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C:\Users\cjimenezc\Desktop\VARIOS CARLOS\MEMORIA\INDICADORES DISCIPLINARIOS\"/>
    </mc:Choice>
  </mc:AlternateContent>
  <bookViews>
    <workbookView xWindow="0" yWindow="0" windowWidth="25200" windowHeight="11985" tabRatio="735" activeTab="2"/>
  </bookViews>
  <sheets>
    <sheet name="C.C" sheetId="4" r:id="rId1"/>
    <sheet name="Ficha 1 (concept)" sheetId="18" r:id="rId2"/>
    <sheet name="Ficha 2-(Dis)" sheetId="21" r:id="rId3"/>
    <sheet name="Ficha 3 (Coa)" sheetId="22" r:id="rId4"/>
    <sheet name="Ficha 4- (coa)" sheetId="20" r:id="rId5"/>
    <sheet name="Ficha 5 (San)" sheetId="25" r:id="rId6"/>
    <sheet name="ficha 6 (Jud)" sheetId="2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xlnm._FilterDatabase" localSheetId="0" hidden="1">'C.C'!$A$8:$F$12</definedName>
    <definedName name="_ric1" localSheetId="5">#REF!</definedName>
    <definedName name="_ric1">#REF!</definedName>
    <definedName name="_ric2" localSheetId="5">#REF!</definedName>
    <definedName name="_ric2">#REF!</definedName>
    <definedName name="_ric3" localSheetId="5">#REF!</definedName>
    <definedName name="_ric3">#REF!</definedName>
    <definedName name="Afeb">[1]Resumen!$D$30</definedName>
    <definedName name="Ajul">[2]Resumen!$I$31</definedName>
    <definedName name="_xlnm.Print_Area" localSheetId="0">'C.C'!$A$1:$W$18</definedName>
    <definedName name="_xlnm.Print_Area" localSheetId="1">'Ficha 1 (concept)'!$A$1:$O$61</definedName>
    <definedName name="_xlnm.Print_Area" localSheetId="2">'Ficha 2-(Dis)'!$A$1:$O$62</definedName>
    <definedName name="_xlnm.Print_Area" localSheetId="3">'Ficha 3 (Coa)'!$A$1:$O$62</definedName>
    <definedName name="_xlnm.Print_Area" localSheetId="4">'Ficha 4- (coa)'!$A$1:$O$56</definedName>
    <definedName name="_xlnm.Print_Area" localSheetId="5">'Ficha 5 (San)'!$A$1:$O$62</definedName>
    <definedName name="_xlnm.Print_Area" localSheetId="6">'ficha 6 (Jud)'!$A$1:$O$62</definedName>
    <definedName name="car" localSheetId="1">#REF!</definedName>
    <definedName name="car" localSheetId="2">#REF!</definedName>
    <definedName name="car" localSheetId="3">#REF!</definedName>
    <definedName name="car" localSheetId="4">#REF!</definedName>
    <definedName name="car" localSheetId="5">#REF!</definedName>
    <definedName name="car" localSheetId="6">#REF!</definedName>
    <definedName name="car">#REF!</definedName>
    <definedName name="CLASE" localSheetId="5">#REF!</definedName>
    <definedName name="CLASE">#REF!</definedName>
    <definedName name="CLASEFICAZ" localSheetId="5">#REF!</definedName>
    <definedName name="CLASEFICAZ">#REF!</definedName>
    <definedName name="CLASERFICAZ" localSheetId="5">#REF!</definedName>
    <definedName name="CLASERFICAZ">#REF!</definedName>
    <definedName name="cronograma" localSheetId="1">#REF!</definedName>
    <definedName name="cronograma" localSheetId="2">#REF!</definedName>
    <definedName name="cronograma" localSheetId="3">#REF!</definedName>
    <definedName name="cronograma" localSheetId="4">#REF!</definedName>
    <definedName name="cronograma" localSheetId="5">#REF!</definedName>
    <definedName name="cronograma" localSheetId="6">#REF!</definedName>
    <definedName name="cronograma">#REF!</definedName>
    <definedName name="DESEMPEÑO" localSheetId="5">#REF!</definedName>
    <definedName name="DESEMPEÑO">#REF!</definedName>
    <definedName name="Efectividad" localSheetId="5">#REF!</definedName>
    <definedName name="Efectividad">#REF!</definedName>
    <definedName name="Eficacia" localSheetId="5">#REF!</definedName>
    <definedName name="Eficacia">#REF!</definedName>
    <definedName name="EFICAZDES" localSheetId="5">#REF!</definedName>
    <definedName name="EFICAZDES">#REF!</definedName>
    <definedName name="Eficiencia" localSheetId="5">#REF!</definedName>
    <definedName name="Eficiencia">#REF!</definedName>
    <definedName name="Estratégico">'[3]INDICADORES SGC'!$A$8:$A$10</definedName>
    <definedName name="FORM2" localSheetId="1">[4]DESPLIEGUE!#REF!</definedName>
    <definedName name="FORM2" localSheetId="2">[4]DESPLIEGUE!#REF!</definedName>
    <definedName name="FORM2" localSheetId="3">[4]DESPLIEGUE!#REF!</definedName>
    <definedName name="FORM2" localSheetId="4">[4]DESPLIEGUE!#REF!</definedName>
    <definedName name="FORM2" localSheetId="5">[4]DESPLIEGUE!#REF!</definedName>
    <definedName name="FORM2" localSheetId="6">[4]DESPLIEGUE!#REF!</definedName>
    <definedName name="FORM2">[5]DESPLIEGUE!#REF!</definedName>
    <definedName name="FORM3" localSheetId="1">#REF!</definedName>
    <definedName name="FORM3" localSheetId="2">#REF!</definedName>
    <definedName name="FORM3" localSheetId="3">#REF!</definedName>
    <definedName name="FORM3" localSheetId="4">#REF!</definedName>
    <definedName name="FORM3" localSheetId="5">#REF!</definedName>
    <definedName name="FORM3" localSheetId="6">#REF!</definedName>
    <definedName name="FORM3">#REF!</definedName>
    <definedName name="FORM4" localSheetId="1">#REF!</definedName>
    <definedName name="FORM4" localSheetId="2">#REF!</definedName>
    <definedName name="FORM4" localSheetId="3">#REF!</definedName>
    <definedName name="FORM4" localSheetId="4">#REF!</definedName>
    <definedName name="FORM4" localSheetId="5">#REF!</definedName>
    <definedName name="FORM4" localSheetId="6">#REF!</definedName>
    <definedName name="FORM4">#REF!</definedName>
    <definedName name="FORM5" localSheetId="1">#REF!</definedName>
    <definedName name="FORM5" localSheetId="2">#REF!</definedName>
    <definedName name="FORM5" localSheetId="3">#REF!</definedName>
    <definedName name="FORM5" localSheetId="4">#REF!</definedName>
    <definedName name="FORM5" localSheetId="5">#REF!</definedName>
    <definedName name="FORM5" localSheetId="6">#REF!</definedName>
    <definedName name="FORM5">#REF!</definedName>
    <definedName name="FORMA1">'[6]F1- Mis, Vis Obj'!$B$1:$J$20</definedName>
    <definedName name="FORMA2">'[6]F2- Desglose Obj'!$B$2:$G$26</definedName>
    <definedName name="FORMA3">'[6]F3- Desglose Ind y Metas'!$B$7:$L$41</definedName>
    <definedName name="FORMA4">'[6]F4- Mapa Riesgos'!$B$2:$E$21</definedName>
    <definedName name="FORMA5">'[6]F5- Contri Prioridades'!$B$6:$M$35</definedName>
    <definedName name="Formato" localSheetId="1">[7]Indicadores!#REF!</definedName>
    <definedName name="Formato" localSheetId="2">[7]Indicadores!#REF!</definedName>
    <definedName name="Formato" localSheetId="3">[7]Indicadores!#REF!</definedName>
    <definedName name="Formato" localSheetId="4">[7]Indicadores!#REF!</definedName>
    <definedName name="Formato" localSheetId="5">[7]Indicadores!#REF!</definedName>
    <definedName name="Formato" localSheetId="6">[7]Indicadores!#REF!</definedName>
    <definedName name="Formato">[8]Indicadores!#REF!</definedName>
    <definedName name="HV" localSheetId="1">[7]Indicadores!#REF!</definedName>
    <definedName name="HV" localSheetId="2">[7]Indicadores!#REF!</definedName>
    <definedName name="HV" localSheetId="3">[7]Indicadores!#REF!</definedName>
    <definedName name="HV" localSheetId="4">[7]Indicadores!#REF!</definedName>
    <definedName name="HV" localSheetId="5">[7]Indicadores!#REF!</definedName>
    <definedName name="HV" localSheetId="6">[7]Indicadores!#REF!</definedName>
    <definedName name="HV">[7]Indicadores!#REF!</definedName>
    <definedName name="Ind" localSheetId="1">#REF!</definedName>
    <definedName name="Ind" localSheetId="2">#REF!</definedName>
    <definedName name="Ind" localSheetId="3">#REF!</definedName>
    <definedName name="Ind" localSheetId="4">#REF!</definedName>
    <definedName name="Ind" localSheetId="5">#REF!</definedName>
    <definedName name="Ind" localSheetId="6">#REF!</definedName>
    <definedName name="Ind">#REF!</definedName>
    <definedName name="indicador" localSheetId="1">#REF!</definedName>
    <definedName name="indicador" localSheetId="2">#REF!</definedName>
    <definedName name="indicador" localSheetId="3">#REF!</definedName>
    <definedName name="indicador" localSheetId="4">#REF!</definedName>
    <definedName name="indicador" localSheetId="5">#REF!</definedName>
    <definedName name="indicador" localSheetId="6">#REF!</definedName>
    <definedName name="indicador">#REF!</definedName>
    <definedName name="lista" localSheetId="5">#REF!</definedName>
    <definedName name="lista">#REF!</definedName>
    <definedName name="MIVISION" localSheetId="1">#REF!</definedName>
    <definedName name="MIVISION" localSheetId="2">#REF!</definedName>
    <definedName name="MIVISION" localSheetId="3">#REF!</definedName>
    <definedName name="MIVISION" localSheetId="4">#REF!</definedName>
    <definedName name="MIVISION" localSheetId="5">#REF!</definedName>
    <definedName name="MIVISION" localSheetId="6">#REF!</definedName>
    <definedName name="MIVISION">#REF!</definedName>
    <definedName name="NIVEL" localSheetId="5">#REF!</definedName>
    <definedName name="NIVEL">#REF!</definedName>
    <definedName name="Procesos" localSheetId="5">#REF!</definedName>
    <definedName name="Procesos">#REF!</definedName>
    <definedName name="Sector" localSheetId="5">#REF!</definedName>
    <definedName name="Sector">#REF!</definedName>
    <definedName name="TEMA" localSheetId="5">#REF!</definedName>
    <definedName name="TEMA">#REF!</definedName>
    <definedName name="Tfeb">[1]Resumen!$D$29</definedName>
    <definedName name="TIPO" localSheetId="5">#REF!</definedName>
    <definedName name="TIPO">#REF!</definedName>
    <definedName name="_xlnm.Print_Titles" localSheetId="0">'C.C'!$7:$8</definedName>
    <definedName name="_xlnm.Print_Titles" localSheetId="1">'Ficha 1 (concept)'!$3:$6</definedName>
    <definedName name="_xlnm.Print_Titles" localSheetId="2">'Ficha 2-(Dis)'!$3:$6</definedName>
    <definedName name="_xlnm.Print_Titles" localSheetId="3">'Ficha 3 (Coa)'!$3:$6</definedName>
    <definedName name="_xlnm.Print_Titles" localSheetId="4">'Ficha 4- (coa)'!$3:$6</definedName>
    <definedName name="_xlnm.Print_Titles" localSheetId="5">'Ficha 5 (San)'!$3:$6</definedName>
    <definedName name="_xlnm.Print_Titles" localSheetId="6">'ficha 6 (Jud)'!$3:$6</definedName>
    <definedName name="Tjul">[2]Resumen!$I$30</definedName>
  </definedNames>
  <calcPr calcId="152511"/>
</workbook>
</file>

<file path=xl/calcChain.xml><?xml version="1.0" encoding="utf-8"?>
<calcChain xmlns="http://schemas.openxmlformats.org/spreadsheetml/2006/main">
  <c r="I22" i="23" l="1"/>
  <c r="I23" i="23" s="1"/>
  <c r="O22" i="23"/>
  <c r="K22" i="20" l="1"/>
  <c r="K23" i="20" s="1"/>
  <c r="L22" i="20"/>
  <c r="L23" i="20" s="1"/>
  <c r="O22" i="20" l="1"/>
  <c r="O23" i="20" s="1"/>
  <c r="M22" i="20"/>
  <c r="M23" i="20" s="1"/>
  <c r="L22" i="25"/>
  <c r="L23" i="25" s="1"/>
  <c r="M22" i="22" l="1"/>
  <c r="M23" i="22" s="1"/>
  <c r="V12" i="4" l="1"/>
  <c r="T14" i="4"/>
  <c r="G22" i="22"/>
  <c r="G23" i="22" s="1"/>
  <c r="N14" i="4" s="1"/>
  <c r="E22" i="22"/>
  <c r="E23" i="22" s="1"/>
  <c r="L14" i="4" s="1"/>
  <c r="K22" i="22"/>
  <c r="K23" i="22" s="1"/>
  <c r="R14" i="4" s="1"/>
  <c r="O22" i="21" l="1"/>
  <c r="O23" i="21" s="1"/>
  <c r="I22" i="21"/>
  <c r="I23" i="21" s="1"/>
  <c r="I10" i="4" l="1"/>
  <c r="I22" i="18" l="1"/>
  <c r="I23" i="18" s="1"/>
  <c r="O22" i="18"/>
  <c r="O23" i="18" s="1"/>
  <c r="J16" i="4" l="1"/>
  <c r="J14" i="4"/>
  <c r="J13" i="4"/>
  <c r="J12" i="4"/>
  <c r="J11" i="4"/>
  <c r="J9" i="4"/>
  <c r="H16" i="4"/>
  <c r="H15" i="4"/>
  <c r="H14" i="4"/>
  <c r="H13" i="4"/>
  <c r="H12" i="4"/>
  <c r="H11" i="4"/>
  <c r="H10" i="4"/>
  <c r="H9" i="4"/>
  <c r="F16" i="4"/>
  <c r="F15" i="4"/>
  <c r="F14" i="4"/>
  <c r="F13" i="4"/>
  <c r="F12" i="4"/>
  <c r="F11" i="4"/>
  <c r="F10" i="4"/>
  <c r="F9" i="4"/>
  <c r="D16" i="4"/>
  <c r="D15" i="4"/>
  <c r="D14" i="4"/>
  <c r="D13" i="4"/>
  <c r="D12" i="4"/>
  <c r="D11" i="4"/>
  <c r="D10" i="4"/>
  <c r="C16" i="4"/>
  <c r="C15" i="4"/>
  <c r="C14" i="4"/>
  <c r="C13" i="4"/>
  <c r="C12" i="4"/>
  <c r="C11" i="4"/>
  <c r="C10" i="4"/>
  <c r="B16" i="4"/>
  <c r="B15" i="4"/>
  <c r="B14" i="4"/>
  <c r="B13" i="4"/>
  <c r="B12" i="4"/>
  <c r="B11" i="4"/>
  <c r="B10" i="4"/>
  <c r="A16" i="4"/>
  <c r="A15" i="4"/>
  <c r="A14" i="4"/>
  <c r="A13" i="4"/>
  <c r="A12" i="4"/>
  <c r="A11" i="4"/>
  <c r="A10" i="4"/>
  <c r="B9" i="4"/>
  <c r="A9" i="4"/>
  <c r="E12" i="4" l="1"/>
  <c r="V11" i="4"/>
  <c r="P11" i="4"/>
  <c r="J15" i="4"/>
  <c r="I15" i="4"/>
  <c r="G15" i="4"/>
  <c r="E15" i="4"/>
  <c r="O22" i="25"/>
  <c r="O23" i="25" s="1"/>
  <c r="V15" i="4" s="1"/>
  <c r="I22" i="25"/>
  <c r="I23" i="25" s="1"/>
  <c r="P15" i="4" s="1"/>
  <c r="E14" i="4"/>
  <c r="E11" i="4"/>
  <c r="J10" i="4"/>
  <c r="G10" i="4"/>
  <c r="E10" i="4"/>
  <c r="V10" i="4" l="1"/>
  <c r="P10" i="4"/>
  <c r="E9" i="4"/>
  <c r="D9" i="4"/>
  <c r="C9" i="4"/>
  <c r="V9" i="4"/>
  <c r="P9" i="4"/>
  <c r="I16" i="4" l="1"/>
  <c r="I14" i="4"/>
  <c r="I13" i="4"/>
  <c r="I12" i="4"/>
  <c r="I11" i="4"/>
  <c r="I9" i="4"/>
  <c r="G16" i="4" l="1"/>
  <c r="G14" i="4"/>
  <c r="G13" i="4"/>
  <c r="G12" i="4"/>
  <c r="G11" i="4"/>
  <c r="G9" i="4"/>
  <c r="E16" i="4" l="1"/>
  <c r="E13" i="4"/>
  <c r="O23" i="23"/>
  <c r="V16" i="4" s="1"/>
  <c r="P16" i="4"/>
  <c r="O22" i="22"/>
  <c r="O23" i="22" s="1"/>
  <c r="V14" i="4" s="1"/>
  <c r="I22" i="22"/>
  <c r="I23" i="22" s="1"/>
  <c r="P14" i="4" s="1"/>
  <c r="V13" i="4"/>
  <c r="P13" i="4"/>
  <c r="I22" i="20"/>
  <c r="I23" i="20" s="1"/>
  <c r="P12" i="4" s="1"/>
  <c r="G22" i="20"/>
  <c r="G23" i="20" s="1"/>
  <c r="E22" i="20"/>
  <c r="E23" i="20" s="1"/>
</calcChain>
</file>

<file path=xl/sharedStrings.xml><?xml version="1.0" encoding="utf-8"?>
<sst xmlns="http://schemas.openxmlformats.org/spreadsheetml/2006/main" count="370" uniqueCount="126">
  <si>
    <t>INDICADOR</t>
  </si>
  <si>
    <t>TIPO</t>
  </si>
  <si>
    <t>META</t>
  </si>
  <si>
    <t>FRECUENCIA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</si>
  <si>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</si>
  <si>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</si>
  <si>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</si>
  <si>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</si>
  <si>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</si>
  <si>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</si>
  <si>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</si>
  <si>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</si>
  <si>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</si>
  <si>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</si>
  <si>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</si>
  <si>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</si>
  <si>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NORMAL</t>
  </si>
  <si>
    <t>CONDICIÓN</t>
  </si>
  <si>
    <t>CRITICA</t>
  </si>
  <si>
    <t>SATISFACTORIA</t>
  </si>
  <si>
    <t>PROCESO</t>
  </si>
  <si>
    <t>% CUMPLIMIENTO</t>
  </si>
  <si>
    <t>RESPONSABLE</t>
  </si>
  <si>
    <t>FÓRMULA</t>
  </si>
  <si>
    <t>PROCESO:</t>
  </si>
  <si>
    <t>ÁREA:</t>
  </si>
  <si>
    <t>NOMBRE DEL INDICADOR</t>
  </si>
  <si>
    <t>Tipo de Indicador</t>
  </si>
  <si>
    <t>Eficacia</t>
  </si>
  <si>
    <t>PROPÓSITO DEL INDICADOR</t>
  </si>
  <si>
    <t>Fórmula</t>
  </si>
  <si>
    <t>Origen de los Datos</t>
  </si>
  <si>
    <t>Responsable de Calcular Indicador</t>
  </si>
  <si>
    <t>Responsable del Análisis</t>
  </si>
  <si>
    <t>Profesional Especializado</t>
  </si>
  <si>
    <t>Frecuencia</t>
  </si>
  <si>
    <t>Meta Anual</t>
  </si>
  <si>
    <t>Unidad de medida</t>
  </si>
  <si>
    <t>CRITERIOS DE ANÁLISIS</t>
  </si>
  <si>
    <t>Porcentaje</t>
  </si>
  <si>
    <t>Programación de Metas e Informe de Resultados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</si>
  <si>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</si>
  <si>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</si>
  <si>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</si>
  <si>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</si>
  <si>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</si>
  <si>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</si>
  <si>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</si>
  <si>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</si>
  <si>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</si>
  <si>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</si>
  <si>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</si>
  <si>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</si>
  <si>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Resultado</t>
  </si>
  <si>
    <t>ANALISIS</t>
  </si>
  <si>
    <t>% Cumplimiento</t>
  </si>
  <si>
    <t>Condición crítica</t>
  </si>
  <si>
    <t>Condición normal</t>
  </si>
  <si>
    <t>Condición satisfactoria</t>
  </si>
  <si>
    <t>ANALISIS DEL INDICADOR POR PERIODO DE MEDICIÓN</t>
  </si>
  <si>
    <t>PERIODO 1</t>
  </si>
  <si>
    <t>PERIODO 2</t>
  </si>
  <si>
    <t>PERIODO 4</t>
  </si>
  <si>
    <t>CÓDIGO</t>
  </si>
  <si>
    <t>VERSIÓN</t>
  </si>
  <si>
    <t>FECHA</t>
  </si>
  <si>
    <t>FO-MC-05</t>
  </si>
  <si>
    <t>FICHA DE INDICADOR</t>
  </si>
  <si>
    <t>Condición crítica (Resultado &lt; 90% de la meta)</t>
  </si>
  <si>
    <t>Condición normal (Resultado &gt;= 90% &lt; 95% de la meta)</t>
  </si>
  <si>
    <t>Condición satisfactoria (Resultado &gt;=95% de la meta)</t>
  </si>
  <si>
    <t>Gestión Jurídica</t>
  </si>
  <si>
    <t>Oportunidad en la respuesta de conceptos</t>
  </si>
  <si>
    <t>(# de conceptos respondidos oportunamente/# total de conceptos recibidos por la Oficina Asesora Jurídica)* 100</t>
  </si>
  <si>
    <t xml:space="preserve">Jefe de Oficina </t>
  </si>
  <si>
    <t>&lt;90%</t>
  </si>
  <si>
    <t xml:space="preserve"> &gt;= 90% &lt; 95%</t>
  </si>
  <si>
    <t xml:space="preserve"> &gt;=95%</t>
  </si>
  <si>
    <t>Oficina Asesora de Gestión Jurídica y Contractual</t>
  </si>
  <si>
    <t>porcentaje</t>
  </si>
  <si>
    <t>Eficiencia</t>
  </si>
  <si>
    <t>Conceptos respondidos oportunamente</t>
  </si>
  <si>
    <t>Total de conceptos recibidos</t>
  </si>
  <si>
    <t>Bimensual</t>
  </si>
  <si>
    <t>CUADRO CONSOLIDADO DE FICHAS</t>
  </si>
  <si>
    <t>Jefe de Oficina Asesora de Gestiòn Jurìdica y  Contractual</t>
  </si>
  <si>
    <t xml:space="preserve"> </t>
  </si>
  <si>
    <t>Semestral</t>
  </si>
  <si>
    <t>Efectividad</t>
  </si>
  <si>
    <t>seguimiento adecuado y oportuno de procesos administrativos de cobro coactivo</t>
  </si>
  <si>
    <t>procesos asignados</t>
  </si>
  <si>
    <t>B</t>
  </si>
  <si>
    <t>OBSERVACION:</t>
  </si>
  <si>
    <t xml:space="preserve">OBSERVACION: </t>
  </si>
  <si>
    <t>(# procesos en los cuales no se presentara la caducidad durante los proximos 6 meses/# total de procesos asignados)* 100</t>
  </si>
  <si>
    <t>(#  procesos en los cuales no se presentara la caducidad durante los proximos 6 meses/# total de procesos asignados)* 100</t>
  </si>
  <si>
    <t>(# de excepciones contestadas en tiempo/# de excepciones presentadas en el periodo)* 100</t>
  </si>
  <si>
    <t>Garantizar el oportuno impulso de los procesos de declaratoria de siniestros evitando caducidades.</t>
  </si>
  <si>
    <t>disminuir costos en recursos humanos y fisicos, garantizando que las respuestas a los deudores que otorguen en tiempo.</t>
  </si>
  <si>
    <t>Garantizar el adecuado y oportuno impulso de los procesos de cobro coactivo evitando caducidades.</t>
  </si>
  <si>
    <t>Garantizar el adecuado y oportuno impulso de los procesos disciplinarios, evitando caducidades.</t>
  </si>
  <si>
    <t>seguimiento adecuado y oportuno a las respuestas de excepciones y recursos de deudores ejecutados.</t>
  </si>
  <si>
    <t>seguimiento adecuado y oportuno de procesos administrativos declaratorios de siniestros</t>
  </si>
  <si>
    <t>Secretaria de Despacho.</t>
  </si>
  <si>
    <t>informe que debe remitir el funcionario a cargo, por correo al facilitador del proceso.</t>
  </si>
  <si>
    <t>seguimiento adecuado y oportuno de los procesos disciplinarios</t>
  </si>
  <si>
    <t>informe que debe remitir el abogado a cargo de la sustanciacion, por correo electronico al facilitador del proceso.</t>
  </si>
  <si>
    <t>informe que debe remitir el abogado a cargo de la sustanciacion, por correo electronico al facilitador del proceso o al responsable de consolidar la informacion.</t>
  </si>
  <si>
    <t>informe que debe rendir el abogado a cargo de la sustanciacion, por correo electronico al facilitador del proceso.</t>
  </si>
  <si>
    <t>informe que debe remitir el abogado a cargo de la defensa judicial, por correo electronico al facilitador del proceso.</t>
  </si>
  <si>
    <t>procesos sin caducidad proxima</t>
  </si>
  <si>
    <t xml:space="preserve">PERIODO 3. </t>
  </si>
  <si>
    <t>PERIODO 2.</t>
  </si>
  <si>
    <t>conocer y controlar la actividad de defensa judicial de la entidad con el fin de indetificar riesgos y elaborar acciones de mejora para mitigarlos o correctivas para controlarlos.</t>
  </si>
  <si>
    <t>&gt;60%</t>
  </si>
  <si>
    <t xml:space="preserve">PERIODO 2. </t>
  </si>
  <si>
    <t>&lt;= 70% &lt; 95%</t>
  </si>
  <si>
    <t xml:space="preserve"> &lt;=95%</t>
  </si>
  <si>
    <t>Garantizar la portuna respuesta de los conceptos elevados a la Oficina Juridica.</t>
  </si>
  <si>
    <t>Oportunidad de atencion de Requerimientos legales y judiciales al interior de los medios de control en los que la Entidad es parte.</t>
  </si>
  <si>
    <t>Requerimientos legales y judiciales por atender.</t>
  </si>
  <si>
    <t>Requerimientos legales y judiciales  atendidos.</t>
  </si>
  <si>
    <t>(# de requerimientos legales y judiciales elevados a la Entidad/# de requerimientos atendidos de manera oportuna) * 100</t>
  </si>
  <si>
    <t>Excepciones o recursos contestados.</t>
  </si>
  <si>
    <t>Excepciones o recursos por contestar.</t>
  </si>
  <si>
    <t>&lt;= 70% &lt; 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</si>
</sst>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 [$€-2]\ * #,##0.00_ ;_ [$€-2]\ * \-#,##0.00_ ;_ [$€-2]\ * &quot;-&quot;??_ "/>
    <numFmt numFmtId="165" formatCode="0;[Red]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u/>
      <sz val="12"/>
      <color indexed="17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b/>
      <u/>
      <sz val="10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indexed="9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3">
    <xf numFmtId="0" fontId="0" fillId="0" borderId="0"/>
    <xf numFmtId="164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9" fillId="0" borderId="0"/>
    <xf numFmtId="0" fontId="9" fillId="0" borderId="0"/>
    <xf numFmtId="0" fontId="13" fillId="0" borderId="0"/>
    <xf numFmtId="0" fontId="9" fillId="0" borderId="0"/>
    <xf numFmtId="9" fontId="4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9" fillId="0" borderId="0"/>
  </cellStyleXfs>
  <cellXfs count="213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/>
    </xf>
    <xf numFmtId="0" fontId="9" fillId="0" borderId="1" xfId="0" applyFont="1" applyFill="1" applyBorder="1" applyAlignment="1">
      <alignment horizontal="center" vertical="center"/>
    </xf>
    <xf numFmtId="9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9" fontId="9" fillId="0" borderId="1" xfId="7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9" fillId="4" borderId="1" xfId="0" applyFont="1" applyFill="1" applyBorder="1" applyAlignment="1">
      <alignment horizontal="center" vertical="center"/>
    </xf>
    <xf numFmtId="9" fontId="9" fillId="4" borderId="1" xfId="0" applyNumberFormat="1" applyFont="1" applyFill="1" applyBorder="1" applyAlignment="1">
      <alignment horizontal="center" vertical="center"/>
    </xf>
    <xf numFmtId="0" fontId="3" fillId="6" borderId="0" xfId="10" applyFill="1"/>
    <xf numFmtId="0" fontId="5" fillId="6" borderId="13" xfId="6" applyFont="1" applyFill="1" applyBorder="1"/>
    <xf numFmtId="0" fontId="5" fillId="6" borderId="0" xfId="6" applyFont="1" applyFill="1" applyBorder="1"/>
    <xf numFmtId="0" fontId="5" fillId="6" borderId="14" xfId="6" applyFont="1" applyFill="1" applyBorder="1" applyAlignment="1">
      <alignment horizontal="center"/>
    </xf>
    <xf numFmtId="9" fontId="17" fillId="6" borderId="13" xfId="4" applyNumberFormat="1" applyFont="1" applyFill="1" applyBorder="1" applyAlignment="1">
      <alignment horizontal="center" vertical="center"/>
    </xf>
    <xf numFmtId="9" fontId="17" fillId="6" borderId="0" xfId="4" applyNumberFormat="1" applyFont="1" applyFill="1" applyBorder="1" applyAlignment="1">
      <alignment horizontal="center" vertical="center"/>
    </xf>
    <xf numFmtId="9" fontId="17" fillId="11" borderId="0" xfId="4" applyNumberFormat="1" applyFont="1" applyFill="1" applyBorder="1" applyAlignment="1">
      <alignment horizontal="center" vertical="center"/>
    </xf>
    <xf numFmtId="9" fontId="17" fillId="11" borderId="14" xfId="4" applyNumberFormat="1" applyFont="1" applyFill="1" applyBorder="1" applyAlignment="1">
      <alignment horizontal="center" vertical="center"/>
    </xf>
    <xf numFmtId="0" fontId="18" fillId="6" borderId="13" xfId="6" applyFont="1" applyFill="1" applyBorder="1"/>
    <xf numFmtId="0" fontId="18" fillId="6" borderId="0" xfId="6" applyFont="1" applyFill="1" applyBorder="1"/>
    <xf numFmtId="0" fontId="18" fillId="6" borderId="13" xfId="6" applyFont="1" applyFill="1" applyBorder="1" applyAlignment="1">
      <alignment horizontal="center"/>
    </xf>
    <xf numFmtId="0" fontId="18" fillId="6" borderId="0" xfId="6" applyFont="1" applyFill="1" applyBorder="1" applyAlignment="1">
      <alignment horizontal="center"/>
    </xf>
    <xf numFmtId="0" fontId="17" fillId="12" borderId="1" xfId="6" applyFont="1" applyFill="1" applyBorder="1" applyAlignment="1">
      <alignment horizontal="center" vertical="center" wrapText="1"/>
    </xf>
    <xf numFmtId="0" fontId="18" fillId="13" borderId="1" xfId="6" applyFont="1" applyFill="1" applyBorder="1" applyAlignment="1">
      <alignment horizontal="center" vertical="center" wrapText="1"/>
    </xf>
    <xf numFmtId="0" fontId="18" fillId="14" borderId="1" xfId="6" applyFont="1" applyFill="1" applyBorder="1" applyAlignment="1">
      <alignment horizontal="center" vertical="center" wrapText="1"/>
    </xf>
    <xf numFmtId="0" fontId="20" fillId="6" borderId="13" xfId="10" applyFont="1" applyFill="1" applyBorder="1"/>
    <xf numFmtId="0" fontId="20" fillId="6" borderId="0" xfId="10" applyFont="1" applyFill="1" applyBorder="1"/>
    <xf numFmtId="0" fontId="20" fillId="6" borderId="14" xfId="10" applyFont="1" applyFill="1" applyBorder="1"/>
    <xf numFmtId="0" fontId="17" fillId="6" borderId="0" xfId="6" applyFont="1" applyFill="1" applyBorder="1"/>
    <xf numFmtId="0" fontId="3" fillId="0" borderId="0" xfId="10"/>
    <xf numFmtId="9" fontId="3" fillId="6" borderId="0" xfId="10" applyNumberFormat="1" applyFill="1"/>
    <xf numFmtId="9" fontId="21" fillId="4" borderId="1" xfId="7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 vertical="center"/>
    </xf>
    <xf numFmtId="0" fontId="10" fillId="3" borderId="22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 vertical="center"/>
    </xf>
    <xf numFmtId="9" fontId="6" fillId="7" borderId="1" xfId="7" applyFont="1" applyFill="1" applyBorder="1" applyAlignment="1">
      <alignment horizontal="center" vertical="center"/>
    </xf>
    <xf numFmtId="9" fontId="1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8" fillId="6" borderId="13" xfId="6" applyFont="1" applyFill="1" applyBorder="1" applyAlignment="1">
      <alignment horizontal="center"/>
    </xf>
    <xf numFmtId="0" fontId="18" fillId="6" borderId="0" xfId="6" applyFont="1" applyFill="1" applyBorder="1" applyAlignment="1">
      <alignment horizontal="center"/>
    </xf>
    <xf numFmtId="0" fontId="12" fillId="0" borderId="0" xfId="0" applyFont="1" applyFill="1" applyBorder="1" applyAlignment="1">
      <alignment horizontal="left" vertical="center" wrapText="1"/>
    </xf>
    <xf numFmtId="0" fontId="18" fillId="6" borderId="5" xfId="6" applyFont="1" applyFill="1" applyBorder="1" applyAlignment="1">
      <alignment horizontal="justify" vertical="center" wrapText="1"/>
    </xf>
    <xf numFmtId="0" fontId="18" fillId="6" borderId="6" xfId="6" applyFont="1" applyFill="1" applyBorder="1" applyAlignment="1">
      <alignment horizontal="justify" vertical="center" wrapText="1"/>
    </xf>
    <xf numFmtId="0" fontId="4" fillId="0" borderId="1" xfId="0" applyNumberFormat="1" applyFont="1" applyBorder="1" applyAlignment="1">
      <alignment vertical="center" wrapText="1"/>
    </xf>
    <xf numFmtId="17" fontId="18" fillId="6" borderId="0" xfId="6" applyNumberFormat="1" applyFont="1" applyFill="1" applyBorder="1"/>
    <xf numFmtId="0" fontId="3" fillId="6" borderId="0" xfId="10" applyFill="1" applyBorder="1"/>
    <xf numFmtId="0" fontId="18" fillId="0" borderId="0" xfId="6" applyFont="1" applyFill="1" applyBorder="1"/>
    <xf numFmtId="0" fontId="17" fillId="0" borderId="0" xfId="6" applyFont="1" applyFill="1" applyBorder="1"/>
    <xf numFmtId="17" fontId="18" fillId="0" borderId="0" xfId="6" applyNumberFormat="1" applyFont="1" applyFill="1" applyBorder="1"/>
    <xf numFmtId="0" fontId="3" fillId="0" borderId="0" xfId="10" applyFill="1" applyBorder="1"/>
    <xf numFmtId="0" fontId="23" fillId="0" borderId="25" xfId="0" applyFont="1" applyBorder="1" applyAlignment="1">
      <alignment vertical="center" wrapText="1"/>
    </xf>
    <xf numFmtId="0" fontId="23" fillId="0" borderId="26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vertical="center" wrapText="1"/>
    </xf>
    <xf numFmtId="0" fontId="23" fillId="0" borderId="27" xfId="0" applyFont="1" applyFill="1" applyBorder="1" applyAlignment="1">
      <alignment horizontal="center" vertical="center" wrapText="1"/>
    </xf>
    <xf numFmtId="0" fontId="23" fillId="0" borderId="28" xfId="0" applyFont="1" applyBorder="1" applyAlignment="1">
      <alignment vertical="center" wrapText="1"/>
    </xf>
    <xf numFmtId="14" fontId="23" fillId="0" borderId="29" xfId="0" applyNumberFormat="1" applyFont="1" applyFill="1" applyBorder="1" applyAlignment="1">
      <alignment horizontal="center" vertical="center" wrapText="1"/>
    </xf>
    <xf numFmtId="0" fontId="18" fillId="6" borderId="5" xfId="6" applyFont="1" applyFill="1" applyBorder="1" applyAlignment="1">
      <alignment horizontal="justify" vertical="center" wrapText="1"/>
    </xf>
    <xf numFmtId="0" fontId="18" fillId="6" borderId="6" xfId="6" applyFont="1" applyFill="1" applyBorder="1" applyAlignment="1">
      <alignment horizontal="justify" vertical="center" wrapText="1"/>
    </xf>
    <xf numFmtId="0" fontId="18" fillId="0" borderId="1" xfId="6" applyFont="1" applyFill="1" applyBorder="1" applyAlignment="1">
      <alignment horizontal="center" vertical="center" wrapText="1"/>
    </xf>
    <xf numFmtId="0" fontId="18" fillId="6" borderId="1" xfId="6" applyFont="1" applyFill="1" applyBorder="1" applyAlignment="1">
      <alignment horizontal="center" vertical="center" wrapText="1"/>
    </xf>
    <xf numFmtId="9" fontId="21" fillId="6" borderId="1" xfId="7" applyFont="1" applyFill="1" applyBorder="1" applyAlignment="1">
      <alignment horizontal="center"/>
    </xf>
    <xf numFmtId="0" fontId="18" fillId="6" borderId="5" xfId="6" applyFont="1" applyFill="1" applyBorder="1" applyAlignment="1">
      <alignment horizontal="justify" vertical="center" wrapText="1"/>
    </xf>
    <xf numFmtId="0" fontId="18" fillId="6" borderId="6" xfId="6" applyFont="1" applyFill="1" applyBorder="1" applyAlignment="1">
      <alignment horizontal="justify" vertical="center" wrapText="1"/>
    </xf>
    <xf numFmtId="0" fontId="2" fillId="6" borderId="0" xfId="10" applyFont="1" applyFill="1"/>
    <xf numFmtId="0" fontId="11" fillId="15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9" fontId="18" fillId="6" borderId="1" xfId="6" applyNumberFormat="1" applyFont="1" applyFill="1" applyBorder="1" applyAlignment="1">
      <alignment horizontal="center" vertical="center" wrapText="1"/>
    </xf>
    <xf numFmtId="165" fontId="18" fillId="13" borderId="1" xfId="6" applyNumberFormat="1" applyFont="1" applyFill="1" applyBorder="1" applyAlignment="1">
      <alignment horizontal="center" vertical="center" wrapText="1"/>
    </xf>
    <xf numFmtId="1" fontId="18" fillId="13" borderId="1" xfId="6" applyNumberFormat="1" applyFont="1" applyFill="1" applyBorder="1" applyAlignment="1">
      <alignment horizontal="center" vertical="center" wrapText="1"/>
    </xf>
    <xf numFmtId="0" fontId="1" fillId="6" borderId="0" xfId="10" applyFont="1" applyFill="1"/>
    <xf numFmtId="165" fontId="18" fillId="6" borderId="1" xfId="6" applyNumberFormat="1" applyFont="1" applyFill="1" applyBorder="1" applyAlignment="1">
      <alignment horizontal="center" vertical="center" wrapText="1"/>
    </xf>
    <xf numFmtId="1" fontId="18" fillId="14" borderId="1" xfId="6" applyNumberFormat="1" applyFont="1" applyFill="1" applyBorder="1" applyAlignment="1">
      <alignment horizontal="center" vertical="center" wrapText="1"/>
    </xf>
    <xf numFmtId="1" fontId="21" fillId="4" borderId="1" xfId="7" applyNumberFormat="1" applyFont="1" applyFill="1" applyBorder="1" applyAlignment="1">
      <alignment horizontal="center"/>
    </xf>
    <xf numFmtId="0" fontId="7" fillId="8" borderId="20" xfId="0" applyFont="1" applyFill="1" applyBorder="1" applyAlignment="1">
      <alignment horizontal="center" vertical="center"/>
    </xf>
    <xf numFmtId="0" fontId="7" fillId="8" borderId="23" xfId="0" applyFont="1" applyFill="1" applyBorder="1" applyAlignment="1">
      <alignment horizontal="center" vertical="center"/>
    </xf>
    <xf numFmtId="0" fontId="7" fillId="8" borderId="21" xfId="0" applyFont="1" applyFill="1" applyBorder="1" applyAlignment="1">
      <alignment horizontal="center" vertical="center"/>
    </xf>
    <xf numFmtId="0" fontId="7" fillId="8" borderId="24" xfId="0" applyFont="1" applyFill="1" applyBorder="1" applyAlignment="1">
      <alignment horizontal="center" vertical="center"/>
    </xf>
    <xf numFmtId="0" fontId="7" fillId="8" borderId="17" xfId="0" applyFont="1" applyFill="1" applyBorder="1" applyAlignment="1">
      <alignment horizontal="center" vertical="center"/>
    </xf>
    <xf numFmtId="0" fontId="7" fillId="8" borderId="16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vertical="center"/>
    </xf>
    <xf numFmtId="0" fontId="7" fillId="8" borderId="15" xfId="0" applyFont="1" applyFill="1" applyBorder="1" applyAlignment="1">
      <alignment horizontal="center" vertical="center"/>
    </xf>
    <xf numFmtId="0" fontId="7" fillId="8" borderId="18" xfId="0" applyFont="1" applyFill="1" applyBorder="1" applyAlignment="1">
      <alignment horizontal="center" vertical="center"/>
    </xf>
    <xf numFmtId="0" fontId="7" fillId="8" borderId="0" xfId="0" applyFont="1" applyFill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8" borderId="7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/>
    </xf>
    <xf numFmtId="0" fontId="15" fillId="6" borderId="4" xfId="0" applyFont="1" applyFill="1" applyBorder="1" applyAlignment="1">
      <alignment horizontal="center"/>
    </xf>
    <xf numFmtId="0" fontId="15" fillId="6" borderId="11" xfId="0" applyFont="1" applyFill="1" applyBorder="1" applyAlignment="1">
      <alignment horizontal="center"/>
    </xf>
    <xf numFmtId="0" fontId="17" fillId="9" borderId="2" xfId="6" applyFont="1" applyFill="1" applyBorder="1" applyAlignment="1">
      <alignment vertical="center" wrapText="1"/>
    </xf>
    <xf numFmtId="0" fontId="17" fillId="9" borderId="5" xfId="6" applyFont="1" applyFill="1" applyBorder="1" applyAlignment="1">
      <alignment vertical="center" wrapText="1"/>
    </xf>
    <xf numFmtId="0" fontId="19" fillId="6" borderId="2" xfId="6" applyFont="1" applyFill="1" applyBorder="1" applyAlignment="1">
      <alignment horizontal="justify" vertical="center" wrapText="1"/>
    </xf>
    <xf numFmtId="0" fontId="19" fillId="6" borderId="5" xfId="6" applyFont="1" applyFill="1" applyBorder="1" applyAlignment="1">
      <alignment horizontal="justify" vertical="center" wrapText="1"/>
    </xf>
    <xf numFmtId="0" fontId="19" fillId="6" borderId="6" xfId="6" applyFont="1" applyFill="1" applyBorder="1" applyAlignment="1">
      <alignment horizontal="justify" vertical="center" wrapText="1"/>
    </xf>
    <xf numFmtId="0" fontId="18" fillId="6" borderId="2" xfId="6" applyFont="1" applyFill="1" applyBorder="1" applyAlignment="1">
      <alignment horizontal="left" vertical="center" wrapText="1"/>
    </xf>
    <xf numFmtId="0" fontId="18" fillId="6" borderId="5" xfId="6" applyFont="1" applyFill="1" applyBorder="1" applyAlignment="1">
      <alignment horizontal="left" vertical="center" wrapText="1"/>
    </xf>
    <xf numFmtId="0" fontId="3" fillId="0" borderId="1" xfId="10" applyBorder="1" applyAlignment="1">
      <alignment horizontal="center"/>
    </xf>
    <xf numFmtId="0" fontId="16" fillId="0" borderId="1" xfId="6" applyFont="1" applyBorder="1" applyAlignment="1">
      <alignment horizontal="center" vertical="center" wrapText="1"/>
    </xf>
    <xf numFmtId="0" fontId="17" fillId="9" borderId="1" xfId="6" applyFont="1" applyFill="1" applyBorder="1" applyAlignment="1">
      <alignment horizontal="center" vertical="center" wrapText="1"/>
    </xf>
    <xf numFmtId="0" fontId="17" fillId="9" borderId="6" xfId="6" applyFont="1" applyFill="1" applyBorder="1" applyAlignment="1">
      <alignment vertical="center" wrapText="1"/>
    </xf>
    <xf numFmtId="0" fontId="18" fillId="6" borderId="2" xfId="6" applyFont="1" applyFill="1" applyBorder="1" applyAlignment="1">
      <alignment horizontal="justify" vertical="center" wrapText="1"/>
    </xf>
    <xf numFmtId="0" fontId="17" fillId="6" borderId="5" xfId="6" applyFont="1" applyFill="1" applyBorder="1" applyAlignment="1">
      <alignment horizontal="justify" vertical="center" wrapText="1"/>
    </xf>
    <xf numFmtId="0" fontId="17" fillId="6" borderId="6" xfId="6" applyFont="1" applyFill="1" applyBorder="1" applyAlignment="1">
      <alignment horizontal="justify" vertical="center" wrapText="1"/>
    </xf>
    <xf numFmtId="0" fontId="17" fillId="10" borderId="2" xfId="6" applyFont="1" applyFill="1" applyBorder="1" applyAlignment="1">
      <alignment horizontal="center" vertical="center" wrapText="1"/>
    </xf>
    <xf numFmtId="0" fontId="17" fillId="10" borderId="6" xfId="6" applyFont="1" applyFill="1" applyBorder="1" applyAlignment="1">
      <alignment horizontal="center" vertical="center" wrapText="1"/>
    </xf>
    <xf numFmtId="0" fontId="17" fillId="6" borderId="2" xfId="6" applyFont="1" applyFill="1" applyBorder="1" applyAlignment="1">
      <alignment horizontal="center" vertical="center" wrapText="1"/>
    </xf>
    <xf numFmtId="0" fontId="17" fillId="6" borderId="5" xfId="6" applyFont="1" applyFill="1" applyBorder="1" applyAlignment="1">
      <alignment horizontal="center" vertical="center" wrapText="1"/>
    </xf>
    <xf numFmtId="0" fontId="17" fillId="6" borderId="6" xfId="6" applyFont="1" applyFill="1" applyBorder="1" applyAlignment="1">
      <alignment horizontal="center" vertical="center" wrapText="1"/>
    </xf>
    <xf numFmtId="0" fontId="18" fillId="6" borderId="6" xfId="6" applyFont="1" applyFill="1" applyBorder="1" applyAlignment="1">
      <alignment horizontal="left" vertical="center" wrapText="1"/>
    </xf>
    <xf numFmtId="0" fontId="18" fillId="6" borderId="1" xfId="6" applyFont="1" applyFill="1" applyBorder="1" applyAlignment="1">
      <alignment horizontal="justify" vertical="center" wrapText="1"/>
    </xf>
    <xf numFmtId="0" fontId="17" fillId="9" borderId="2" xfId="4" applyFont="1" applyFill="1" applyBorder="1" applyAlignment="1">
      <alignment horizontal="center" vertical="center"/>
    </xf>
    <xf numFmtId="0" fontId="17" fillId="9" borderId="5" xfId="4" applyFont="1" applyFill="1" applyBorder="1" applyAlignment="1">
      <alignment horizontal="center" vertical="center"/>
    </xf>
    <xf numFmtId="0" fontId="17" fillId="9" borderId="6" xfId="4" applyFont="1" applyFill="1" applyBorder="1" applyAlignment="1">
      <alignment horizontal="center" vertical="center"/>
    </xf>
    <xf numFmtId="0" fontId="18" fillId="6" borderId="2" xfId="6" applyFont="1" applyFill="1" applyBorder="1" applyAlignment="1">
      <alignment horizontal="center" vertical="center" wrapText="1"/>
    </xf>
    <xf numFmtId="0" fontId="18" fillId="6" borderId="5" xfId="6" applyFont="1" applyFill="1" applyBorder="1" applyAlignment="1">
      <alignment horizontal="center" vertical="center" wrapText="1"/>
    </xf>
    <xf numFmtId="0" fontId="18" fillId="6" borderId="6" xfId="6" applyFont="1" applyFill="1" applyBorder="1" applyAlignment="1">
      <alignment horizontal="center" vertical="center" wrapText="1"/>
    </xf>
    <xf numFmtId="9" fontId="18" fillId="0" borderId="8" xfId="4" applyNumberFormat="1" applyFont="1" applyBorder="1" applyAlignment="1">
      <alignment horizontal="center" vertical="center" wrapText="1"/>
    </xf>
    <xf numFmtId="9" fontId="18" fillId="0" borderId="9" xfId="4" applyNumberFormat="1" applyFont="1" applyBorder="1" applyAlignment="1">
      <alignment horizontal="center" vertical="center" wrapText="1"/>
    </xf>
    <xf numFmtId="9" fontId="18" fillId="0" borderId="10" xfId="4" applyNumberFormat="1" applyFont="1" applyBorder="1" applyAlignment="1">
      <alignment horizontal="center" vertical="center" wrapText="1"/>
    </xf>
    <xf numFmtId="0" fontId="17" fillId="9" borderId="1" xfId="4" applyFont="1" applyFill="1" applyBorder="1" applyAlignment="1">
      <alignment horizontal="center" vertical="center" wrapText="1"/>
    </xf>
    <xf numFmtId="9" fontId="17" fillId="11" borderId="1" xfId="7" applyFont="1" applyFill="1" applyBorder="1" applyAlignment="1">
      <alignment horizontal="center" vertical="center"/>
    </xf>
    <xf numFmtId="9" fontId="17" fillId="11" borderId="1" xfId="4" applyNumberFormat="1" applyFont="1" applyFill="1" applyBorder="1" applyAlignment="1">
      <alignment horizontal="center" vertical="center"/>
    </xf>
    <xf numFmtId="0" fontId="18" fillId="0" borderId="1" xfId="4" applyFont="1" applyFill="1" applyBorder="1" applyAlignment="1">
      <alignment horizontal="left"/>
    </xf>
    <xf numFmtId="1" fontId="18" fillId="0" borderId="2" xfId="8" applyNumberFormat="1" applyFont="1" applyFill="1" applyBorder="1" applyAlignment="1">
      <alignment horizontal="center"/>
    </xf>
    <xf numFmtId="1" fontId="18" fillId="0" borderId="6" xfId="8" applyNumberFormat="1" applyFont="1" applyFill="1" applyBorder="1" applyAlignment="1">
      <alignment horizontal="center"/>
    </xf>
    <xf numFmtId="0" fontId="17" fillId="6" borderId="8" xfId="6" applyFont="1" applyFill="1" applyBorder="1" applyAlignment="1">
      <alignment horizontal="left" vertical="top"/>
    </xf>
    <xf numFmtId="0" fontId="17" fillId="6" borderId="9" xfId="6" applyFont="1" applyFill="1" applyBorder="1" applyAlignment="1">
      <alignment horizontal="left" vertical="top"/>
    </xf>
    <xf numFmtId="0" fontId="17" fillId="6" borderId="10" xfId="6" applyFont="1" applyFill="1" applyBorder="1" applyAlignment="1">
      <alignment horizontal="left" vertical="top"/>
    </xf>
    <xf numFmtId="0" fontId="17" fillId="6" borderId="13" xfId="6" applyFont="1" applyFill="1" applyBorder="1" applyAlignment="1">
      <alignment horizontal="left" vertical="top"/>
    </xf>
    <xf numFmtId="0" fontId="17" fillId="6" borderId="0" xfId="6" applyFont="1" applyFill="1" applyBorder="1" applyAlignment="1">
      <alignment horizontal="left" vertical="top"/>
    </xf>
    <xf numFmtId="0" fontId="17" fillId="6" borderId="14" xfId="6" applyFont="1" applyFill="1" applyBorder="1" applyAlignment="1">
      <alignment horizontal="left" vertical="top"/>
    </xf>
    <xf numFmtId="0" fontId="17" fillId="6" borderId="11" xfId="6" applyFont="1" applyFill="1" applyBorder="1" applyAlignment="1">
      <alignment horizontal="left" vertical="top"/>
    </xf>
    <xf numFmtId="0" fontId="17" fillId="6" borderId="3" xfId="6" applyFont="1" applyFill="1" applyBorder="1" applyAlignment="1">
      <alignment horizontal="left" vertical="top"/>
    </xf>
    <xf numFmtId="0" fontId="17" fillId="6" borderId="12" xfId="6" applyFont="1" applyFill="1" applyBorder="1" applyAlignment="1">
      <alignment horizontal="left" vertical="top"/>
    </xf>
    <xf numFmtId="0" fontId="17" fillId="6" borderId="8" xfId="6" applyFont="1" applyFill="1" applyBorder="1" applyAlignment="1">
      <alignment horizontal="center" vertical="center" wrapText="1"/>
    </xf>
    <xf numFmtId="0" fontId="17" fillId="6" borderId="9" xfId="6" applyFont="1" applyFill="1" applyBorder="1" applyAlignment="1">
      <alignment horizontal="center" vertical="center" wrapText="1"/>
    </xf>
    <xf numFmtId="0" fontId="17" fillId="6" borderId="10" xfId="6" applyFont="1" applyFill="1" applyBorder="1" applyAlignment="1">
      <alignment horizontal="center" vertical="center" wrapText="1"/>
    </xf>
    <xf numFmtId="0" fontId="17" fillId="6" borderId="13" xfId="6" applyFont="1" applyFill="1" applyBorder="1" applyAlignment="1">
      <alignment horizontal="center" vertical="center" wrapText="1"/>
    </xf>
    <xf numFmtId="0" fontId="17" fillId="6" borderId="0" xfId="6" applyFont="1" applyFill="1" applyBorder="1" applyAlignment="1">
      <alignment horizontal="center" vertical="center" wrapText="1"/>
    </xf>
    <xf numFmtId="0" fontId="17" fillId="6" borderId="14" xfId="6" applyFont="1" applyFill="1" applyBorder="1" applyAlignment="1">
      <alignment horizontal="center" vertical="center" wrapText="1"/>
    </xf>
    <xf numFmtId="0" fontId="17" fillId="6" borderId="11" xfId="6" applyFont="1" applyFill="1" applyBorder="1" applyAlignment="1">
      <alignment horizontal="center" vertical="center" wrapText="1"/>
    </xf>
    <xf numFmtId="0" fontId="17" fillId="6" borderId="3" xfId="6" applyFont="1" applyFill="1" applyBorder="1" applyAlignment="1">
      <alignment horizontal="center" vertical="center" wrapText="1"/>
    </xf>
    <xf numFmtId="0" fontId="17" fillId="6" borderId="12" xfId="6" applyFont="1" applyFill="1" applyBorder="1" applyAlignment="1">
      <alignment horizontal="center" vertical="center" wrapText="1"/>
    </xf>
    <xf numFmtId="0" fontId="21" fillId="6" borderId="1" xfId="5" applyFont="1" applyFill="1" applyBorder="1" applyAlignment="1">
      <alignment horizontal="center"/>
    </xf>
    <xf numFmtId="0" fontId="21" fillId="6" borderId="2" xfId="5" applyFont="1" applyFill="1" applyBorder="1" applyAlignment="1">
      <alignment horizontal="center"/>
    </xf>
    <xf numFmtId="0" fontId="21" fillId="6" borderId="6" xfId="5" applyFont="1" applyFill="1" applyBorder="1" applyAlignment="1">
      <alignment horizontal="center"/>
    </xf>
    <xf numFmtId="0" fontId="17" fillId="12" borderId="2" xfId="6" applyFont="1" applyFill="1" applyBorder="1" applyAlignment="1">
      <alignment horizontal="center" vertical="center" wrapText="1"/>
    </xf>
    <xf numFmtId="0" fontId="17" fillId="12" borderId="5" xfId="6" applyFont="1" applyFill="1" applyBorder="1" applyAlignment="1">
      <alignment horizontal="center" vertical="center" wrapText="1"/>
    </xf>
    <xf numFmtId="0" fontId="17" fillId="12" borderId="6" xfId="6" applyFont="1" applyFill="1" applyBorder="1" applyAlignment="1">
      <alignment horizontal="center" vertical="center" wrapText="1"/>
    </xf>
    <xf numFmtId="0" fontId="17" fillId="14" borderId="2" xfId="6" applyFont="1" applyFill="1" applyBorder="1" applyAlignment="1">
      <alignment horizontal="left" vertical="center" wrapText="1"/>
    </xf>
    <xf numFmtId="0" fontId="17" fillId="14" borderId="6" xfId="6" applyFont="1" applyFill="1" applyBorder="1" applyAlignment="1">
      <alignment horizontal="left" vertical="center" wrapText="1"/>
    </xf>
    <xf numFmtId="0" fontId="18" fillId="0" borderId="8" xfId="6" applyFont="1" applyBorder="1" applyAlignment="1">
      <alignment horizontal="center"/>
    </xf>
    <xf numFmtId="0" fontId="18" fillId="0" borderId="9" xfId="6" applyFont="1" applyBorder="1" applyAlignment="1">
      <alignment horizontal="center"/>
    </xf>
    <xf numFmtId="0" fontId="18" fillId="0" borderId="10" xfId="6" applyFont="1" applyBorder="1" applyAlignment="1">
      <alignment horizontal="center"/>
    </xf>
    <xf numFmtId="0" fontId="18" fillId="0" borderId="13" xfId="6" applyFont="1" applyBorder="1" applyAlignment="1">
      <alignment horizontal="center"/>
    </xf>
    <xf numFmtId="0" fontId="18" fillId="0" borderId="0" xfId="6" applyFont="1" applyBorder="1" applyAlignment="1">
      <alignment horizontal="center"/>
    </xf>
    <xf numFmtId="0" fontId="18" fillId="0" borderId="14" xfId="6" applyFont="1" applyBorder="1" applyAlignment="1">
      <alignment horizontal="center"/>
    </xf>
    <xf numFmtId="0" fontId="18" fillId="0" borderId="11" xfId="6" applyFont="1" applyBorder="1" applyAlignment="1">
      <alignment horizontal="center"/>
    </xf>
    <xf numFmtId="0" fontId="18" fillId="0" borderId="3" xfId="6" applyFont="1" applyBorder="1" applyAlignment="1">
      <alignment horizontal="center"/>
    </xf>
    <xf numFmtId="0" fontId="18" fillId="0" borderId="12" xfId="6" applyFont="1" applyBorder="1" applyAlignment="1">
      <alignment horizontal="center"/>
    </xf>
    <xf numFmtId="0" fontId="17" fillId="9" borderId="1" xfId="6" applyFont="1" applyFill="1" applyBorder="1" applyAlignment="1">
      <alignment horizontal="center" vertical="center"/>
    </xf>
    <xf numFmtId="0" fontId="17" fillId="9" borderId="2" xfId="6" applyFont="1" applyFill="1" applyBorder="1" applyAlignment="1">
      <alignment horizontal="center"/>
    </xf>
    <xf numFmtId="0" fontId="17" fillId="9" borderId="5" xfId="6" applyFont="1" applyFill="1" applyBorder="1" applyAlignment="1">
      <alignment horizontal="center"/>
    </xf>
    <xf numFmtId="0" fontId="17" fillId="9" borderId="6" xfId="6" applyFont="1" applyFill="1" applyBorder="1" applyAlignment="1">
      <alignment horizontal="center"/>
    </xf>
    <xf numFmtId="0" fontId="17" fillId="13" borderId="2" xfId="6" applyFont="1" applyFill="1" applyBorder="1" applyAlignment="1">
      <alignment horizontal="left" vertical="center" wrapText="1"/>
    </xf>
    <xf numFmtId="0" fontId="17" fillId="13" borderId="6" xfId="6" applyFont="1" applyFill="1" applyBorder="1" applyAlignment="1">
      <alignment horizontal="left" vertical="center" wrapText="1"/>
    </xf>
    <xf numFmtId="0" fontId="17" fillId="0" borderId="2" xfId="6" applyFont="1" applyFill="1" applyBorder="1" applyAlignment="1">
      <alignment horizontal="center" vertical="center" wrapText="1"/>
    </xf>
    <xf numFmtId="0" fontId="17" fillId="0" borderId="5" xfId="6" applyFont="1" applyFill="1" applyBorder="1" applyAlignment="1">
      <alignment horizontal="center" vertical="center" wrapText="1"/>
    </xf>
    <xf numFmtId="0" fontId="17" fillId="0" borderId="6" xfId="6" applyFont="1" applyFill="1" applyBorder="1" applyAlignment="1">
      <alignment horizontal="center" vertical="center" wrapText="1"/>
    </xf>
    <xf numFmtId="0" fontId="22" fillId="6" borderId="2" xfId="6" applyFont="1" applyFill="1" applyBorder="1" applyAlignment="1">
      <alignment horizontal="justify" vertical="center" wrapText="1"/>
    </xf>
    <xf numFmtId="0" fontId="22" fillId="6" borderId="5" xfId="6" applyFont="1" applyFill="1" applyBorder="1" applyAlignment="1">
      <alignment horizontal="justify" vertical="center" wrapText="1"/>
    </xf>
    <xf numFmtId="0" fontId="22" fillId="6" borderId="6" xfId="6" applyFont="1" applyFill="1" applyBorder="1" applyAlignment="1">
      <alignment horizontal="justify" vertical="center" wrapText="1"/>
    </xf>
    <xf numFmtId="0" fontId="17" fillId="6" borderId="8" xfId="6" applyFont="1" applyFill="1" applyBorder="1" applyAlignment="1">
      <alignment horizontal="left" vertical="center" wrapText="1"/>
    </xf>
    <xf numFmtId="0" fontId="17" fillId="6" borderId="9" xfId="6" applyFont="1" applyFill="1" applyBorder="1" applyAlignment="1">
      <alignment horizontal="left" vertical="center" wrapText="1"/>
    </xf>
    <xf numFmtId="0" fontId="17" fillId="6" borderId="10" xfId="6" applyFont="1" applyFill="1" applyBorder="1" applyAlignment="1">
      <alignment horizontal="left" vertical="center" wrapText="1"/>
    </xf>
    <xf numFmtId="0" fontId="17" fillId="6" borderId="13" xfId="6" applyFont="1" applyFill="1" applyBorder="1" applyAlignment="1">
      <alignment horizontal="left" vertical="center" wrapText="1"/>
    </xf>
    <xf numFmtId="0" fontId="17" fillId="6" borderId="0" xfId="6" applyFont="1" applyFill="1" applyBorder="1" applyAlignment="1">
      <alignment horizontal="left" vertical="center" wrapText="1"/>
    </xf>
    <xf numFmtId="0" fontId="17" fillId="6" borderId="14" xfId="6" applyFont="1" applyFill="1" applyBorder="1" applyAlignment="1">
      <alignment horizontal="left" vertical="center" wrapText="1"/>
    </xf>
    <xf numFmtId="0" fontId="17" fillId="6" borderId="11" xfId="6" applyFont="1" applyFill="1" applyBorder="1" applyAlignment="1">
      <alignment horizontal="left" vertical="center" wrapText="1"/>
    </xf>
    <xf numFmtId="0" fontId="17" fillId="6" borderId="3" xfId="6" applyFont="1" applyFill="1" applyBorder="1" applyAlignment="1">
      <alignment horizontal="left" vertical="center" wrapText="1"/>
    </xf>
    <xf numFmtId="0" fontId="17" fillId="6" borderId="12" xfId="6" applyFont="1" applyFill="1" applyBorder="1" applyAlignment="1">
      <alignment horizontal="left" vertical="center" wrapText="1"/>
    </xf>
    <xf numFmtId="0" fontId="18" fillId="6" borderId="8" xfId="6" applyFont="1" applyFill="1" applyBorder="1" applyAlignment="1">
      <alignment horizontal="left" vertical="center" wrapText="1"/>
    </xf>
    <xf numFmtId="0" fontId="18" fillId="6" borderId="9" xfId="6" applyFont="1" applyFill="1" applyBorder="1" applyAlignment="1">
      <alignment horizontal="left" vertical="center" wrapText="1"/>
    </xf>
    <xf numFmtId="0" fontId="18" fillId="6" borderId="10" xfId="6" applyFont="1" applyFill="1" applyBorder="1" applyAlignment="1">
      <alignment horizontal="left" vertical="center" wrapText="1"/>
    </xf>
    <xf numFmtId="0" fontId="18" fillId="6" borderId="13" xfId="6" applyFont="1" applyFill="1" applyBorder="1" applyAlignment="1">
      <alignment horizontal="left" vertical="center" wrapText="1"/>
    </xf>
    <xf numFmtId="0" fontId="18" fillId="6" borderId="0" xfId="6" applyFont="1" applyFill="1" applyBorder="1" applyAlignment="1">
      <alignment horizontal="left" vertical="center" wrapText="1"/>
    </xf>
    <xf numFmtId="0" fontId="18" fillId="6" borderId="14" xfId="6" applyFont="1" applyFill="1" applyBorder="1" applyAlignment="1">
      <alignment horizontal="left" vertical="center" wrapText="1"/>
    </xf>
    <xf numFmtId="0" fontId="18" fillId="6" borderId="11" xfId="6" applyFont="1" applyFill="1" applyBorder="1" applyAlignment="1">
      <alignment horizontal="left" vertical="center" wrapText="1"/>
    </xf>
    <xf numFmtId="0" fontId="18" fillId="6" borderId="3" xfId="6" applyFont="1" applyFill="1" applyBorder="1" applyAlignment="1">
      <alignment horizontal="left" vertical="center" wrapText="1"/>
    </xf>
    <xf numFmtId="0" fontId="18" fillId="6" borderId="12" xfId="6" applyFont="1" applyFill="1" applyBorder="1" applyAlignment="1">
      <alignment horizontal="left" vertical="center" wrapText="1"/>
    </xf>
    <xf numFmtId="0" fontId="18" fillId="6" borderId="5" xfId="6" applyFont="1" applyFill="1" applyBorder="1" applyAlignment="1">
      <alignment horizontal="justify" vertical="center" wrapText="1"/>
    </xf>
    <xf numFmtId="0" fontId="18" fillId="6" borderId="6" xfId="6" applyFont="1" applyFill="1" applyBorder="1" applyAlignment="1">
      <alignment horizontal="justify" vertical="center" wrapText="1"/>
    </xf>
    <xf numFmtId="0" fontId="17" fillId="6" borderId="8" xfId="6" applyFont="1" applyFill="1" applyBorder="1" applyAlignment="1">
      <alignment horizontal="left" vertical="top" wrapText="1"/>
    </xf>
    <xf numFmtId="0" fontId="17" fillId="6" borderId="2" xfId="6" applyFont="1" applyFill="1" applyBorder="1" applyAlignment="1">
      <alignment horizontal="left" vertical="top" wrapText="1"/>
    </xf>
    <xf numFmtId="0" fontId="17" fillId="6" borderId="5" xfId="6" applyFont="1" applyFill="1" applyBorder="1" applyAlignment="1">
      <alignment horizontal="left" vertical="top"/>
    </xf>
    <xf numFmtId="0" fontId="17" fillId="6" borderId="6" xfId="6" applyFont="1" applyFill="1" applyBorder="1" applyAlignment="1">
      <alignment horizontal="left" vertical="top"/>
    </xf>
    <xf numFmtId="0" fontId="17" fillId="6" borderId="8" xfId="6" applyFont="1" applyFill="1" applyBorder="1" applyAlignment="1">
      <alignment horizontal="justify" vertical="center" wrapText="1"/>
    </xf>
    <xf numFmtId="0" fontId="17" fillId="6" borderId="9" xfId="6" applyFont="1" applyFill="1" applyBorder="1" applyAlignment="1">
      <alignment horizontal="justify" vertical="center" wrapText="1"/>
    </xf>
    <xf numFmtId="0" fontId="17" fillId="6" borderId="10" xfId="6" applyFont="1" applyFill="1" applyBorder="1" applyAlignment="1">
      <alignment horizontal="justify" vertical="center" wrapText="1"/>
    </xf>
    <xf numFmtId="0" fontId="17" fillId="6" borderId="13" xfId="6" applyFont="1" applyFill="1" applyBorder="1" applyAlignment="1">
      <alignment horizontal="justify" vertical="center" wrapText="1"/>
    </xf>
    <xf numFmtId="0" fontId="17" fillId="6" borderId="0" xfId="6" applyFont="1" applyFill="1" applyBorder="1" applyAlignment="1">
      <alignment horizontal="justify" vertical="center" wrapText="1"/>
    </xf>
    <xf numFmtId="0" fontId="17" fillId="6" borderId="14" xfId="6" applyFont="1" applyFill="1" applyBorder="1" applyAlignment="1">
      <alignment horizontal="justify" vertical="center" wrapText="1"/>
    </xf>
    <xf numFmtId="9" fontId="18" fillId="0" borderId="2" xfId="4" applyNumberFormat="1" applyFont="1" applyBorder="1" applyAlignment="1">
      <alignment horizontal="center" vertical="center" wrapText="1"/>
    </xf>
    <xf numFmtId="9" fontId="18" fillId="0" borderId="5" xfId="4" applyNumberFormat="1" applyFont="1" applyBorder="1" applyAlignment="1">
      <alignment horizontal="center" vertical="center" wrapText="1"/>
    </xf>
    <xf numFmtId="9" fontId="18" fillId="0" borderId="6" xfId="4" applyNumberFormat="1" applyFont="1" applyBorder="1" applyAlignment="1">
      <alignment horizontal="center" vertical="center" wrapText="1"/>
    </xf>
    <xf numFmtId="1" fontId="18" fillId="0" borderId="0" xfId="8" applyNumberFormat="1" applyFont="1" applyFill="1" applyBorder="1" applyAlignment="1">
      <alignment horizontal="center"/>
    </xf>
    <xf numFmtId="1" fontId="22" fillId="0" borderId="0" xfId="8" applyNumberFormat="1" applyFont="1" applyFill="1" applyBorder="1" applyAlignment="1">
      <alignment horizontal="center"/>
    </xf>
    <xf numFmtId="0" fontId="22" fillId="6" borderId="1" xfId="6" applyFont="1" applyFill="1" applyBorder="1" applyAlignment="1">
      <alignment horizontal="justify" vertical="center" wrapText="1"/>
    </xf>
  </cellXfs>
  <cellStyles count="13">
    <cellStyle name="Euro" xfId="1"/>
    <cellStyle name="Hipervínculo 2" xfId="2"/>
    <cellStyle name="Normal" xfId="0" builtinId="0"/>
    <cellStyle name="Normal 10" xfId="3"/>
    <cellStyle name="Normal 2" xfId="4"/>
    <cellStyle name="Normal 3" xfId="5"/>
    <cellStyle name="Normal 4" xfId="6"/>
    <cellStyle name="Normal 4 2" xfId="12"/>
    <cellStyle name="Normal 5" xfId="10"/>
    <cellStyle name="Porcentaje" xfId="7" builtinId="5"/>
    <cellStyle name="Porcentaje 2" xfId="8"/>
    <cellStyle name="Porcentaje 3" xfId="9"/>
    <cellStyle name="Porcentaje 4" xfId="11"/>
  </cellStyles>
  <dxfs count="9"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>
                <a:latin typeface="Arial" panose="020B0604020202020204" pitchFamily="34" charset="0"/>
                <a:cs typeface="Arial" panose="020B0604020202020204" pitchFamily="34" charset="0"/>
              </a:rPr>
              <a:t>% Cumplimiento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'Ficha 1 (concept)'!$D$19:$O$19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'Ficha 1 (concept)'!$D$23:$O$23</c:f>
              <c:numCache>
                <c:formatCode>0%</c:formatCode>
                <c:ptCount val="12"/>
                <c:pt idx="5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3220512"/>
        <c:axId val="203222864"/>
        <c:axId val="0"/>
      </c:bar3DChart>
      <c:catAx>
        <c:axId val="20322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3222864"/>
        <c:crosses val="autoZero"/>
        <c:auto val="1"/>
        <c:lblAlgn val="ctr"/>
        <c:lblOffset val="100"/>
        <c:noMultiLvlLbl val="0"/>
      </c:catAx>
      <c:valAx>
        <c:axId val="20322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3220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>
                <a:latin typeface="Arial" panose="020B0604020202020204" pitchFamily="34" charset="0"/>
                <a:cs typeface="Arial" panose="020B0604020202020204" pitchFamily="34" charset="0"/>
              </a:rPr>
              <a:t>% Cumplimiento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'Ficha 2-(Dis)'!$D$19:$O$19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'Ficha 2-(Dis)'!$D$23:$O$23</c:f>
              <c:numCache>
                <c:formatCode>0%</c:formatCode>
                <c:ptCount val="12"/>
                <c:pt idx="5">
                  <c:v>0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3221688"/>
        <c:axId val="203987152"/>
        <c:axId val="0"/>
      </c:bar3DChart>
      <c:catAx>
        <c:axId val="203221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3987152"/>
        <c:crosses val="autoZero"/>
        <c:auto val="1"/>
        <c:lblAlgn val="ctr"/>
        <c:lblOffset val="100"/>
        <c:noMultiLvlLbl val="0"/>
      </c:catAx>
      <c:valAx>
        <c:axId val="20398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3221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>
                <a:latin typeface="Arial" panose="020B0604020202020204" pitchFamily="34" charset="0"/>
                <a:cs typeface="Arial" panose="020B0604020202020204" pitchFamily="34" charset="0"/>
              </a:rPr>
              <a:t>% Cumplimiento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'Ficha 3 (Coa)'!$D$19:$O$19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'Ficha 3 (Coa)'!$D$23:$O$23</c:f>
              <c:numCache>
                <c:formatCode>0%</c:formatCode>
                <c:ptCount val="12"/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7">
                  <c:v>0</c:v>
                </c:pt>
                <c:pt idx="9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3986760"/>
        <c:axId val="203985192"/>
        <c:axId val="0"/>
      </c:bar3DChart>
      <c:catAx>
        <c:axId val="203986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3985192"/>
        <c:crosses val="autoZero"/>
        <c:auto val="1"/>
        <c:lblAlgn val="ctr"/>
        <c:lblOffset val="100"/>
        <c:noMultiLvlLbl val="0"/>
      </c:catAx>
      <c:valAx>
        <c:axId val="203985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3986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>
                <a:latin typeface="Arial" panose="020B0604020202020204" pitchFamily="34" charset="0"/>
                <a:cs typeface="Arial" panose="020B0604020202020204" pitchFamily="34" charset="0"/>
              </a:rPr>
              <a:t>% Cumplimiento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'Ficha 4- (coa)'!$D$19:$O$19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'Ficha 4- (coa)'!$D$23:$O$23</c:f>
              <c:numCache>
                <c:formatCode>0%</c:formatCode>
                <c:ptCount val="12"/>
                <c:pt idx="1">
                  <c:v>0</c:v>
                </c:pt>
                <c:pt idx="3">
                  <c:v>0</c:v>
                </c:pt>
                <c:pt idx="5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3985976"/>
        <c:axId val="203984800"/>
        <c:axId val="0"/>
      </c:bar3DChart>
      <c:catAx>
        <c:axId val="203985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3984800"/>
        <c:crosses val="autoZero"/>
        <c:auto val="1"/>
        <c:lblAlgn val="ctr"/>
        <c:lblOffset val="100"/>
        <c:noMultiLvlLbl val="0"/>
      </c:catAx>
      <c:valAx>
        <c:axId val="20398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3985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>
                <a:latin typeface="Arial" panose="020B0604020202020204" pitchFamily="34" charset="0"/>
                <a:cs typeface="Arial" panose="020B0604020202020204" pitchFamily="34" charset="0"/>
              </a:rPr>
              <a:t>% Cumplimiento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'Ficha 5 (San)'!$D$19:$O$19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'Ficha 5 (San)'!$D$23:$O$23</c:f>
              <c:numCache>
                <c:formatCode>0%</c:formatCode>
                <c:ptCount val="12"/>
                <c:pt idx="5">
                  <c:v>0</c:v>
                </c:pt>
                <c:pt idx="8">
                  <c:v>1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03986368"/>
        <c:axId val="155028936"/>
        <c:axId val="0"/>
      </c:bar3DChart>
      <c:catAx>
        <c:axId val="203986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5028936"/>
        <c:crosses val="autoZero"/>
        <c:auto val="1"/>
        <c:lblAlgn val="ctr"/>
        <c:lblOffset val="100"/>
        <c:noMultiLvlLbl val="0"/>
      </c:catAx>
      <c:valAx>
        <c:axId val="155028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03986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 sz="1200">
                <a:latin typeface="Arial" panose="020B0604020202020204" pitchFamily="34" charset="0"/>
                <a:cs typeface="Arial" panose="020B0604020202020204" pitchFamily="34" charset="0"/>
              </a:rPr>
              <a:t>% Cumplimiento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'ficha 6 (Jud)'!$D$19:$O$19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'ficha 6 (Jud)'!$D$23:$O$23</c:f>
              <c:numCache>
                <c:formatCode>0%</c:formatCode>
                <c:ptCount val="12"/>
                <c:pt idx="5" formatCode="0">
                  <c:v>0</c:v>
                </c:pt>
                <c:pt idx="11" formatCode="0">
                  <c:v>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5027760"/>
        <c:axId val="155027368"/>
        <c:axId val="0"/>
      </c:bar3DChart>
      <c:catAx>
        <c:axId val="15502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5027368"/>
        <c:crosses val="autoZero"/>
        <c:auto val="1"/>
        <c:lblAlgn val="ctr"/>
        <c:lblOffset val="100"/>
        <c:noMultiLvlLbl val="0"/>
      </c:catAx>
      <c:valAx>
        <c:axId val="155027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55027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#PORTADA!A1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0</xdr:col>
      <xdr:colOff>0</xdr:colOff>
      <xdr:row>8</xdr:row>
      <xdr:rowOff>238125</xdr:rowOff>
    </xdr:to>
    <xdr:pic>
      <xdr:nvPicPr>
        <xdr:cNvPr id="229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19150"/>
          <a:ext cx="0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22</xdr:col>
      <xdr:colOff>1314450</xdr:colOff>
      <xdr:row>0</xdr:row>
      <xdr:rowOff>0</xdr:rowOff>
    </xdr:from>
    <xdr:to>
      <xdr:col>24</xdr:col>
      <xdr:colOff>419100</xdr:colOff>
      <xdr:row>4</xdr:row>
      <xdr:rowOff>95250</xdr:rowOff>
    </xdr:to>
    <xdr:grpSp>
      <xdr:nvGrpSpPr>
        <xdr:cNvPr id="2297" name="3 Grupo">
          <a:hlinkClick xmlns:r="http://schemas.openxmlformats.org/officeDocument/2006/relationships" r:id="rId2"/>
        </xdr:cNvPr>
        <xdr:cNvGrpSpPr>
          <a:grpSpLocks/>
        </xdr:cNvGrpSpPr>
      </xdr:nvGrpSpPr>
      <xdr:grpSpPr bwMode="auto">
        <a:xfrm>
          <a:off x="16281124" y="0"/>
          <a:ext cx="2111237" cy="915228"/>
          <a:chOff x="11941969" y="0"/>
          <a:chExt cx="1393027" cy="642937"/>
        </a:xfrm>
      </xdr:grpSpPr>
      <xdr:sp macro="" textlink="">
        <xdr:nvSpPr>
          <xdr:cNvPr id="5" name="4 Flecha circular"/>
          <xdr:cNvSpPr/>
        </xdr:nvSpPr>
        <xdr:spPr>
          <a:xfrm rot="5400000">
            <a:off x="12107605" y="-165636"/>
            <a:ext cx="642937" cy="974208"/>
          </a:xfrm>
          <a:prstGeom prst="circularArrow">
            <a:avLst>
              <a:gd name="adj1" fmla="val 11248"/>
              <a:gd name="adj2" fmla="val 1142319"/>
              <a:gd name="adj3" fmla="val 20378980"/>
              <a:gd name="adj4" fmla="val 10800000"/>
              <a:gd name="adj5" fmla="val 12500"/>
            </a:avLst>
          </a:prstGeom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endParaRPr lang="es-CO"/>
          </a:p>
        </xdr:txBody>
      </xdr:sp>
      <xdr:sp macro="" textlink="">
        <xdr:nvSpPr>
          <xdr:cNvPr id="6" name="5 CuadroTexto"/>
          <xdr:cNvSpPr txBox="1"/>
        </xdr:nvSpPr>
        <xdr:spPr>
          <a:xfrm>
            <a:off x="12333473" y="180826"/>
            <a:ext cx="1001523" cy="18752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CO" sz="1100" b="1">
                <a:solidFill>
                  <a:schemeClr val="tx2"/>
                </a:solidFill>
              </a:rPr>
              <a:t>Inicio</a:t>
            </a:r>
          </a:p>
        </xdr:txBody>
      </xdr:sp>
    </xdr:grpSp>
    <xdr:clientData/>
  </xdr:twoCellAnchor>
  <xdr:twoCellAnchor editAs="oneCell">
    <xdr:from>
      <xdr:col>0</xdr:col>
      <xdr:colOff>55803</xdr:colOff>
      <xdr:row>0</xdr:row>
      <xdr:rowOff>30237</xdr:rowOff>
    </xdr:from>
    <xdr:to>
      <xdr:col>0</xdr:col>
      <xdr:colOff>1291430</xdr:colOff>
      <xdr:row>4</xdr:row>
      <xdr:rowOff>55693</xdr:rowOff>
    </xdr:to>
    <xdr:pic>
      <xdr:nvPicPr>
        <xdr:cNvPr id="8" name="Imagen 7" descr="E:\ICCU\07. PRENSA\LOGOS\LOGOS\LOGO HORIZONTAL COLOR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55803" y="30237"/>
          <a:ext cx="1235627" cy="84543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25</xdr:row>
      <xdr:rowOff>142874</xdr:rowOff>
    </xdr:from>
    <xdr:to>
      <xdr:col>10</xdr:col>
      <xdr:colOff>104775</xdr:colOff>
      <xdr:row>36</xdr:row>
      <xdr:rowOff>9525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89648</xdr:colOff>
      <xdr:row>0</xdr:row>
      <xdr:rowOff>44822</xdr:rowOff>
    </xdr:from>
    <xdr:to>
      <xdr:col>2</xdr:col>
      <xdr:colOff>672353</xdr:colOff>
      <xdr:row>2</xdr:row>
      <xdr:rowOff>549087</xdr:rowOff>
    </xdr:to>
    <xdr:pic>
      <xdr:nvPicPr>
        <xdr:cNvPr id="4" name="Imagen 3" descr="E:\ICCU\07. PRENSA\LOGOS\LOGOS\LOGO HORIZONTAL COLOR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46530" y="44822"/>
          <a:ext cx="1501588" cy="8964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25</xdr:row>
      <xdr:rowOff>142874</xdr:rowOff>
    </xdr:from>
    <xdr:to>
      <xdr:col>10</xdr:col>
      <xdr:colOff>104775</xdr:colOff>
      <xdr:row>36</xdr:row>
      <xdr:rowOff>9525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</xdr:colOff>
      <xdr:row>0</xdr:row>
      <xdr:rowOff>19050</xdr:rowOff>
    </xdr:from>
    <xdr:to>
      <xdr:col>2</xdr:col>
      <xdr:colOff>777688</xdr:colOff>
      <xdr:row>2</xdr:row>
      <xdr:rowOff>182096</xdr:rowOff>
    </xdr:to>
    <xdr:pic>
      <xdr:nvPicPr>
        <xdr:cNvPr id="5" name="Imagen 4" descr="E:\ICCU\07. PRENSA\LOGOS\LOGOS\LOGO HORIZONTAL COLOR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90500" y="19050"/>
          <a:ext cx="1501588" cy="8964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25</xdr:row>
      <xdr:rowOff>142874</xdr:rowOff>
    </xdr:from>
    <xdr:to>
      <xdr:col>10</xdr:col>
      <xdr:colOff>104775</xdr:colOff>
      <xdr:row>36</xdr:row>
      <xdr:rowOff>9525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38100</xdr:colOff>
      <xdr:row>0</xdr:row>
      <xdr:rowOff>0</xdr:rowOff>
    </xdr:from>
    <xdr:to>
      <xdr:col>2</xdr:col>
      <xdr:colOff>777688</xdr:colOff>
      <xdr:row>3</xdr:row>
      <xdr:rowOff>10646</xdr:rowOff>
    </xdr:to>
    <xdr:pic>
      <xdr:nvPicPr>
        <xdr:cNvPr id="5" name="Imagen 4" descr="E:\ICCU\07. PRENSA\LOGOS\LOGOS\LOGO HORIZONTAL COLOR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90500" y="0"/>
          <a:ext cx="1501588" cy="8964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25</xdr:row>
      <xdr:rowOff>142874</xdr:rowOff>
    </xdr:from>
    <xdr:to>
      <xdr:col>10</xdr:col>
      <xdr:colOff>104775</xdr:colOff>
      <xdr:row>36</xdr:row>
      <xdr:rowOff>9525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0</xdr:colOff>
      <xdr:row>0</xdr:row>
      <xdr:rowOff>0</xdr:rowOff>
    </xdr:from>
    <xdr:to>
      <xdr:col>2</xdr:col>
      <xdr:colOff>739588</xdr:colOff>
      <xdr:row>2</xdr:row>
      <xdr:rowOff>191621</xdr:rowOff>
    </xdr:to>
    <xdr:pic>
      <xdr:nvPicPr>
        <xdr:cNvPr id="6" name="Imagen 5" descr="E:\ICCU\07. PRENSA\LOGOS\LOGOS\LOGO HORIZONTAL COLOR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52400" y="0"/>
          <a:ext cx="1501588" cy="8964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25</xdr:row>
      <xdr:rowOff>142874</xdr:rowOff>
    </xdr:from>
    <xdr:to>
      <xdr:col>10</xdr:col>
      <xdr:colOff>104775</xdr:colOff>
      <xdr:row>36</xdr:row>
      <xdr:rowOff>9525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66675</xdr:rowOff>
    </xdr:from>
    <xdr:to>
      <xdr:col>2</xdr:col>
      <xdr:colOff>768163</xdr:colOff>
      <xdr:row>2</xdr:row>
      <xdr:rowOff>334496</xdr:rowOff>
    </xdr:to>
    <xdr:pic>
      <xdr:nvPicPr>
        <xdr:cNvPr id="5" name="Imagen 4" descr="E:\ICCU\07. PRENSA\LOGOS\LOGOS\LOGO HORIZONTAL COLOR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180975" y="66675"/>
          <a:ext cx="1501588" cy="8964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104775</xdr:colOff>
      <xdr:row>25</xdr:row>
      <xdr:rowOff>142874</xdr:rowOff>
    </xdr:from>
    <xdr:to>
      <xdr:col>10</xdr:col>
      <xdr:colOff>104775</xdr:colOff>
      <xdr:row>36</xdr:row>
      <xdr:rowOff>9525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47625</xdr:colOff>
      <xdr:row>0</xdr:row>
      <xdr:rowOff>9525</xdr:rowOff>
    </xdr:from>
    <xdr:to>
      <xdr:col>2</xdr:col>
      <xdr:colOff>787213</xdr:colOff>
      <xdr:row>3</xdr:row>
      <xdr:rowOff>39221</xdr:rowOff>
    </xdr:to>
    <xdr:pic>
      <xdr:nvPicPr>
        <xdr:cNvPr id="5" name="Imagen 4" descr="E:\ICCU\07. PRENSA\LOGOS\LOGOS\LOGO HORIZONTAL COLOR.png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/>
      </xdr:blipFill>
      <xdr:spPr bwMode="auto">
        <a:xfrm>
          <a:off x="200025" y="9525"/>
          <a:ext cx="1501588" cy="8964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CCU%20CENTRAL/Downloads/ARCHIVOSTSM/Mis%20documentos/Ambiental/Desempe&#241;o%20Ambiental/Indicadores%20Ambient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erver\operaciones\ARCHIVOSTSM\Mis%20documentos\Ambiental\Desempe&#241;o%20Ambiental\Indicadores%20Ambient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ola/Downloads/Propuesta%20HV%2016-11-2012%20SG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SGC/1%20INFORME%20DICIEMBRE/99.%20CARTA%20DE%20PROCESOS/20.%20CARTA%20DE%20PROCESO%20CONTROL%20DISCIPLINARIO%20(17-12-2012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Lionel/Downloads/16.%20CARTA%20DE%20PROCESO%20GESTION%20FINANCIERA%20(23-01-2013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GLCORR~1.MIN/CONFIG~1/Temp/notesC7A056/Formatos%20Planeaci&#243;n%20Estrat&#233;gica%20Sectorial%20PRELIMINAR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veratec/My%20Documents/EJEMPLOS/Plantilla%20Indicador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averatec\My%20Documents\EJEMPLOS\Plantilla%20Indicador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hiculos"/>
      <sheetName val="Operadores"/>
      <sheetName val="Consumo_Agua"/>
      <sheetName val="Analisis_Consumo_Agua"/>
      <sheetName val="Resum_Lubricantes (Historico)"/>
      <sheetName val="ResumenConsumoKM (historico)"/>
      <sheetName val="ResumenEficiencia (historico)"/>
      <sheetName val="Resum_Lubricantes"/>
      <sheetName val="Lubricantes"/>
      <sheetName val="ResumenKilometros"/>
      <sheetName val="ResumenConsumo"/>
      <sheetName val="Resumen ConsumoxKilometro"/>
      <sheetName val="Hoja2"/>
      <sheetName val="Resumen"/>
      <sheetName val="Eficiencia Energetica"/>
      <sheetName val="Consumo_Lubricante"/>
      <sheetName val="Cuadro Control"/>
      <sheetName val="DatosCombustible"/>
      <sheetName val="Agua"/>
      <sheetName val="Hoja21"/>
      <sheetName val="Consumo_Filtros"/>
      <sheetName val="TipoFiltro"/>
      <sheetName val="Tipo_Aceite"/>
      <sheetName val="Registro_Empresa"/>
      <sheetName val="Refrigerante"/>
      <sheetName val="Material_Contaminado"/>
      <sheetName val="Lodos"/>
      <sheetName val="Llantas"/>
      <sheetName val="Grasas"/>
      <sheetName val="Filtros"/>
      <sheetName val="Consumo_Aceites"/>
      <sheetName val="Chatarra"/>
      <sheetName val="Catalizadores"/>
      <sheetName val="Baterias"/>
      <sheetName val="Acei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9">
          <cell r="D29">
            <v>6.2493775206744901</v>
          </cell>
        </row>
        <row r="30">
          <cell r="D30">
            <v>9.7898041653540169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ConsumoKM (historico)"/>
      <sheetName val="ResumenEficiencia (historico)"/>
      <sheetName val="Hoja1"/>
      <sheetName val="Cuadro Control"/>
      <sheetName val="Operadores"/>
      <sheetName val="Resum_Lubricantes"/>
      <sheetName val="Lubricantes"/>
      <sheetName val="DatosCombustible"/>
      <sheetName val="ResumenKilometros"/>
      <sheetName val="ResumenConsumo"/>
      <sheetName val="Resumen ConsumoxKilometro"/>
      <sheetName val="Hoja2"/>
      <sheetName val="Resumen"/>
      <sheetName val="Eficiencia Energetica"/>
      <sheetName val="PIGA"/>
      <sheetName val="Consumo_Lubrican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30">
          <cell r="I30">
            <v>6.2480480814633381</v>
          </cell>
        </row>
        <row r="31">
          <cell r="I31">
            <v>10.324235276715344</v>
          </cell>
        </row>
      </sheetData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 SGC"/>
      <sheetName val="CRITERIOS INDICADORES "/>
    </sheetNames>
    <sheetDataSet>
      <sheetData sheetId="0">
        <row r="9">
          <cell r="A9" t="str">
            <v>PROCESO:</v>
          </cell>
        </row>
        <row r="10">
          <cell r="A10" t="str">
            <v>ÁREA:</v>
          </cell>
        </row>
      </sheetData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RUTA"/>
      <sheetName val="OBJETIVO"/>
      <sheetName val="DESPLIEGUE"/>
      <sheetName val="CARACTERIZACIÓN"/>
      <sheetName val="MATRIZ COMUNICACIÓN"/>
      <sheetName val="NORMOGRAMA"/>
      <sheetName val="HV INDICADOR 1"/>
      <sheetName val="HV INDICADOR 2"/>
      <sheetName val="HV INDICADOR 3"/>
      <sheetName val="CRITERIOS INDICADORES "/>
    </sheetNames>
    <sheetDataSet>
      <sheetData sheetId="0"/>
      <sheetData sheetId="1"/>
      <sheetData sheetId="2"/>
      <sheetData sheetId="3">
        <row r="37">
          <cell r="I37" t="str">
            <v>Eficiencia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RUTA"/>
      <sheetName val="OBJETIVO"/>
      <sheetName val="DESPLIEGUE"/>
      <sheetName val="CARACTERIZACIÓN"/>
      <sheetName val="MATRIZ COMUNICACIÓN"/>
      <sheetName val="HV INDICADOR 1"/>
      <sheetName val="HV INDICADOR 2"/>
      <sheetName val="HV INDICADOR 3"/>
      <sheetName val="HV INDICADOR 4"/>
      <sheetName val="HV INDICADOR 5"/>
      <sheetName val="CRITERIOS INDICADORES "/>
    </sheetNames>
    <sheetDataSet>
      <sheetData sheetId="0" refreshError="1"/>
      <sheetData sheetId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3- Desglose Ind y Metas (2)"/>
      <sheetName val="LOCOM ME"/>
      <sheetName val="TRANSV. CANASTA Y EFICIENCIA EN"/>
      <sheetName val="F1- Mis, Vis Obj"/>
      <sheetName val="F2- Desglose Obj"/>
      <sheetName val="F3- Desglose Ind y Metas"/>
      <sheetName val="INDIC CC"/>
      <sheetName val="F4- Mapa Riesgos"/>
      <sheetName val="F5- Contri Prioridades"/>
      <sheetName val="INDIC MME"/>
      <sheetName val="MATRIZ INSUMO"/>
      <sheetName val="CRONOGRMA "/>
    </sheetNames>
    <sheetDataSet>
      <sheetData sheetId="0"/>
      <sheetData sheetId="1"/>
      <sheetData sheetId="2"/>
      <sheetData sheetId="3">
        <row r="3">
          <cell r="B3" t="str">
            <v>APOYOS TRANSVERSALES A LAS LOCOMOTORAS :CANASTA Y EFICIENCIA ENERGÉTICA</v>
          </cell>
        </row>
        <row r="4">
          <cell r="B4" t="str">
            <v>Acciones</v>
          </cell>
          <cell r="C4" t="str">
            <v>Insumos</v>
          </cell>
          <cell r="D4" t="str">
            <v>Productos</v>
          </cell>
          <cell r="E4" t="str">
            <v>Resultados</v>
          </cell>
        </row>
        <row r="6">
          <cell r="B6" t="str">
            <v>Combustibles líquidos y Biocombustibles como Insumo para el Transporte</v>
          </cell>
          <cell r="C6" t="str">
            <v>Articulación Políticas de Transporte Urbano y de uso eficiente de energíaPlan maestro refinería de CartagenaCampañas de uso eficientePromoción GNV y vehículos híbridos  en SITM Promoción renovación parque automotorRevisión avances programa de mezclas</v>
          </cell>
          <cell r="D6" t="str">
            <v xml:space="preserve">Optimización de la refinería de BarrancabermejaAumento mezclas de biocombustiblesMejor calidad de los biocombustibles en el país </v>
          </cell>
          <cell r="E6" t="str">
            <v>Mejor calidad de los combustibles (menos azufre –biocombustibles)Uso eficiente y racional en el sector transportePosicionamiento biocombustibles colombianosDiversificación de la  canasta energéticaDisminución del impacto ambiental</v>
          </cell>
        </row>
        <row r="7">
          <cell r="B7" t="str">
            <v>Energía Eléctrica</v>
          </cell>
          <cell r="C7" t="str">
            <v xml:space="preserve">Posibilidad de incentivar la generación en el SIN con energías alternativasRecursos organismos multilateralesMedidas conservación del medio ambienteReorientación del PRONECapacitación empresarios sobre tecnologías eficientesPolítica y regulación que </v>
          </cell>
          <cell r="D7" t="str">
            <v xml:space="preserve">Uso de Tecnología de Eficiencia energéticaEsquemas de ventas prepago </v>
          </cell>
          <cell r="E7" t="str">
            <v>Reducción brecha de inversión tecnologías convencionales y alternativasCambio tecnológico en uso de artefactos eléctricosUso eficiente en equipos de refrigeración</v>
          </cell>
        </row>
        <row r="8">
          <cell r="B8" t="str">
            <v>Gas Combustible</v>
          </cell>
          <cell r="C8" t="str">
            <v xml:space="preserve">Armonización esquemas de promoción GLP y Gas NaturalEliminación del FEPCMecanismos para equiparar el esquema de solidaridad entre Gas Natural y GLP </v>
          </cell>
          <cell r="D8" t="str">
            <v xml:space="preserve">Eliminación distorsionesMayor eficiencia asignativa entre sustitutos </v>
          </cell>
          <cell r="E8" t="str">
            <v>-</v>
          </cell>
        </row>
        <row r="9">
          <cell r="B9" t="str">
            <v>Carbón</v>
          </cell>
          <cell r="C9" t="str">
            <v>Estrategias de innovación y transferencia tecnológicaCooperación internacionalArticulación con entidades científicas para el desarrollo de tecnología</v>
          </cell>
          <cell r="D9" t="str">
            <v>-</v>
          </cell>
          <cell r="E9" t="str">
            <v>Mayor eficienciaUso limpio del mineralDesarrollo de tecnologíaAlternativas de valor agregado para su uso</v>
          </cell>
        </row>
        <row r="10">
          <cell r="B10" t="str">
            <v>Precios</v>
          </cell>
          <cell r="C10" t="str">
            <v>Armonización mecanismos de formación de precios de los energéticosRevisión estructuras de precios de energéticosRevisión funcionalidad  y recapitalización del FEPCEsquemas de determinación de márgenes de preciosFortalecimiento de acciones para reducci</v>
          </cell>
          <cell r="D10" t="str">
            <v>Precios de energéticos responden a condiciones de escasez o abundancia Esquemas tarifarios que reflejan los costos realesDesmonte subsidiosEliminación de exenciones y cupos en fronterasProgramas de reconversión socio laboral de población que participa</v>
          </cell>
          <cell r="E10" t="str">
            <v>Reducción contrabando de combustibles</v>
          </cell>
        </row>
      </sheetData>
      <sheetData sheetId="4">
        <row r="2">
          <cell r="B2" t="str">
            <v>SECTOR MINAS Y ENERGIA</v>
          </cell>
        </row>
        <row r="5">
          <cell r="B5" t="str">
            <v>Objetivo Misional</v>
          </cell>
          <cell r="C5" t="str">
            <v>Estrategias</v>
          </cell>
          <cell r="D5" t="str">
            <v>Metas a 2014</v>
          </cell>
          <cell r="E5" t="str">
            <v>Presupuesto</v>
          </cell>
          <cell r="F5" t="str">
            <v>Fuentes de Financiación</v>
          </cell>
          <cell r="G5" t="str">
            <v>Mecanismos de Articulación</v>
          </cell>
        </row>
        <row r="6">
          <cell r="B6">
            <v>0</v>
          </cell>
        </row>
        <row r="11">
          <cell r="B11">
            <v>0</v>
          </cell>
        </row>
        <row r="15">
          <cell r="B15">
            <v>0</v>
          </cell>
        </row>
        <row r="19">
          <cell r="B19">
            <v>0</v>
          </cell>
        </row>
        <row r="23">
          <cell r="B23">
            <v>0</v>
          </cell>
        </row>
      </sheetData>
      <sheetData sheetId="5">
        <row r="7">
          <cell r="B7">
            <v>0</v>
          </cell>
        </row>
        <row r="19">
          <cell r="B19">
            <v>0</v>
          </cell>
        </row>
        <row r="23">
          <cell r="B23">
            <v>0</v>
          </cell>
        </row>
        <row r="30">
          <cell r="B30">
            <v>0</v>
          </cell>
        </row>
        <row r="38">
          <cell r="B38">
            <v>0</v>
          </cell>
        </row>
      </sheetData>
      <sheetData sheetId="6"/>
      <sheetData sheetId="7">
        <row r="2">
          <cell r="B2" t="str">
            <v>SECTOR MINAS Y ENERGIA</v>
          </cell>
        </row>
        <row r="4">
          <cell r="B4" t="str">
            <v xml:space="preserve">Objetivo </v>
          </cell>
          <cell r="C4" t="str">
            <v>Riesgos</v>
          </cell>
          <cell r="D4" t="str">
            <v>Importancia *</v>
          </cell>
          <cell r="E4" t="str">
            <v>Probabilidad de Ocurrencia *</v>
          </cell>
        </row>
        <row r="5">
          <cell r="B5">
            <v>0</v>
          </cell>
          <cell r="C5" t="str">
            <v>1.</v>
          </cell>
        </row>
        <row r="6">
          <cell r="C6" t="str">
            <v>2.</v>
          </cell>
        </row>
        <row r="7">
          <cell r="C7" t="str">
            <v>3.</v>
          </cell>
        </row>
        <row r="8">
          <cell r="B8">
            <v>0</v>
          </cell>
          <cell r="C8" t="str">
            <v>1.</v>
          </cell>
        </row>
        <row r="9">
          <cell r="C9" t="str">
            <v>2.</v>
          </cell>
        </row>
        <row r="10">
          <cell r="C10" t="str">
            <v>3.</v>
          </cell>
        </row>
        <row r="11">
          <cell r="B11">
            <v>0</v>
          </cell>
          <cell r="C11" t="str">
            <v>1.</v>
          </cell>
        </row>
        <row r="12">
          <cell r="C12" t="str">
            <v>2.</v>
          </cell>
        </row>
        <row r="13">
          <cell r="C13" t="str">
            <v>3.</v>
          </cell>
        </row>
        <row r="14">
          <cell r="B14">
            <v>0</v>
          </cell>
          <cell r="C14" t="str">
            <v>1.</v>
          </cell>
        </row>
        <row r="15">
          <cell r="C15" t="str">
            <v>2.</v>
          </cell>
        </row>
        <row r="16">
          <cell r="C16" t="str">
            <v>3.</v>
          </cell>
        </row>
        <row r="17">
          <cell r="B17">
            <v>0</v>
          </cell>
          <cell r="C17" t="str">
            <v>1.</v>
          </cell>
        </row>
        <row r="18">
          <cell r="C18" t="str">
            <v>2.</v>
          </cell>
        </row>
        <row r="19">
          <cell r="C19" t="str">
            <v>3.</v>
          </cell>
        </row>
        <row r="21">
          <cell r="B21" t="str">
            <v>´* =Poner: "Alta", "Media" o "Baja"</v>
          </cell>
        </row>
      </sheetData>
      <sheetData sheetId="8">
        <row r="6">
          <cell r="B6" t="str">
            <v>1. Menos Pobreza</v>
          </cell>
        </row>
        <row r="10">
          <cell r="B10" t="str">
            <v>2. Más Empleo</v>
          </cell>
        </row>
        <row r="14">
          <cell r="B14" t="str">
            <v>3. Más Seguridad</v>
          </cell>
        </row>
        <row r="18">
          <cell r="B18" t="str">
            <v>4. Innovación</v>
          </cell>
        </row>
        <row r="22">
          <cell r="B22" t="str">
            <v>5. Buen Gobierno y lucha contra la corrupción</v>
          </cell>
        </row>
        <row r="26">
          <cell r="B26" t="str">
            <v>6. Medio Ambiente</v>
          </cell>
        </row>
        <row r="30">
          <cell r="B30" t="str">
            <v>7. Relevancia internacional</v>
          </cell>
        </row>
        <row r="35">
          <cell r="B35" t="str">
            <v>* Tener en cuenta las metas generales del Plan Nacional de Desarrollo</v>
          </cell>
        </row>
      </sheetData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Ingreso de Datos"/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Ingreso de Datos"/>
      <sheetName val="ENERO"/>
      <sheetName val="FEBRERO"/>
      <sheetName val="MARZO"/>
      <sheetName val="ABRIL"/>
      <sheetName val="MAYO"/>
      <sheetName val="JUNIO"/>
      <sheetName val="JULIO"/>
      <sheetName val="AGOSTO"/>
      <sheetName val="SEPTIEMBRE"/>
      <sheetName val="OCTUBRE"/>
      <sheetName val="NOVIEMBRE"/>
      <sheetName val="DICIEMBRE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W20"/>
  <sheetViews>
    <sheetView showGridLines="0" view="pageBreakPreview" zoomScale="115" zoomScaleNormal="80" zoomScaleSheetLayoutView="115" workbookViewId="0">
      <selection activeCell="E10" sqref="E10"/>
    </sheetView>
  </sheetViews>
  <sheetFormatPr baseColWidth="10" defaultRowHeight="12.75" x14ac:dyDescent="0.2"/>
  <cols>
    <col min="1" max="1" width="20.85546875" style="1" customWidth="1"/>
    <col min="2" max="2" width="15.5703125" style="1" customWidth="1"/>
    <col min="3" max="3" width="15.140625" style="1" customWidth="1"/>
    <col min="4" max="4" width="26" style="3" customWidth="1"/>
    <col min="5" max="5" width="13.28515625" customWidth="1"/>
    <col min="6" max="6" width="10.5703125" customWidth="1"/>
    <col min="7" max="7" width="8.28515625" customWidth="1"/>
    <col min="8" max="8" width="12.28515625" customWidth="1"/>
    <col min="9" max="9" width="13.140625" customWidth="1"/>
    <col min="10" max="10" width="16.28515625" customWidth="1"/>
    <col min="11" max="22" width="6.140625" customWidth="1"/>
    <col min="23" max="23" width="33.7109375" customWidth="1"/>
  </cols>
  <sheetData>
    <row r="1" spans="1:23" ht="12.75" customHeight="1" x14ac:dyDescent="0.2">
      <c r="A1" s="83"/>
      <c r="B1" s="84" t="s">
        <v>84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</row>
    <row r="2" spans="1:23" ht="17.25" customHeight="1" x14ac:dyDescent="0.2">
      <c r="A2" s="83"/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</row>
    <row r="3" spans="1:23" ht="12.75" customHeight="1" x14ac:dyDescent="0.2">
      <c r="A3" s="83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</row>
    <row r="4" spans="1:23" ht="21.75" customHeight="1" x14ac:dyDescent="0.2">
      <c r="A4" s="8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</row>
    <row r="6" spans="1:23" x14ac:dyDescent="0.2">
      <c r="K6" s="91"/>
      <c r="L6" s="92"/>
      <c r="M6" s="92"/>
      <c r="N6" s="92"/>
      <c r="O6" s="92"/>
      <c r="P6" s="92"/>
      <c r="Q6" s="92"/>
      <c r="R6" s="92"/>
      <c r="S6" s="92"/>
      <c r="T6" s="92"/>
      <c r="U6" s="92"/>
      <c r="V6" s="93"/>
    </row>
    <row r="7" spans="1:23" ht="12.75" customHeight="1" x14ac:dyDescent="0.2">
      <c r="A7" s="81" t="s">
        <v>20</v>
      </c>
      <c r="B7" s="81" t="s">
        <v>22</v>
      </c>
      <c r="C7" s="81" t="s">
        <v>0</v>
      </c>
      <c r="D7" s="81" t="s">
        <v>23</v>
      </c>
      <c r="E7" s="85" t="s">
        <v>3</v>
      </c>
      <c r="F7" s="81" t="s">
        <v>1</v>
      </c>
      <c r="G7" s="88" t="s">
        <v>2</v>
      </c>
      <c r="H7" s="86" t="s">
        <v>17</v>
      </c>
      <c r="I7" s="87"/>
      <c r="J7" s="87"/>
      <c r="K7" s="77" t="s">
        <v>4</v>
      </c>
      <c r="L7" s="77" t="s">
        <v>5</v>
      </c>
      <c r="M7" s="77" t="s">
        <v>6</v>
      </c>
      <c r="N7" s="77" t="s">
        <v>7</v>
      </c>
      <c r="O7" s="77" t="s">
        <v>8</v>
      </c>
      <c r="P7" s="77" t="s">
        <v>9</v>
      </c>
      <c r="Q7" s="77" t="s">
        <v>10</v>
      </c>
      <c r="R7" s="77" t="s">
        <v>11</v>
      </c>
      <c r="S7" s="77" t="s">
        <v>12</v>
      </c>
      <c r="T7" s="77" t="s">
        <v>13</v>
      </c>
      <c r="U7" s="77" t="s">
        <v>14</v>
      </c>
      <c r="V7" s="79" t="s">
        <v>15</v>
      </c>
      <c r="W7" s="89" t="s">
        <v>21</v>
      </c>
    </row>
    <row r="8" spans="1:23" s="2" customFormat="1" ht="17.25" customHeight="1" x14ac:dyDescent="0.2">
      <c r="A8" s="82"/>
      <c r="B8" s="81"/>
      <c r="C8" s="81"/>
      <c r="D8" s="81"/>
      <c r="E8" s="81"/>
      <c r="F8" s="81"/>
      <c r="G8" s="88"/>
      <c r="H8" s="35" t="s">
        <v>18</v>
      </c>
      <c r="I8" s="36" t="s">
        <v>16</v>
      </c>
      <c r="J8" s="37" t="s">
        <v>19</v>
      </c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80"/>
      <c r="W8" s="90"/>
    </row>
    <row r="9" spans="1:23" s="7" customFormat="1" ht="87" customHeight="1" x14ac:dyDescent="0.2">
      <c r="A9" s="47" t="str">
        <f>+'Ficha 1 (concept)'!D5</f>
        <v>Gestión Jurídica</v>
      </c>
      <c r="B9" s="47" t="str">
        <f>+'Ficha 1 (concept)'!B12</f>
        <v>Secretaria de Despacho.</v>
      </c>
      <c r="C9" s="40" t="str">
        <f>'Ficha 1 (concept)'!D7</f>
        <v>Oportunidad en la respuesta de conceptos</v>
      </c>
      <c r="D9" s="6" t="str">
        <f>'Ficha 1 (concept)'!B10</f>
        <v>(# de conceptos respondidos oportunamente/# total de conceptos recibidos por la Oficina Asesora Jurídica)* 100</v>
      </c>
      <c r="E9" s="39" t="str">
        <f>'Ficha 1 (concept)'!B14</f>
        <v>Semestral</v>
      </c>
      <c r="F9" s="4" t="str">
        <f>'Ficha 1 (concept)'!M7</f>
        <v>Eficiencia</v>
      </c>
      <c r="G9" s="8">
        <f>'Ficha 1 (concept)'!D14</f>
        <v>0.8</v>
      </c>
      <c r="H9" s="5" t="str">
        <f>'Ficha 1 (concept)'!N14</f>
        <v>&lt;90%</v>
      </c>
      <c r="I9" s="5" t="str">
        <f>'Ficha 1 (concept)'!$N$15</f>
        <v xml:space="preserve"> &gt;= 90% &lt; 95%</v>
      </c>
      <c r="J9" s="5" t="str">
        <f>'Ficha 1 (concept)'!N16</f>
        <v xml:space="preserve"> &gt;=95%</v>
      </c>
      <c r="K9" s="38"/>
      <c r="L9" s="38"/>
      <c r="M9" s="38"/>
      <c r="N9" s="38"/>
      <c r="O9" s="38"/>
      <c r="P9" s="38" t="e">
        <f>+'Ficha 1 (concept)'!I23</f>
        <v>#DIV/0!</v>
      </c>
      <c r="Q9" s="38"/>
      <c r="R9" s="38"/>
      <c r="S9" s="38"/>
      <c r="T9" s="38"/>
      <c r="U9" s="38"/>
      <c r="V9" s="38" t="e">
        <f>+'Ficha 1 (concept)'!O23</f>
        <v>#DIV/0!</v>
      </c>
      <c r="W9" s="12"/>
    </row>
    <row r="10" spans="1:23" s="7" customFormat="1" ht="109.15" customHeight="1" x14ac:dyDescent="0.2">
      <c r="A10" s="47" t="e">
        <f>+#REF!</f>
        <v>#REF!</v>
      </c>
      <c r="B10" s="47" t="e">
        <f>+#REF!</f>
        <v>#REF!</v>
      </c>
      <c r="C10" s="40" t="e">
        <f>#REF!</f>
        <v>#REF!</v>
      </c>
      <c r="D10" s="6" t="e">
        <f>#REF!</f>
        <v>#REF!</v>
      </c>
      <c r="E10" s="39" t="e">
        <f>#REF!</f>
        <v>#REF!</v>
      </c>
      <c r="F10" s="41" t="e">
        <f>#REF!</f>
        <v>#REF!</v>
      </c>
      <c r="G10" s="8" t="e">
        <f>#REF!</f>
        <v>#REF!</v>
      </c>
      <c r="H10" s="5" t="e">
        <f>#REF!</f>
        <v>#REF!</v>
      </c>
      <c r="I10" s="5" t="e">
        <f>#REF!</f>
        <v>#REF!</v>
      </c>
      <c r="J10" s="5" t="e">
        <f>#REF!</f>
        <v>#REF!</v>
      </c>
      <c r="K10" s="38"/>
      <c r="L10" s="38"/>
      <c r="M10" s="38"/>
      <c r="N10" s="38"/>
      <c r="O10" s="38"/>
      <c r="P10" s="38" t="e">
        <f>+#REF!</f>
        <v>#REF!</v>
      </c>
      <c r="Q10" s="38"/>
      <c r="R10" s="38"/>
      <c r="S10" s="38"/>
      <c r="T10" s="38"/>
      <c r="U10" s="38"/>
      <c r="V10" s="38" t="e">
        <f>+#REF!</f>
        <v>#REF!</v>
      </c>
      <c r="W10" s="12"/>
    </row>
    <row r="11" spans="1:23" s="7" customFormat="1" ht="108" customHeight="1" x14ac:dyDescent="0.2">
      <c r="A11" s="47" t="e">
        <f>+#REF!</f>
        <v>#REF!</v>
      </c>
      <c r="B11" s="47" t="e">
        <f>+#REF!</f>
        <v>#REF!</v>
      </c>
      <c r="C11" s="40" t="e">
        <f>#REF!</f>
        <v>#REF!</v>
      </c>
      <c r="D11" s="68" t="e">
        <f>#REF!</f>
        <v>#REF!</v>
      </c>
      <c r="E11" s="39" t="e">
        <f>#REF!</f>
        <v>#REF!</v>
      </c>
      <c r="F11" s="4" t="e">
        <f>#REF!</f>
        <v>#REF!</v>
      </c>
      <c r="G11" s="8" t="e">
        <f>#REF!</f>
        <v>#REF!</v>
      </c>
      <c r="H11" s="5" t="e">
        <f>#REF!</f>
        <v>#REF!</v>
      </c>
      <c r="I11" s="5" t="e">
        <f>#REF!</f>
        <v>#REF!</v>
      </c>
      <c r="J11" s="5" t="e">
        <f>#REF!</f>
        <v>#REF!</v>
      </c>
      <c r="K11" s="38"/>
      <c r="L11" s="38"/>
      <c r="M11" s="38"/>
      <c r="N11" s="38"/>
      <c r="O11" s="38"/>
      <c r="P11" s="38" t="e">
        <f>+#REF!</f>
        <v>#REF!</v>
      </c>
      <c r="Q11" s="38"/>
      <c r="R11" s="38"/>
      <c r="S11" s="38"/>
      <c r="T11" s="38"/>
      <c r="U11" s="38"/>
      <c r="V11" s="38" t="e">
        <f>+#REF!</f>
        <v>#REF!</v>
      </c>
      <c r="W11" s="11"/>
    </row>
    <row r="12" spans="1:23" s="7" customFormat="1" ht="122.25" customHeight="1" x14ac:dyDescent="0.2">
      <c r="A12" s="47" t="str">
        <f>+'Ficha 4- (coa)'!D5</f>
        <v>Gestión Jurídica</v>
      </c>
      <c r="B12" s="47" t="str">
        <f>+'Ficha 4- (coa)'!B12</f>
        <v>Profesional Especializado</v>
      </c>
      <c r="C12" s="40" t="str">
        <f>'Ficha 4- (coa)'!D7</f>
        <v>seguimiento adecuado y oportuno a las respuestas de excepciones y recursos de deudores ejecutados.</v>
      </c>
      <c r="D12" s="68" t="str">
        <f>'Ficha 4- (coa)'!B10</f>
        <v>(# de excepciones contestadas en tiempo/# de excepciones presentadas en el periodo)* 100</v>
      </c>
      <c r="E12" s="39" t="str">
        <f>'Ficha 4- (coa)'!B14</f>
        <v>Semestral</v>
      </c>
      <c r="F12" s="4" t="str">
        <f>'Ficha 4- (coa)'!M7</f>
        <v>Eficacia</v>
      </c>
      <c r="G12" s="8">
        <f>'Ficha 4- (coa)'!D14</f>
        <v>0.7</v>
      </c>
      <c r="H12" s="5" t="str">
        <f>'Ficha 4- (coa)'!N14</f>
        <v>&gt;60%</v>
      </c>
      <c r="I12" s="5" t="str">
        <f>'Ficha 4- (coa)'!$N$15</f>
        <v>&lt;= 70% &lt; 95%</v>
      </c>
      <c r="J12" s="5" t="str">
        <f>'Ficha 4- (coa)'!N16</f>
        <v xml:space="preserve"> &lt;=95%</v>
      </c>
      <c r="K12" s="38"/>
      <c r="L12" s="38"/>
      <c r="M12" s="38"/>
      <c r="N12" s="38"/>
      <c r="O12" s="38"/>
      <c r="P12" s="38" t="e">
        <f>+'Ficha 4- (coa)'!I23</f>
        <v>#DIV/0!</v>
      </c>
      <c r="Q12" s="38"/>
      <c r="R12" s="38"/>
      <c r="S12" s="38"/>
      <c r="T12" s="38"/>
      <c r="U12" s="38"/>
      <c r="V12" s="38" t="e">
        <f>+'Ficha 4- (coa)'!O23</f>
        <v>#DIV/0!</v>
      </c>
      <c r="W12" s="11"/>
    </row>
    <row r="13" spans="1:23" s="7" customFormat="1" ht="122.25" customHeight="1" x14ac:dyDescent="0.2">
      <c r="A13" s="47" t="str">
        <f>+'Ficha 2-(Dis)'!D5</f>
        <v>Gestión Jurídica</v>
      </c>
      <c r="B13" s="47" t="str">
        <f>+'Ficha 2-(Dis)'!B12</f>
        <v>Profesional Especializado</v>
      </c>
      <c r="C13" s="40" t="str">
        <f>'Ficha 2-(Dis)'!D7</f>
        <v>seguimiento adecuado y oportuno de los procesos disciplinarios</v>
      </c>
      <c r="D13" s="69" t="str">
        <f>'Ficha 2-(Dis)'!B10</f>
        <v>(# procesos en los cuales no se presentara la caducidad durante los proximos 6 meses/# total de procesos asignados)* 100</v>
      </c>
      <c r="E13" s="39" t="str">
        <f>'Ficha 2-(Dis)'!$B$14</f>
        <v>Semestral</v>
      </c>
      <c r="F13" s="4" t="str">
        <f>'Ficha 2-(Dis)'!M7</f>
        <v>Efectividad</v>
      </c>
      <c r="G13" s="8">
        <f>'Ficha 2-(Dis)'!D14</f>
        <v>0.7</v>
      </c>
      <c r="H13" s="5" t="str">
        <f>'Ficha 2-(Dis)'!N14</f>
        <v>&gt;60%</v>
      </c>
      <c r="I13" s="5" t="str">
        <f>'Ficha 2-(Dis)'!$N$15</f>
        <v>&lt;= 70% &lt; 80%</v>
      </c>
      <c r="J13" s="5" t="str">
        <f>'Ficha 2-(Dis)'!N16</f>
        <v xml:space="preserve"> &lt;=95%</v>
      </c>
      <c r="K13" s="38"/>
      <c r="L13" s="38"/>
      <c r="M13" s="38"/>
      <c r="N13" s="38"/>
      <c r="O13" s="38"/>
      <c r="P13" s="38" t="e">
        <f>+'Ficha 2-(Dis)'!I23</f>
        <v>#DIV/0!</v>
      </c>
      <c r="Q13" s="38"/>
      <c r="R13" s="38"/>
      <c r="S13" s="38"/>
      <c r="T13" s="38"/>
      <c r="U13" s="38"/>
      <c r="V13" s="38">
        <f>+'Ficha 2-(Dis)'!O23</f>
        <v>1</v>
      </c>
      <c r="W13" s="11"/>
    </row>
    <row r="14" spans="1:23" s="7" customFormat="1" ht="122.25" customHeight="1" x14ac:dyDescent="0.2">
      <c r="A14" s="47" t="str">
        <f>+'Ficha 3 (Coa)'!D5</f>
        <v>Gestión Jurídica</v>
      </c>
      <c r="B14" s="47" t="str">
        <f>+'Ficha 3 (Coa)'!B12</f>
        <v>Profesional Especializado</v>
      </c>
      <c r="C14" s="40" t="str">
        <f>'Ficha 3 (Coa)'!D7</f>
        <v>seguimiento adecuado y oportuno de procesos administrativos de cobro coactivo</v>
      </c>
      <c r="D14" s="69" t="str">
        <f>'Ficha 3 (Coa)'!B10</f>
        <v>(#  procesos en los cuales no se presentara la caducidad durante los proximos 6 meses/# total de procesos asignados)* 100</v>
      </c>
      <c r="E14" s="39" t="str">
        <f>'Ficha 3 (Coa)'!B14</f>
        <v>Bimensual</v>
      </c>
      <c r="F14" s="4" t="str">
        <f>'Ficha 3 (Coa)'!M7</f>
        <v>Efectividad</v>
      </c>
      <c r="G14" s="8">
        <f>'Ficha 3 (Coa)'!D14</f>
        <v>0.7</v>
      </c>
      <c r="H14" s="5" t="str">
        <f>'Ficha 3 (Coa)'!N14</f>
        <v>&gt;60%</v>
      </c>
      <c r="I14" s="5" t="str">
        <f>'Ficha 3 (Coa)'!$N$15</f>
        <v>&lt;= 70% &lt; 95%</v>
      </c>
      <c r="J14" s="5" t="str">
        <f>'Ficha 3 (Coa)'!N16</f>
        <v xml:space="preserve"> &lt;=95%</v>
      </c>
      <c r="K14" s="38"/>
      <c r="L14" s="38" t="e">
        <f>+'Ficha 3 (Coa)'!E23</f>
        <v>#DIV/0!</v>
      </c>
      <c r="M14" s="38"/>
      <c r="N14" s="38" t="e">
        <f>+'Ficha 3 (Coa)'!G23</f>
        <v>#DIV/0!</v>
      </c>
      <c r="O14" s="38"/>
      <c r="P14" s="38" t="e">
        <f>+'Ficha 3 (Coa)'!I23</f>
        <v>#DIV/0!</v>
      </c>
      <c r="Q14" s="38"/>
      <c r="R14" s="38" t="e">
        <f>+'Ficha 3 (Coa)'!K23</f>
        <v>#DIV/0!</v>
      </c>
      <c r="S14" s="38"/>
      <c r="T14" s="38" t="e">
        <f>+'Ficha 3 (Coa)'!M23</f>
        <v>#DIV/0!</v>
      </c>
      <c r="U14" s="38"/>
      <c r="V14" s="38" t="e">
        <f>+'Ficha 3 (Coa)'!O23</f>
        <v>#DIV/0!</v>
      </c>
      <c r="W14" s="11"/>
    </row>
    <row r="15" spans="1:23" s="7" customFormat="1" ht="122.25" customHeight="1" x14ac:dyDescent="0.2">
      <c r="A15" s="47" t="str">
        <f>+'Ficha 5 (San)'!D5</f>
        <v>Gestión Jurídica</v>
      </c>
      <c r="B15" s="47" t="str">
        <f>+'Ficha 5 (San)'!B12</f>
        <v>Profesional Especializado</v>
      </c>
      <c r="C15" s="40" t="str">
        <f>'Ficha 5 (San)'!D7</f>
        <v>seguimiento adecuado y oportuno de procesos administrativos declaratorios de siniestros</v>
      </c>
      <c r="D15" s="69" t="str">
        <f>'Ficha 5 (San)'!B10</f>
        <v>(# procesos en los cuales no se presentara la caducidad durante los proximos 6 meses/# total de procesos asignados)* 100</v>
      </c>
      <c r="E15" s="39" t="str">
        <f>'Ficha 5 (San)'!B14</f>
        <v>Semestral</v>
      </c>
      <c r="F15" s="4" t="str">
        <f>'Ficha 5 (San)'!M7</f>
        <v>Efectividad</v>
      </c>
      <c r="G15" s="8">
        <f>'Ficha 5 (San)'!D14</f>
        <v>0.7</v>
      </c>
      <c r="H15" s="5" t="str">
        <f>'Ficha 5 (San)'!N14</f>
        <v>&gt;60%</v>
      </c>
      <c r="I15" s="5" t="str">
        <f>'Ficha 5 (San)'!N15</f>
        <v>&lt;= 70% &lt; 95%</v>
      </c>
      <c r="J15" s="5" t="str">
        <f>'Ficha 5 (San)'!N16</f>
        <v xml:space="preserve"> &lt;=95%</v>
      </c>
      <c r="K15" s="38"/>
      <c r="L15" s="38"/>
      <c r="M15" s="38"/>
      <c r="N15" s="38"/>
      <c r="O15" s="38"/>
      <c r="P15" s="38" t="e">
        <f>+'Ficha 5 (San)'!I23</f>
        <v>#DIV/0!</v>
      </c>
      <c r="Q15" s="38"/>
      <c r="R15" s="38"/>
      <c r="S15" s="38"/>
      <c r="T15" s="38"/>
      <c r="U15" s="38"/>
      <c r="V15" s="38">
        <f>+'Ficha 5 (San)'!O23</f>
        <v>1</v>
      </c>
      <c r="W15" s="11"/>
    </row>
    <row r="16" spans="1:23" s="7" customFormat="1" ht="122.25" customHeight="1" x14ac:dyDescent="0.2">
      <c r="A16" s="47" t="str">
        <f>+'ficha 6 (Jud)'!D5</f>
        <v>Gestión Jurídica</v>
      </c>
      <c r="B16" s="47" t="str">
        <f>+'ficha 6 (Jud)'!B12</f>
        <v>Profesional Especializado</v>
      </c>
      <c r="C16" s="40" t="str">
        <f>'ficha 6 (Jud)'!D7</f>
        <v>Oportunidad de atencion de Requerimientos legales y judiciales al interior de los medios de control en los que la Entidad es parte.</v>
      </c>
      <c r="D16" s="69" t="str">
        <f>'ficha 6 (Jud)'!B10</f>
        <v>(# de requerimientos legales y judiciales elevados a la Entidad/# de requerimientos atendidos de manera oportuna) * 100</v>
      </c>
      <c r="E16" s="39" t="str">
        <f>'ficha 6 (Jud)'!$B$14</f>
        <v>Semestral</v>
      </c>
      <c r="F16" s="4" t="str">
        <f>'ficha 6 (Jud)'!M7</f>
        <v>Efectividad</v>
      </c>
      <c r="G16" s="8">
        <f>'ficha 6 (Jud)'!D14</f>
        <v>0.8</v>
      </c>
      <c r="H16" s="5" t="str">
        <f>'ficha 6 (Jud)'!N14</f>
        <v>&gt;60%</v>
      </c>
      <c r="I16" s="5" t="str">
        <f>'ficha 6 (Jud)'!$N$15</f>
        <v>&lt;= 70% &lt; 95%</v>
      </c>
      <c r="J16" s="5" t="str">
        <f>'ficha 6 (Jud)'!N16</f>
        <v xml:space="preserve"> &lt;=95%</v>
      </c>
      <c r="K16" s="38"/>
      <c r="L16" s="38"/>
      <c r="M16" s="38"/>
      <c r="N16" s="38"/>
      <c r="O16" s="38"/>
      <c r="P16" s="38" t="e">
        <f>+'ficha 6 (Jud)'!I23</f>
        <v>#DIV/0!</v>
      </c>
      <c r="Q16" s="38"/>
      <c r="R16" s="38"/>
      <c r="S16" s="38"/>
      <c r="T16" s="38"/>
      <c r="U16" s="38"/>
      <c r="V16" s="38">
        <f>+'ficha 6 (Jud)'!O23</f>
        <v>75</v>
      </c>
      <c r="W16" s="11"/>
    </row>
    <row r="17" spans="1:23" x14ac:dyDescent="0.2">
      <c r="W17" s="11"/>
    </row>
    <row r="19" spans="1:23" x14ac:dyDescent="0.2">
      <c r="A19" s="3"/>
      <c r="B19" s="3"/>
      <c r="C19" s="3"/>
    </row>
    <row r="20" spans="1:23" ht="12.75" customHeight="1" x14ac:dyDescent="0.2">
      <c r="A20" s="44"/>
      <c r="B20" s="9"/>
      <c r="C20" s="9"/>
      <c r="D20" s="10"/>
    </row>
  </sheetData>
  <autoFilter ref="A8:F12"/>
  <dataConsolidate/>
  <mergeCells count="24">
    <mergeCell ref="A7:A8"/>
    <mergeCell ref="B7:B8"/>
    <mergeCell ref="C7:C8"/>
    <mergeCell ref="D7:D8"/>
    <mergeCell ref="A1:A4"/>
    <mergeCell ref="B1:W4"/>
    <mergeCell ref="E7:E8"/>
    <mergeCell ref="F7:F8"/>
    <mergeCell ref="H7:J7"/>
    <mergeCell ref="G7:G8"/>
    <mergeCell ref="W7:W8"/>
    <mergeCell ref="K6:V6"/>
    <mergeCell ref="P7:P8"/>
    <mergeCell ref="N7:N8"/>
    <mergeCell ref="O7:O8"/>
    <mergeCell ref="K7:K8"/>
    <mergeCell ref="L7:L8"/>
    <mergeCell ref="M7:M8"/>
    <mergeCell ref="V7:V8"/>
    <mergeCell ref="Q7:Q8"/>
    <mergeCell ref="R7:R8"/>
    <mergeCell ref="S7:S8"/>
    <mergeCell ref="T7:T8"/>
    <mergeCell ref="U7:U8"/>
  </mergeCells>
  <phoneticPr fontId="5" type="noConversion"/>
  <conditionalFormatting sqref="K9:V12">
    <cfRule type="containsBlanks" priority="85" stopIfTrue="1">
      <formula>LEN(TRIM(K9))=0</formula>
    </cfRule>
    <cfRule type="cellIs" dxfId="8" priority="88" stopIfTrue="1" operator="lessThanOrEqual">
      <formula>0.8</formula>
    </cfRule>
    <cfRule type="cellIs" dxfId="7" priority="89" stopIfTrue="1" operator="between">
      <formula>0.99</formula>
      <formula>0.8</formula>
    </cfRule>
    <cfRule type="cellIs" dxfId="6" priority="90" stopIfTrue="1" operator="equal">
      <formula>1</formula>
    </cfRule>
  </conditionalFormatting>
  <conditionalFormatting sqref="P13:V13 K14:V16">
    <cfRule type="containsBlanks" priority="5" stopIfTrue="1">
      <formula>LEN(TRIM(K13))=0</formula>
    </cfRule>
    <cfRule type="cellIs" dxfId="5" priority="6" stopIfTrue="1" operator="lessThanOrEqual">
      <formula>0.8</formula>
    </cfRule>
    <cfRule type="cellIs" dxfId="4" priority="7" stopIfTrue="1" operator="between">
      <formula>0.99</formula>
      <formula>0.8</formula>
    </cfRule>
    <cfRule type="cellIs" dxfId="3" priority="8" stopIfTrue="1" operator="equal">
      <formula>1</formula>
    </cfRule>
  </conditionalFormatting>
  <conditionalFormatting sqref="K13:O13">
    <cfRule type="containsBlanks" priority="1" stopIfTrue="1">
      <formula>LEN(TRIM(K13))=0</formula>
    </cfRule>
    <cfRule type="cellIs" dxfId="2" priority="2" stopIfTrue="1" operator="lessThanOrEqual">
      <formula>0.8</formula>
    </cfRule>
    <cfRule type="cellIs" dxfId="1" priority="3" stopIfTrue="1" operator="between">
      <formula>0.99</formula>
      <formula>0.8</formula>
    </cfRule>
    <cfRule type="cellIs" dxfId="0" priority="4" stopIfTrue="1" operator="equal">
      <formula>1</formula>
    </cfRule>
  </conditionalFormatting>
  <dataValidations count="1">
    <dataValidation type="list" allowBlank="1" showInputMessage="1" showErrorMessage="1" sqref="F9:F16">
      <formula1>lista</formula1>
    </dataValidation>
  </dataValidations>
  <printOptions horizontalCentered="1"/>
  <pageMargins left="0" right="0" top="0.59055118110236227" bottom="0.31496062992125984" header="0" footer="0"/>
  <pageSetup scale="38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1"/>
  <sheetViews>
    <sheetView view="pageBreakPreview" zoomScaleNormal="90" zoomScaleSheetLayoutView="100" workbookViewId="0">
      <selection activeCell="H10" sqref="H10:O10"/>
    </sheetView>
  </sheetViews>
  <sheetFormatPr baseColWidth="10" defaultColWidth="11.42578125" defaultRowHeight="15" x14ac:dyDescent="0.25"/>
  <cols>
    <col min="1" max="1" width="2.28515625" style="13" customWidth="1"/>
    <col min="2" max="2" width="13.85546875" style="32" customWidth="1"/>
    <col min="3" max="3" width="12.85546875" style="32" customWidth="1"/>
    <col min="4" max="6" width="11.42578125" style="32"/>
    <col min="7" max="7" width="11.42578125" style="32" customWidth="1"/>
    <col min="8" max="15" width="11.42578125" style="32"/>
    <col min="16" max="16" width="2.140625" style="13" customWidth="1"/>
    <col min="17" max="33" width="11.42578125" style="13"/>
    <col min="34" max="16384" width="11.42578125" style="32"/>
  </cols>
  <sheetData>
    <row r="1" spans="2:15" ht="15.75" customHeight="1" x14ac:dyDescent="0.25">
      <c r="B1" s="101"/>
      <c r="C1" s="101"/>
      <c r="D1" s="102" t="s">
        <v>67</v>
      </c>
      <c r="E1" s="102"/>
      <c r="F1" s="102"/>
      <c r="G1" s="102"/>
      <c r="H1" s="102"/>
      <c r="I1" s="102"/>
      <c r="J1" s="102"/>
      <c r="K1" s="102"/>
      <c r="L1" s="102"/>
      <c r="M1" s="102"/>
      <c r="N1" s="54" t="s">
        <v>63</v>
      </c>
      <c r="O1" s="55" t="s">
        <v>66</v>
      </c>
    </row>
    <row r="2" spans="2:15" x14ac:dyDescent="0.25">
      <c r="B2" s="101"/>
      <c r="C2" s="101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56" t="s">
        <v>64</v>
      </c>
      <c r="O2" s="57">
        <v>3</v>
      </c>
    </row>
    <row r="3" spans="2:15" ht="46.5" customHeight="1" thickBot="1" x14ac:dyDescent="0.3">
      <c r="B3" s="101"/>
      <c r="C3" s="101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58" t="s">
        <v>65</v>
      </c>
      <c r="O3" s="59">
        <v>42982</v>
      </c>
    </row>
    <row r="4" spans="2:15" s="13" customFormat="1" ht="9.75" customHeight="1" x14ac:dyDescent="0.25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</row>
    <row r="5" spans="2:15" ht="17.25" customHeight="1" x14ac:dyDescent="0.25">
      <c r="B5" s="94" t="s">
        <v>24</v>
      </c>
      <c r="C5" s="95"/>
      <c r="D5" s="99" t="s">
        <v>71</v>
      </c>
      <c r="E5" s="100"/>
      <c r="F5" s="100"/>
      <c r="G5" s="45"/>
      <c r="H5" s="45"/>
      <c r="I5" s="45"/>
      <c r="J5" s="45"/>
      <c r="K5" s="45"/>
      <c r="L5" s="45"/>
      <c r="M5" s="45"/>
      <c r="N5" s="45"/>
      <c r="O5" s="46"/>
    </row>
    <row r="6" spans="2:15" ht="17.25" customHeight="1" x14ac:dyDescent="0.25">
      <c r="B6" s="94" t="s">
        <v>25</v>
      </c>
      <c r="C6" s="95"/>
      <c r="D6" s="96" t="s">
        <v>78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15" x14ac:dyDescent="0.25">
      <c r="B7" s="94" t="s">
        <v>26</v>
      </c>
      <c r="C7" s="104"/>
      <c r="D7" s="99" t="s">
        <v>72</v>
      </c>
      <c r="E7" s="100"/>
      <c r="F7" s="100"/>
      <c r="G7" s="100"/>
      <c r="H7" s="100"/>
      <c r="I7" s="100"/>
      <c r="J7" s="113"/>
      <c r="K7" s="108" t="s">
        <v>27</v>
      </c>
      <c r="L7" s="109"/>
      <c r="M7" s="110" t="s">
        <v>80</v>
      </c>
      <c r="N7" s="111"/>
      <c r="O7" s="112"/>
    </row>
    <row r="8" spans="2:15" x14ac:dyDescent="0.25">
      <c r="B8" s="94" t="s">
        <v>29</v>
      </c>
      <c r="C8" s="104"/>
      <c r="D8" s="105" t="s">
        <v>118</v>
      </c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7"/>
    </row>
    <row r="9" spans="2:15" x14ac:dyDescent="0.25">
      <c r="B9" s="103" t="s">
        <v>30</v>
      </c>
      <c r="C9" s="103"/>
      <c r="D9" s="103"/>
      <c r="E9" s="103"/>
      <c r="F9" s="103"/>
      <c r="G9" s="103"/>
      <c r="H9" s="103" t="s">
        <v>31</v>
      </c>
      <c r="I9" s="103"/>
      <c r="J9" s="103"/>
      <c r="K9" s="103"/>
      <c r="L9" s="103"/>
      <c r="M9" s="103"/>
      <c r="N9" s="103"/>
      <c r="O9" s="103"/>
    </row>
    <row r="10" spans="2:15" ht="39.75" customHeight="1" x14ac:dyDescent="0.25">
      <c r="B10" s="114" t="s">
        <v>73</v>
      </c>
      <c r="C10" s="114"/>
      <c r="D10" s="114"/>
      <c r="E10" s="114"/>
      <c r="F10" s="114"/>
      <c r="G10" s="114"/>
      <c r="H10" s="114" t="s">
        <v>104</v>
      </c>
      <c r="I10" s="114"/>
      <c r="J10" s="114"/>
      <c r="K10" s="114"/>
      <c r="L10" s="114"/>
      <c r="M10" s="114"/>
      <c r="N10" s="114"/>
      <c r="O10" s="114"/>
    </row>
    <row r="11" spans="2:15" x14ac:dyDescent="0.25">
      <c r="B11" s="115" t="s">
        <v>32</v>
      </c>
      <c r="C11" s="116"/>
      <c r="D11" s="116"/>
      <c r="E11" s="116"/>
      <c r="F11" s="116"/>
      <c r="G11" s="116"/>
      <c r="H11" s="115" t="s">
        <v>33</v>
      </c>
      <c r="I11" s="116"/>
      <c r="J11" s="116"/>
      <c r="K11" s="116"/>
      <c r="L11" s="116"/>
      <c r="M11" s="116"/>
      <c r="N11" s="116"/>
      <c r="O11" s="117"/>
    </row>
    <row r="12" spans="2:15" ht="30.75" customHeight="1" x14ac:dyDescent="0.25">
      <c r="B12" s="118" t="s">
        <v>103</v>
      </c>
      <c r="C12" s="119"/>
      <c r="D12" s="119"/>
      <c r="E12" s="119"/>
      <c r="F12" s="119"/>
      <c r="G12" s="120"/>
      <c r="H12" s="121" t="s">
        <v>85</v>
      </c>
      <c r="I12" s="122"/>
      <c r="J12" s="122"/>
      <c r="K12" s="122"/>
      <c r="L12" s="122"/>
      <c r="M12" s="122"/>
      <c r="N12" s="122"/>
      <c r="O12" s="123"/>
    </row>
    <row r="13" spans="2:15" ht="15" customHeight="1" x14ac:dyDescent="0.25">
      <c r="B13" s="103" t="s">
        <v>35</v>
      </c>
      <c r="C13" s="103"/>
      <c r="D13" s="103" t="s">
        <v>36</v>
      </c>
      <c r="E13" s="103"/>
      <c r="F13" s="124" t="s">
        <v>37</v>
      </c>
      <c r="G13" s="124"/>
      <c r="H13" s="124" t="s">
        <v>38</v>
      </c>
      <c r="I13" s="124"/>
      <c r="J13" s="124"/>
      <c r="K13" s="124"/>
      <c r="L13" s="124"/>
      <c r="M13" s="124"/>
      <c r="N13" s="124"/>
      <c r="O13" s="124"/>
    </row>
    <row r="14" spans="2:15" x14ac:dyDescent="0.25">
      <c r="B14" s="125" t="s">
        <v>87</v>
      </c>
      <c r="C14" s="125"/>
      <c r="D14" s="125">
        <v>0.8</v>
      </c>
      <c r="E14" s="125"/>
      <c r="F14" s="126" t="s">
        <v>39</v>
      </c>
      <c r="G14" s="126"/>
      <c r="H14" s="127" t="s">
        <v>68</v>
      </c>
      <c r="I14" s="127"/>
      <c r="J14" s="127"/>
      <c r="K14" s="127"/>
      <c r="L14" s="127"/>
      <c r="M14" s="127"/>
      <c r="N14" s="128" t="s">
        <v>75</v>
      </c>
      <c r="O14" s="129"/>
    </row>
    <row r="15" spans="2:15" x14ac:dyDescent="0.25">
      <c r="B15" s="125"/>
      <c r="C15" s="125"/>
      <c r="D15" s="125"/>
      <c r="E15" s="125"/>
      <c r="F15" s="126"/>
      <c r="G15" s="126"/>
      <c r="H15" s="127" t="s">
        <v>69</v>
      </c>
      <c r="I15" s="127"/>
      <c r="J15" s="127"/>
      <c r="K15" s="127"/>
      <c r="L15" s="127"/>
      <c r="M15" s="127"/>
      <c r="N15" s="128" t="s">
        <v>76</v>
      </c>
      <c r="O15" s="129"/>
    </row>
    <row r="16" spans="2:15" x14ac:dyDescent="0.25">
      <c r="B16" s="125"/>
      <c r="C16" s="125"/>
      <c r="D16" s="125"/>
      <c r="E16" s="125"/>
      <c r="F16" s="126"/>
      <c r="G16" s="126"/>
      <c r="H16" s="127" t="s">
        <v>70</v>
      </c>
      <c r="I16" s="127"/>
      <c r="J16" s="127"/>
      <c r="K16" s="127"/>
      <c r="L16" s="127"/>
      <c r="M16" s="127"/>
      <c r="N16" s="128" t="s">
        <v>77</v>
      </c>
      <c r="O16" s="129"/>
    </row>
    <row r="17" spans="2:15" x14ac:dyDescent="0.25">
      <c r="B17" s="17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</row>
    <row r="18" spans="2:15" x14ac:dyDescent="0.25">
      <c r="D18" s="151" t="s">
        <v>40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3"/>
    </row>
    <row r="19" spans="2:15" x14ac:dyDescent="0.25">
      <c r="B19" s="23"/>
      <c r="C19" s="24"/>
      <c r="D19" s="25" t="s">
        <v>41</v>
      </c>
      <c r="E19" s="25" t="s">
        <v>42</v>
      </c>
      <c r="F19" s="25" t="s">
        <v>43</v>
      </c>
      <c r="G19" s="25" t="s">
        <v>44</v>
      </c>
      <c r="H19" s="25" t="s">
        <v>45</v>
      </c>
      <c r="I19" s="25" t="s">
        <v>46</v>
      </c>
      <c r="J19" s="25" t="s">
        <v>47</v>
      </c>
      <c r="K19" s="25" t="s">
        <v>48</v>
      </c>
      <c r="L19" s="25" t="s">
        <v>49</v>
      </c>
      <c r="M19" s="25" t="s">
        <v>50</v>
      </c>
      <c r="N19" s="25" t="s">
        <v>51</v>
      </c>
      <c r="O19" s="25" t="s">
        <v>52</v>
      </c>
    </row>
    <row r="20" spans="2:15" ht="30" customHeight="1" x14ac:dyDescent="0.25">
      <c r="B20" s="154" t="s">
        <v>82</v>
      </c>
      <c r="C20" s="155"/>
      <c r="D20" s="63"/>
      <c r="E20" s="63"/>
      <c r="F20" s="63"/>
      <c r="G20" s="63"/>
      <c r="H20" s="63"/>
      <c r="I20" s="26">
        <v>0</v>
      </c>
      <c r="J20" s="63"/>
      <c r="K20" s="63"/>
      <c r="L20" s="63"/>
      <c r="M20" s="63"/>
      <c r="N20" s="63"/>
      <c r="O20" s="26">
        <v>0</v>
      </c>
    </row>
    <row r="21" spans="2:15" s="13" customFormat="1" ht="29.25" customHeight="1" x14ac:dyDescent="0.25">
      <c r="B21" s="169" t="s">
        <v>81</v>
      </c>
      <c r="C21" s="170"/>
      <c r="D21" s="63"/>
      <c r="E21" s="63"/>
      <c r="F21" s="63"/>
      <c r="G21" s="63"/>
      <c r="H21" s="63"/>
      <c r="I21" s="27">
        <v>0</v>
      </c>
      <c r="J21" s="63"/>
      <c r="K21" s="63"/>
      <c r="L21" s="63"/>
      <c r="M21" s="63"/>
      <c r="N21" s="63"/>
      <c r="O21" s="27">
        <v>0</v>
      </c>
    </row>
    <row r="22" spans="2:15" s="13" customFormat="1" x14ac:dyDescent="0.25">
      <c r="B22" s="148" t="s">
        <v>53</v>
      </c>
      <c r="C22" s="148"/>
      <c r="D22" s="64"/>
      <c r="E22" s="64"/>
      <c r="F22" s="64"/>
      <c r="G22" s="64"/>
      <c r="H22" s="64"/>
      <c r="I22" s="34" t="e">
        <f t="shared" ref="I22:O22" si="0">I20/I21</f>
        <v>#DIV/0!</v>
      </c>
      <c r="J22" s="64"/>
      <c r="K22" s="64"/>
      <c r="L22" s="64"/>
      <c r="M22" s="64"/>
      <c r="N22" s="64"/>
      <c r="O22" s="34" t="e">
        <f t="shared" si="0"/>
        <v>#DIV/0!</v>
      </c>
    </row>
    <row r="23" spans="2:15" s="13" customFormat="1" x14ac:dyDescent="0.25">
      <c r="B23" s="149" t="s">
        <v>55</v>
      </c>
      <c r="C23" s="150"/>
      <c r="D23" s="64"/>
      <c r="E23" s="64"/>
      <c r="F23" s="64"/>
      <c r="G23" s="64"/>
      <c r="H23" s="64"/>
      <c r="I23" s="34" t="e">
        <f t="shared" ref="I23:O23" si="1">I22</f>
        <v>#DIV/0!</v>
      </c>
      <c r="J23" s="64"/>
      <c r="K23" s="64"/>
      <c r="L23" s="64"/>
      <c r="M23" s="64"/>
      <c r="N23" s="64"/>
      <c r="O23" s="34" t="e">
        <f t="shared" si="1"/>
        <v>#DIV/0!</v>
      </c>
    </row>
    <row r="24" spans="2:15" s="13" customFormat="1" x14ac:dyDescent="0.25"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30"/>
    </row>
    <row r="25" spans="2:15" s="13" customFormat="1" x14ac:dyDescent="0.25">
      <c r="B25" s="156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8"/>
    </row>
    <row r="26" spans="2:15" s="13" customFormat="1" x14ac:dyDescent="0.25">
      <c r="B26" s="159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1"/>
    </row>
    <row r="27" spans="2:15" s="13" customFormat="1" x14ac:dyDescent="0.25">
      <c r="B27" s="159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1"/>
    </row>
    <row r="28" spans="2:15" s="13" customFormat="1" x14ac:dyDescent="0.25">
      <c r="B28" s="159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1"/>
    </row>
    <row r="29" spans="2:15" s="13" customFormat="1" x14ac:dyDescent="0.25">
      <c r="B29" s="159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1"/>
    </row>
    <row r="30" spans="2:15" s="13" customFormat="1" x14ac:dyDescent="0.25">
      <c r="B30" s="159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1"/>
    </row>
    <row r="31" spans="2:15" s="13" customFormat="1" x14ac:dyDescent="0.25">
      <c r="B31" s="159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1"/>
    </row>
    <row r="32" spans="2:15" s="13" customFormat="1" x14ac:dyDescent="0.25">
      <c r="B32" s="159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1"/>
    </row>
    <row r="33" spans="2:15" s="13" customFormat="1" x14ac:dyDescent="0.25">
      <c r="B33" s="159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1"/>
    </row>
    <row r="34" spans="2:15" s="13" customFormat="1" x14ac:dyDescent="0.25">
      <c r="B34" s="159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1"/>
    </row>
    <row r="35" spans="2:15" s="13" customFormat="1" x14ac:dyDescent="0.25">
      <c r="B35" s="159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1"/>
    </row>
    <row r="36" spans="2:15" s="13" customFormat="1" x14ac:dyDescent="0.25">
      <c r="B36" s="159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1"/>
    </row>
    <row r="37" spans="2:15" s="13" customFormat="1" x14ac:dyDescent="0.25">
      <c r="B37" s="159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1"/>
    </row>
    <row r="38" spans="2:15" s="13" customFormat="1" x14ac:dyDescent="0.25">
      <c r="B38" s="162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4"/>
    </row>
    <row r="39" spans="2:15" s="13" customFormat="1" x14ac:dyDescent="0.25">
      <c r="B39" s="165" t="s">
        <v>59</v>
      </c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</row>
    <row r="40" spans="2:15" s="13" customFormat="1" x14ac:dyDescent="0.25">
      <c r="B40" s="166" t="s">
        <v>54</v>
      </c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8"/>
    </row>
    <row r="41" spans="2:15" s="13" customFormat="1" x14ac:dyDescent="0.25">
      <c r="B41" s="130" t="s">
        <v>60</v>
      </c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2"/>
    </row>
    <row r="42" spans="2:15" s="13" customFormat="1" x14ac:dyDescent="0.25">
      <c r="B42" s="133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5"/>
    </row>
    <row r="43" spans="2:15" s="13" customFormat="1" x14ac:dyDescent="0.25">
      <c r="B43" s="133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5"/>
    </row>
    <row r="44" spans="2:15" s="13" customFormat="1" x14ac:dyDescent="0.25">
      <c r="B44" s="136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8"/>
    </row>
    <row r="45" spans="2:15" s="13" customFormat="1" x14ac:dyDescent="0.25">
      <c r="B45" s="130" t="s">
        <v>61</v>
      </c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2"/>
    </row>
    <row r="46" spans="2:15" s="13" customFormat="1" x14ac:dyDescent="0.25">
      <c r="B46" s="133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5"/>
    </row>
    <row r="47" spans="2:15" s="13" customFormat="1" ht="17.25" customHeight="1" x14ac:dyDescent="0.25">
      <c r="B47" s="133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5"/>
    </row>
    <row r="48" spans="2:15" s="13" customFormat="1" x14ac:dyDescent="0.25"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8"/>
    </row>
    <row r="49" spans="2:15" s="13" customFormat="1" ht="9" customHeight="1" x14ac:dyDescent="0.25">
      <c r="B49" s="139" t="s">
        <v>93</v>
      </c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1"/>
    </row>
    <row r="50" spans="2:15" s="13" customFormat="1" x14ac:dyDescent="0.2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4"/>
    </row>
    <row r="51" spans="2:15" s="13" customFormat="1" ht="12" customHeight="1" x14ac:dyDescent="0.2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4"/>
    </row>
    <row r="52" spans="2:15" s="13" customFormat="1" ht="11.25" customHeight="1" x14ac:dyDescent="0.25">
      <c r="B52" s="145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7"/>
    </row>
    <row r="53" spans="2:15" s="13" customFormat="1" x14ac:dyDescent="0.25"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</row>
    <row r="54" spans="2:15" s="13" customFormat="1" x14ac:dyDescent="0.25">
      <c r="B54" s="22"/>
      <c r="C54" s="31"/>
      <c r="D54" s="22"/>
      <c r="E54" s="22"/>
      <c r="F54" s="48"/>
      <c r="G54" s="22"/>
      <c r="H54" s="22"/>
      <c r="I54" s="22"/>
      <c r="J54" s="31"/>
      <c r="K54" s="22"/>
      <c r="L54" s="22"/>
      <c r="M54" s="22"/>
      <c r="N54" s="22"/>
      <c r="O54" s="22"/>
    </row>
    <row r="55" spans="2:15" s="13" customFormat="1" ht="7.5" customHeight="1" x14ac:dyDescent="0.25"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</row>
    <row r="56" spans="2:15" s="13" customFormat="1" x14ac:dyDescent="0.25"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</row>
    <row r="57" spans="2:15" s="13" customFormat="1" x14ac:dyDescent="0.25"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  <c r="M57" s="49"/>
      <c r="N57" s="49"/>
      <c r="O57" s="49"/>
    </row>
    <row r="58" spans="2:15" s="13" customFormat="1" x14ac:dyDescent="0.25"/>
    <row r="59" spans="2:15" s="13" customFormat="1" x14ac:dyDescent="0.25"/>
    <row r="60" spans="2:15" s="13" customFormat="1" x14ac:dyDescent="0.25"/>
    <row r="61" spans="2:15" s="13" customFormat="1" x14ac:dyDescent="0.25"/>
    <row r="62" spans="2:15" s="13" customFormat="1" x14ac:dyDescent="0.25"/>
    <row r="63" spans="2:15" s="13" customFormat="1" x14ac:dyDescent="0.25"/>
    <row r="64" spans="2:15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  <row r="149" s="13" customFormat="1" x14ac:dyDescent="0.25"/>
    <row r="150" s="13" customFormat="1" x14ac:dyDescent="0.25"/>
    <row r="151" s="13" customFormat="1" x14ac:dyDescent="0.25"/>
    <row r="152" s="13" customFormat="1" x14ac:dyDescent="0.25"/>
    <row r="153" s="13" customFormat="1" x14ac:dyDescent="0.25"/>
    <row r="154" s="13" customFormat="1" x14ac:dyDescent="0.25"/>
    <row r="155" s="13" customFormat="1" x14ac:dyDescent="0.25"/>
    <row r="156" s="13" customFormat="1" x14ac:dyDescent="0.25"/>
    <row r="157" s="13" customFormat="1" x14ac:dyDescent="0.25"/>
    <row r="158" s="13" customFormat="1" x14ac:dyDescent="0.25"/>
    <row r="159" s="13" customFormat="1" x14ac:dyDescent="0.25"/>
    <row r="160" s="13" customFormat="1" x14ac:dyDescent="0.25"/>
    <row r="161" s="13" customFormat="1" x14ac:dyDescent="0.25"/>
    <row r="162" s="13" customFormat="1" x14ac:dyDescent="0.25"/>
    <row r="163" s="13" customFormat="1" x14ac:dyDescent="0.25"/>
    <row r="164" s="13" customFormat="1" x14ac:dyDescent="0.25"/>
    <row r="165" s="13" customFormat="1" x14ac:dyDescent="0.25"/>
    <row r="166" s="13" customFormat="1" x14ac:dyDescent="0.25"/>
    <row r="167" s="13" customFormat="1" x14ac:dyDescent="0.25"/>
    <row r="168" s="13" customFormat="1" x14ac:dyDescent="0.25"/>
    <row r="169" s="13" customFormat="1" x14ac:dyDescent="0.25"/>
    <row r="170" s="13" customFormat="1" x14ac:dyDescent="0.25"/>
    <row r="171" s="13" customFormat="1" x14ac:dyDescent="0.25"/>
    <row r="172" s="13" customFormat="1" x14ac:dyDescent="0.25"/>
    <row r="173" s="13" customFormat="1" x14ac:dyDescent="0.25"/>
    <row r="174" s="13" customFormat="1" x14ac:dyDescent="0.25"/>
    <row r="175" s="13" customFormat="1" x14ac:dyDescent="0.25"/>
    <row r="176" s="13" customFormat="1" x14ac:dyDescent="0.25"/>
    <row r="177" spans="2:15" s="13" customFormat="1" x14ac:dyDescent="0.25"/>
    <row r="178" spans="2:15" s="13" customFormat="1" x14ac:dyDescent="0.25"/>
    <row r="179" spans="2:15" s="13" customFormat="1" x14ac:dyDescent="0.25"/>
    <row r="180" spans="2:15" s="13" customFormat="1" x14ac:dyDescent="0.25"/>
    <row r="181" spans="2:15" s="13" customFormat="1" x14ac:dyDescent="0.25"/>
    <row r="182" spans="2:15" s="13" customFormat="1" x14ac:dyDescent="0.25"/>
    <row r="183" spans="2:15" s="13" customFormat="1" x14ac:dyDescent="0.25"/>
    <row r="184" spans="2:15" s="13" customFormat="1" x14ac:dyDescent="0.25"/>
    <row r="185" spans="2:15" s="13" customFormat="1" x14ac:dyDescent="0.25"/>
    <row r="186" spans="2:15" s="13" customFormat="1" x14ac:dyDescent="0.25"/>
    <row r="187" spans="2:15" s="13" customFormat="1" x14ac:dyDescent="0.25"/>
    <row r="188" spans="2:15" s="13" customFormat="1" x14ac:dyDescent="0.25">
      <c r="B188" s="32"/>
      <c r="C188" s="32"/>
      <c r="D188" s="32"/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</row>
    <row r="189" spans="2:15" s="13" customFormat="1" x14ac:dyDescent="0.25">
      <c r="B189" s="32"/>
      <c r="C189" s="32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</row>
    <row r="190" spans="2:15" s="13" customFormat="1" x14ac:dyDescent="0.25">
      <c r="B190" s="32"/>
      <c r="C190" s="32"/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</row>
    <row r="191" spans="2:15" s="13" customFormat="1" x14ac:dyDescent="0.25">
      <c r="B191" s="32"/>
      <c r="C191" s="32"/>
      <c r="D191" s="32"/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</row>
  </sheetData>
  <mergeCells count="44">
    <mergeCell ref="B45:O48"/>
    <mergeCell ref="B49:O52"/>
    <mergeCell ref="B22:C22"/>
    <mergeCell ref="B23:C23"/>
    <mergeCell ref="N15:O15"/>
    <mergeCell ref="H16:M16"/>
    <mergeCell ref="N16:O16"/>
    <mergeCell ref="D18:O18"/>
    <mergeCell ref="B20:C20"/>
    <mergeCell ref="B25:O38"/>
    <mergeCell ref="B39:O39"/>
    <mergeCell ref="B40:O40"/>
    <mergeCell ref="B41:O44"/>
    <mergeCell ref="B21:C21"/>
    <mergeCell ref="B13:C13"/>
    <mergeCell ref="D13:E13"/>
    <mergeCell ref="F13:G13"/>
    <mergeCell ref="H13:O13"/>
    <mergeCell ref="B14:C16"/>
    <mergeCell ref="D14:E16"/>
    <mergeCell ref="F14:G16"/>
    <mergeCell ref="H14:M14"/>
    <mergeCell ref="N14:O14"/>
    <mergeCell ref="H15:M15"/>
    <mergeCell ref="B10:G10"/>
    <mergeCell ref="H10:O10"/>
    <mergeCell ref="B11:G11"/>
    <mergeCell ref="H11:O11"/>
    <mergeCell ref="B12:G12"/>
    <mergeCell ref="H12:O12"/>
    <mergeCell ref="B9:G9"/>
    <mergeCell ref="H9:O9"/>
    <mergeCell ref="B7:C7"/>
    <mergeCell ref="B8:C8"/>
    <mergeCell ref="D8:O8"/>
    <mergeCell ref="K7:L7"/>
    <mergeCell ref="M7:O7"/>
    <mergeCell ref="D7:J7"/>
    <mergeCell ref="B6:C6"/>
    <mergeCell ref="D6:O6"/>
    <mergeCell ref="B5:C5"/>
    <mergeCell ref="D5:F5"/>
    <mergeCell ref="B1:C3"/>
    <mergeCell ref="D1:M3"/>
  </mergeCells>
  <printOptions horizontalCentered="1"/>
  <pageMargins left="0.39370078740157483" right="0.39370078740157483" top="0.35433070866141736" bottom="0.55118110236220474" header="0.31496062992125984" footer="0.31496062992125984"/>
  <pageSetup scale="59" orientation="portrait" r:id="rId1"/>
  <colBreaks count="1" manualBreakCount="1">
    <brk id="15" min="2" max="62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2"/>
  <sheetViews>
    <sheetView tabSelected="1" view="pageBreakPreview" topLeftCell="A25" zoomScaleNormal="90" zoomScaleSheetLayoutView="100" workbookViewId="0">
      <selection activeCell="N21" sqref="N21"/>
    </sheetView>
  </sheetViews>
  <sheetFormatPr baseColWidth="10" defaultColWidth="11.42578125" defaultRowHeight="15" x14ac:dyDescent="0.25"/>
  <cols>
    <col min="1" max="1" width="2.28515625" style="13" customWidth="1"/>
    <col min="2" max="2" width="11.42578125" style="32"/>
    <col min="3" max="3" width="12.85546875" style="32" customWidth="1"/>
    <col min="4" max="6" width="11.42578125" style="32"/>
    <col min="7" max="7" width="11.42578125" style="32" customWidth="1"/>
    <col min="8" max="14" width="11.42578125" style="32"/>
    <col min="15" max="15" width="14.140625" style="32" customWidth="1"/>
    <col min="16" max="16" width="2.140625" style="13" customWidth="1"/>
    <col min="17" max="33" width="11.42578125" style="13"/>
    <col min="34" max="16384" width="11.42578125" style="32"/>
  </cols>
  <sheetData>
    <row r="1" spans="2:15" x14ac:dyDescent="0.25">
      <c r="B1" s="101"/>
      <c r="C1" s="101"/>
      <c r="D1" s="102" t="s">
        <v>67</v>
      </c>
      <c r="E1" s="102"/>
      <c r="F1" s="102"/>
      <c r="G1" s="102"/>
      <c r="H1" s="102"/>
      <c r="I1" s="102"/>
      <c r="J1" s="102"/>
      <c r="K1" s="102"/>
      <c r="L1" s="102"/>
      <c r="M1" s="102"/>
      <c r="N1" s="54" t="s">
        <v>63</v>
      </c>
      <c r="O1" s="55" t="s">
        <v>66</v>
      </c>
    </row>
    <row r="2" spans="2:15" ht="42.75" customHeight="1" x14ac:dyDescent="0.25">
      <c r="B2" s="101"/>
      <c r="C2" s="101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56" t="s">
        <v>64</v>
      </c>
      <c r="O2" s="57">
        <v>2</v>
      </c>
    </row>
    <row r="3" spans="2:15" ht="15.75" thickBot="1" x14ac:dyDescent="0.3">
      <c r="B3" s="101"/>
      <c r="C3" s="101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58" t="s">
        <v>65</v>
      </c>
      <c r="O3" s="59">
        <v>43830</v>
      </c>
    </row>
    <row r="4" spans="2:15" s="13" customFormat="1" ht="9.75" customHeight="1" x14ac:dyDescent="0.25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</row>
    <row r="5" spans="2:15" ht="17.25" customHeight="1" x14ac:dyDescent="0.25">
      <c r="B5" s="94" t="s">
        <v>24</v>
      </c>
      <c r="C5" s="95"/>
      <c r="D5" s="99" t="s">
        <v>71</v>
      </c>
      <c r="E5" s="100"/>
      <c r="F5" s="100"/>
      <c r="G5" s="45"/>
      <c r="H5" s="45"/>
      <c r="I5" s="45"/>
      <c r="J5" s="45"/>
      <c r="K5" s="45"/>
      <c r="L5" s="45"/>
      <c r="M5" s="45"/>
      <c r="N5" s="45"/>
      <c r="O5" s="46"/>
    </row>
    <row r="6" spans="2:15" ht="17.25" customHeight="1" x14ac:dyDescent="0.25">
      <c r="B6" s="94" t="s">
        <v>25</v>
      </c>
      <c r="C6" s="95"/>
      <c r="D6" s="96" t="s">
        <v>78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15" ht="35.25" customHeight="1" x14ac:dyDescent="0.25">
      <c r="B7" s="94" t="s">
        <v>26</v>
      </c>
      <c r="C7" s="104"/>
      <c r="D7" s="99" t="s">
        <v>105</v>
      </c>
      <c r="E7" s="100"/>
      <c r="F7" s="100"/>
      <c r="G7" s="100"/>
      <c r="H7" s="100"/>
      <c r="I7" s="100"/>
      <c r="J7" s="113"/>
      <c r="K7" s="108" t="s">
        <v>27</v>
      </c>
      <c r="L7" s="109"/>
      <c r="M7" s="171" t="s">
        <v>88</v>
      </c>
      <c r="N7" s="172"/>
      <c r="O7" s="173"/>
    </row>
    <row r="8" spans="2:15" ht="33.75" customHeight="1" x14ac:dyDescent="0.25">
      <c r="B8" s="94" t="s">
        <v>29</v>
      </c>
      <c r="C8" s="104"/>
      <c r="D8" s="105" t="s">
        <v>100</v>
      </c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7"/>
    </row>
    <row r="9" spans="2:15" x14ac:dyDescent="0.25">
      <c r="B9" s="103" t="s">
        <v>30</v>
      </c>
      <c r="C9" s="103"/>
      <c r="D9" s="103"/>
      <c r="E9" s="103"/>
      <c r="F9" s="103"/>
      <c r="G9" s="103"/>
      <c r="H9" s="103" t="s">
        <v>31</v>
      </c>
      <c r="I9" s="103"/>
      <c r="J9" s="103"/>
      <c r="K9" s="103"/>
      <c r="L9" s="103"/>
      <c r="M9" s="103"/>
      <c r="N9" s="103"/>
      <c r="O9" s="103"/>
    </row>
    <row r="10" spans="2:15" ht="36.75" customHeight="1" x14ac:dyDescent="0.25">
      <c r="B10" s="174" t="s">
        <v>94</v>
      </c>
      <c r="C10" s="175"/>
      <c r="D10" s="175"/>
      <c r="E10" s="175"/>
      <c r="F10" s="175"/>
      <c r="G10" s="176"/>
      <c r="H10" s="114" t="s">
        <v>106</v>
      </c>
      <c r="I10" s="114"/>
      <c r="J10" s="114"/>
      <c r="K10" s="114"/>
      <c r="L10" s="114"/>
      <c r="M10" s="114"/>
      <c r="N10" s="114"/>
      <c r="O10" s="114"/>
    </row>
    <row r="11" spans="2:15" x14ac:dyDescent="0.25">
      <c r="B11" s="115" t="s">
        <v>32</v>
      </c>
      <c r="C11" s="116"/>
      <c r="D11" s="116"/>
      <c r="E11" s="116"/>
      <c r="F11" s="116"/>
      <c r="G11" s="116"/>
      <c r="H11" s="115" t="s">
        <v>33</v>
      </c>
      <c r="I11" s="116"/>
      <c r="J11" s="116"/>
      <c r="K11" s="116"/>
      <c r="L11" s="116"/>
      <c r="M11" s="116"/>
      <c r="N11" s="116"/>
      <c r="O11" s="117"/>
    </row>
    <row r="12" spans="2:15" ht="30.75" customHeight="1" x14ac:dyDescent="0.25">
      <c r="B12" s="118" t="s">
        <v>34</v>
      </c>
      <c r="C12" s="119"/>
      <c r="D12" s="119"/>
      <c r="E12" s="119"/>
      <c r="F12" s="119"/>
      <c r="G12" s="120"/>
      <c r="H12" s="121" t="s">
        <v>85</v>
      </c>
      <c r="I12" s="122"/>
      <c r="J12" s="122"/>
      <c r="K12" s="122"/>
      <c r="L12" s="122"/>
      <c r="M12" s="122"/>
      <c r="N12" s="122"/>
      <c r="O12" s="123"/>
    </row>
    <row r="13" spans="2:15" ht="15" customHeight="1" x14ac:dyDescent="0.25">
      <c r="B13" s="103" t="s">
        <v>35</v>
      </c>
      <c r="C13" s="103"/>
      <c r="D13" s="103" t="s">
        <v>36</v>
      </c>
      <c r="E13" s="103"/>
      <c r="F13" s="124" t="s">
        <v>37</v>
      </c>
      <c r="G13" s="124"/>
      <c r="H13" s="124" t="s">
        <v>38</v>
      </c>
      <c r="I13" s="124"/>
      <c r="J13" s="124"/>
      <c r="K13" s="124"/>
      <c r="L13" s="124"/>
      <c r="M13" s="124"/>
      <c r="N13" s="124"/>
      <c r="O13" s="124"/>
    </row>
    <row r="14" spans="2:15" x14ac:dyDescent="0.25">
      <c r="B14" s="125" t="s">
        <v>87</v>
      </c>
      <c r="C14" s="125"/>
      <c r="D14" s="125">
        <v>0.7</v>
      </c>
      <c r="E14" s="125"/>
      <c r="F14" s="126" t="s">
        <v>39</v>
      </c>
      <c r="G14" s="126"/>
      <c r="H14" s="127" t="s">
        <v>56</v>
      </c>
      <c r="I14" s="127"/>
      <c r="J14" s="127"/>
      <c r="K14" s="127"/>
      <c r="L14" s="127"/>
      <c r="M14" s="127"/>
      <c r="N14" s="128" t="s">
        <v>114</v>
      </c>
      <c r="O14" s="129"/>
    </row>
    <row r="15" spans="2:15" x14ac:dyDescent="0.25">
      <c r="B15" s="125"/>
      <c r="C15" s="125"/>
      <c r="D15" s="125"/>
      <c r="E15" s="125"/>
      <c r="F15" s="126"/>
      <c r="G15" s="126"/>
      <c r="H15" s="127" t="s">
        <v>57</v>
      </c>
      <c r="I15" s="127"/>
      <c r="J15" s="127"/>
      <c r="K15" s="127"/>
      <c r="L15" s="127"/>
      <c r="M15" s="127"/>
      <c r="N15" s="128" t="s">
        <v>125</v>
      </c>
      <c r="O15" s="129"/>
    </row>
    <row r="16" spans="2:15" x14ac:dyDescent="0.25">
      <c r="B16" s="125"/>
      <c r="C16" s="125"/>
      <c r="D16" s="125"/>
      <c r="E16" s="125"/>
      <c r="F16" s="126"/>
      <c r="G16" s="126"/>
      <c r="H16" s="127" t="s">
        <v>58</v>
      </c>
      <c r="I16" s="127"/>
      <c r="J16" s="127"/>
      <c r="K16" s="127"/>
      <c r="L16" s="127"/>
      <c r="M16" s="127"/>
      <c r="N16" s="128" t="s">
        <v>117</v>
      </c>
      <c r="O16" s="129"/>
    </row>
    <row r="17" spans="2:15" x14ac:dyDescent="0.25">
      <c r="B17" s="17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</row>
    <row r="18" spans="2:15" x14ac:dyDescent="0.25">
      <c r="B18" s="21"/>
      <c r="C18" s="22"/>
      <c r="D18" s="151" t="s">
        <v>40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3"/>
    </row>
    <row r="19" spans="2:15" x14ac:dyDescent="0.25">
      <c r="B19" s="23"/>
      <c r="C19" s="24"/>
      <c r="D19" s="25" t="s">
        <v>41</v>
      </c>
      <c r="E19" s="25" t="s">
        <v>42</v>
      </c>
      <c r="F19" s="25" t="s">
        <v>43</v>
      </c>
      <c r="G19" s="25" t="s">
        <v>44</v>
      </c>
      <c r="H19" s="25" t="s">
        <v>45</v>
      </c>
      <c r="I19" s="25" t="s">
        <v>46</v>
      </c>
      <c r="J19" s="25" t="s">
        <v>47</v>
      </c>
      <c r="K19" s="25" t="s">
        <v>48</v>
      </c>
      <c r="L19" s="25" t="s">
        <v>49</v>
      </c>
      <c r="M19" s="25" t="s">
        <v>50</v>
      </c>
      <c r="N19" s="25" t="s">
        <v>51</v>
      </c>
      <c r="O19" s="25" t="s">
        <v>52</v>
      </c>
    </row>
    <row r="20" spans="2:15" ht="30.75" customHeight="1" x14ac:dyDescent="0.25">
      <c r="B20" s="169" t="s">
        <v>110</v>
      </c>
      <c r="C20" s="170"/>
      <c r="D20" s="62"/>
      <c r="E20" s="62"/>
      <c r="F20" s="63"/>
      <c r="G20" s="62"/>
      <c r="H20" s="62"/>
      <c r="I20" s="26"/>
      <c r="J20" s="63"/>
      <c r="K20" s="63"/>
      <c r="L20" s="63"/>
      <c r="M20" s="63"/>
      <c r="N20" s="63"/>
      <c r="O20" s="26">
        <v>28</v>
      </c>
    </row>
    <row r="21" spans="2:15" ht="15" customHeight="1" x14ac:dyDescent="0.25">
      <c r="B21" s="154" t="s">
        <v>90</v>
      </c>
      <c r="C21" s="155"/>
      <c r="D21" s="62"/>
      <c r="E21" s="62"/>
      <c r="F21" s="63"/>
      <c r="G21" s="62"/>
      <c r="H21" s="62"/>
      <c r="I21" s="27"/>
      <c r="J21" s="63"/>
      <c r="K21" s="63"/>
      <c r="L21" s="63"/>
      <c r="M21" s="63"/>
      <c r="N21" s="63"/>
      <c r="O21" s="27">
        <v>28</v>
      </c>
    </row>
    <row r="22" spans="2:15" x14ac:dyDescent="0.25">
      <c r="B22" s="148" t="s">
        <v>53</v>
      </c>
      <c r="C22" s="148"/>
      <c r="D22" s="64"/>
      <c r="E22" s="64"/>
      <c r="F22" s="64"/>
      <c r="G22" s="64"/>
      <c r="H22" s="64"/>
      <c r="I22" s="34" t="e">
        <f t="shared" ref="I22:O22" si="0">I20/I21</f>
        <v>#DIV/0!</v>
      </c>
      <c r="J22" s="64"/>
      <c r="K22" s="64"/>
      <c r="L22" s="64"/>
      <c r="M22" s="64"/>
      <c r="N22" s="64"/>
      <c r="O22" s="34">
        <f t="shared" si="0"/>
        <v>1</v>
      </c>
    </row>
    <row r="23" spans="2:15" x14ac:dyDescent="0.25">
      <c r="B23" s="148" t="s">
        <v>55</v>
      </c>
      <c r="C23" s="148"/>
      <c r="D23" s="64"/>
      <c r="E23" s="64"/>
      <c r="F23" s="64"/>
      <c r="G23" s="64"/>
      <c r="H23" s="64"/>
      <c r="I23" s="34" t="e">
        <f t="shared" ref="I23:O23" si="1">I22</f>
        <v>#DIV/0!</v>
      </c>
      <c r="J23" s="64"/>
      <c r="K23" s="64"/>
      <c r="L23" s="64"/>
      <c r="M23" s="64"/>
      <c r="N23" s="64"/>
      <c r="O23" s="34">
        <f t="shared" si="1"/>
        <v>1</v>
      </c>
    </row>
    <row r="24" spans="2:15" s="13" customFormat="1" x14ac:dyDescent="0.25"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30"/>
    </row>
    <row r="25" spans="2:15" x14ac:dyDescent="0.25">
      <c r="B25" s="156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8"/>
    </row>
    <row r="26" spans="2:15" x14ac:dyDescent="0.25">
      <c r="B26" s="159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1"/>
    </row>
    <row r="27" spans="2:15" x14ac:dyDescent="0.25">
      <c r="B27" s="159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1"/>
    </row>
    <row r="28" spans="2:15" x14ac:dyDescent="0.25">
      <c r="B28" s="159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1"/>
    </row>
    <row r="29" spans="2:15" x14ac:dyDescent="0.25">
      <c r="B29" s="159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1"/>
    </row>
    <row r="30" spans="2:15" x14ac:dyDescent="0.25">
      <c r="B30" s="159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1"/>
    </row>
    <row r="31" spans="2:15" x14ac:dyDescent="0.25">
      <c r="B31" s="159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1"/>
    </row>
    <row r="32" spans="2:15" x14ac:dyDescent="0.25">
      <c r="B32" s="159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1"/>
    </row>
    <row r="33" spans="2:15" x14ac:dyDescent="0.25">
      <c r="B33" s="159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1"/>
    </row>
    <row r="34" spans="2:15" x14ac:dyDescent="0.25">
      <c r="B34" s="159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1"/>
    </row>
    <row r="35" spans="2:15" x14ac:dyDescent="0.25">
      <c r="B35" s="159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1"/>
    </row>
    <row r="36" spans="2:15" x14ac:dyDescent="0.25">
      <c r="B36" s="159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1"/>
    </row>
    <row r="37" spans="2:15" x14ac:dyDescent="0.25">
      <c r="B37" s="159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1"/>
    </row>
    <row r="38" spans="2:15" x14ac:dyDescent="0.25">
      <c r="B38" s="162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4"/>
    </row>
    <row r="39" spans="2:15" x14ac:dyDescent="0.25">
      <c r="B39" s="165" t="s">
        <v>59</v>
      </c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</row>
    <row r="40" spans="2:15" x14ac:dyDescent="0.25">
      <c r="B40" s="166" t="s">
        <v>54</v>
      </c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8"/>
    </row>
    <row r="41" spans="2:15" x14ac:dyDescent="0.25">
      <c r="B41" s="130" t="s">
        <v>60</v>
      </c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2"/>
    </row>
    <row r="42" spans="2:15" x14ac:dyDescent="0.25">
      <c r="B42" s="133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5"/>
    </row>
    <row r="43" spans="2:15" x14ac:dyDescent="0.25">
      <c r="B43" s="133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5"/>
    </row>
    <row r="44" spans="2:15" x14ac:dyDescent="0.25">
      <c r="B44" s="136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8"/>
    </row>
    <row r="45" spans="2:15" s="13" customFormat="1" x14ac:dyDescent="0.25">
      <c r="B45" s="130" t="s">
        <v>115</v>
      </c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2"/>
    </row>
    <row r="46" spans="2:15" s="13" customFormat="1" x14ac:dyDescent="0.25">
      <c r="B46" s="133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5"/>
    </row>
    <row r="47" spans="2:15" x14ac:dyDescent="0.25">
      <c r="B47" s="133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5"/>
    </row>
    <row r="48" spans="2:15" ht="17.25" customHeight="1" x14ac:dyDescent="0.25"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8"/>
    </row>
    <row r="49" spans="2:15" ht="45.75" customHeight="1" x14ac:dyDescent="0.25">
      <c r="B49" s="139" t="s">
        <v>92</v>
      </c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1"/>
    </row>
    <row r="50" spans="2:15" ht="0.75" customHeight="1" x14ac:dyDescent="0.2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4"/>
    </row>
    <row r="51" spans="2:15" ht="15" hidden="1" customHeight="1" x14ac:dyDescent="0.2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4"/>
    </row>
    <row r="52" spans="2:15" ht="12" hidden="1" customHeight="1" x14ac:dyDescent="0.25">
      <c r="B52" s="145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7"/>
    </row>
    <row r="53" spans="2:15" ht="11.25" customHeight="1" x14ac:dyDescent="0.25">
      <c r="B53" s="130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2"/>
    </row>
    <row r="54" spans="2:15" ht="3.75" customHeight="1" x14ac:dyDescent="0.25">
      <c r="B54" s="133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5"/>
    </row>
    <row r="55" spans="2:15" hidden="1" x14ac:dyDescent="0.25">
      <c r="B55" s="133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5"/>
    </row>
    <row r="56" spans="2:15" ht="7.5" hidden="1" customHeight="1" x14ac:dyDescent="0.25">
      <c r="B56" s="136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8"/>
    </row>
    <row r="57" spans="2:15" x14ac:dyDescent="0.25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</row>
    <row r="58" spans="2:15" x14ac:dyDescent="0.25"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</row>
    <row r="59" spans="2:15" x14ac:dyDescent="0.25">
      <c r="B59" s="50"/>
      <c r="C59" s="51"/>
      <c r="D59" s="50"/>
      <c r="E59" s="50"/>
      <c r="F59" s="52"/>
      <c r="G59" s="50"/>
      <c r="H59" s="50"/>
      <c r="I59" s="50"/>
      <c r="J59" s="51"/>
      <c r="K59" s="50"/>
      <c r="L59" s="50"/>
      <c r="M59" s="50"/>
      <c r="N59" s="50"/>
      <c r="O59" s="50"/>
    </row>
    <row r="60" spans="2:15" x14ac:dyDescent="0.25"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</row>
    <row r="61" spans="2:15" x14ac:dyDescent="0.25"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</row>
    <row r="62" spans="2:15" s="13" customFormat="1" x14ac:dyDescent="0.25"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</row>
    <row r="63" spans="2:15" s="13" customFormat="1" x14ac:dyDescent="0.25"/>
    <row r="64" spans="2:15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  <row r="149" s="13" customFormat="1" x14ac:dyDescent="0.25"/>
    <row r="150" s="13" customFormat="1" x14ac:dyDescent="0.25"/>
    <row r="151" s="13" customFormat="1" x14ac:dyDescent="0.25"/>
    <row r="152" s="13" customFormat="1" x14ac:dyDescent="0.25"/>
    <row r="153" s="13" customFormat="1" x14ac:dyDescent="0.25"/>
    <row r="154" s="13" customFormat="1" x14ac:dyDescent="0.25"/>
    <row r="155" s="13" customFormat="1" x14ac:dyDescent="0.25"/>
    <row r="156" s="13" customFormat="1" x14ac:dyDescent="0.25"/>
    <row r="157" s="13" customFormat="1" x14ac:dyDescent="0.25"/>
    <row r="158" s="13" customFormat="1" x14ac:dyDescent="0.25"/>
    <row r="159" s="13" customFormat="1" x14ac:dyDescent="0.25"/>
    <row r="160" s="13" customFormat="1" x14ac:dyDescent="0.25"/>
    <row r="161" s="13" customFormat="1" x14ac:dyDescent="0.25"/>
    <row r="162" s="13" customFormat="1" x14ac:dyDescent="0.25"/>
    <row r="163" s="13" customFormat="1" x14ac:dyDescent="0.25"/>
    <row r="164" s="13" customFormat="1" x14ac:dyDescent="0.25"/>
    <row r="165" s="13" customFormat="1" x14ac:dyDescent="0.25"/>
    <row r="166" s="13" customFormat="1" x14ac:dyDescent="0.25"/>
    <row r="167" s="13" customFormat="1" x14ac:dyDescent="0.25"/>
    <row r="168" s="13" customFormat="1" x14ac:dyDescent="0.25"/>
    <row r="169" s="13" customFormat="1" x14ac:dyDescent="0.25"/>
    <row r="170" s="13" customFormat="1" x14ac:dyDescent="0.25"/>
    <row r="171" s="13" customFormat="1" x14ac:dyDescent="0.25"/>
    <row r="172" s="13" customFormat="1" x14ac:dyDescent="0.25"/>
    <row r="173" s="13" customFormat="1" x14ac:dyDescent="0.25"/>
    <row r="174" s="13" customFormat="1" x14ac:dyDescent="0.25"/>
    <row r="175" s="13" customFormat="1" x14ac:dyDescent="0.25"/>
    <row r="176" s="13" customFormat="1" x14ac:dyDescent="0.25"/>
    <row r="177" s="13" customFormat="1" x14ac:dyDescent="0.25"/>
    <row r="178" s="13" customFormat="1" x14ac:dyDescent="0.25"/>
    <row r="179" s="13" customFormat="1" x14ac:dyDescent="0.25"/>
    <row r="180" s="13" customFormat="1" x14ac:dyDescent="0.25"/>
    <row r="181" s="13" customFormat="1" x14ac:dyDescent="0.25"/>
    <row r="182" s="13" customFormat="1" x14ac:dyDescent="0.25"/>
    <row r="183" s="13" customFormat="1" x14ac:dyDescent="0.25"/>
    <row r="184" s="13" customFormat="1" x14ac:dyDescent="0.25"/>
    <row r="185" s="13" customFormat="1" x14ac:dyDescent="0.25"/>
    <row r="186" s="13" customFormat="1" x14ac:dyDescent="0.25"/>
    <row r="187" s="13" customFormat="1" x14ac:dyDescent="0.25"/>
    <row r="188" s="13" customFormat="1" x14ac:dyDescent="0.25"/>
    <row r="189" s="13" customFormat="1" x14ac:dyDescent="0.25"/>
    <row r="190" s="13" customFormat="1" x14ac:dyDescent="0.25"/>
    <row r="191" s="13" customFormat="1" x14ac:dyDescent="0.25"/>
    <row r="192" s="13" customFormat="1" x14ac:dyDescent="0.25"/>
  </sheetData>
  <mergeCells count="45">
    <mergeCell ref="B1:C3"/>
    <mergeCell ref="D1:M3"/>
    <mergeCell ref="B45:O48"/>
    <mergeCell ref="B49:O52"/>
    <mergeCell ref="B53:O56"/>
    <mergeCell ref="D5:F5"/>
    <mergeCell ref="B25:O38"/>
    <mergeCell ref="B39:O39"/>
    <mergeCell ref="B40:O40"/>
    <mergeCell ref="B41:O44"/>
    <mergeCell ref="N16:O16"/>
    <mergeCell ref="D18:O18"/>
    <mergeCell ref="B20:C20"/>
    <mergeCell ref="B21:C21"/>
    <mergeCell ref="B14:C16"/>
    <mergeCell ref="N14:O14"/>
    <mergeCell ref="H11:O11"/>
    <mergeCell ref="B12:G12"/>
    <mergeCell ref="H12:O12"/>
    <mergeCell ref="D14:E16"/>
    <mergeCell ref="H13:O13"/>
    <mergeCell ref="F13:G13"/>
    <mergeCell ref="D13:E13"/>
    <mergeCell ref="B13:C13"/>
    <mergeCell ref="N15:O15"/>
    <mergeCell ref="H14:M14"/>
    <mergeCell ref="H15:M15"/>
    <mergeCell ref="H16:M16"/>
    <mergeCell ref="F14:G16"/>
    <mergeCell ref="B6:C6"/>
    <mergeCell ref="D6:O6"/>
    <mergeCell ref="B22:C22"/>
    <mergeCell ref="B23:C23"/>
    <mergeCell ref="B5:C5"/>
    <mergeCell ref="B9:G9"/>
    <mergeCell ref="H9:O9"/>
    <mergeCell ref="B7:C7"/>
    <mergeCell ref="B8:C8"/>
    <mergeCell ref="D8:O8"/>
    <mergeCell ref="K7:L7"/>
    <mergeCell ref="M7:O7"/>
    <mergeCell ref="D7:J7"/>
    <mergeCell ref="B10:G10"/>
    <mergeCell ref="H10:O10"/>
    <mergeCell ref="B11:G11"/>
  </mergeCells>
  <printOptions horizontalCentered="1"/>
  <pageMargins left="0.39370078740157483" right="0.39370078740157483" top="0.35433070866141736" bottom="0.55118110236220474" header="0.31496062992125984" footer="0.31496062992125984"/>
  <pageSetup scale="60" orientation="portrait" r:id="rId1"/>
  <colBreaks count="1" manualBreakCount="1">
    <brk id="15" min="2" max="62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2"/>
  <sheetViews>
    <sheetView view="pageBreakPreview" zoomScaleNormal="90" zoomScaleSheetLayoutView="100" workbookViewId="0">
      <selection activeCell="B10" sqref="B10:G10"/>
    </sheetView>
  </sheetViews>
  <sheetFormatPr baseColWidth="10" defaultColWidth="11.42578125" defaultRowHeight="15" x14ac:dyDescent="0.25"/>
  <cols>
    <col min="1" max="1" width="2.28515625" style="13" customWidth="1"/>
    <col min="2" max="2" width="11.42578125" style="32"/>
    <col min="3" max="3" width="12.85546875" style="32" customWidth="1"/>
    <col min="4" max="6" width="11.42578125" style="32"/>
    <col min="7" max="7" width="11.42578125" style="32" customWidth="1"/>
    <col min="8" max="15" width="11.42578125" style="32"/>
    <col min="16" max="16" width="2.140625" style="13" customWidth="1"/>
    <col min="17" max="33" width="11.42578125" style="13"/>
    <col min="34" max="16384" width="11.42578125" style="32"/>
  </cols>
  <sheetData>
    <row r="1" spans="1:15" ht="32.25" customHeight="1" x14ac:dyDescent="0.25">
      <c r="B1" s="101"/>
      <c r="C1" s="101"/>
      <c r="D1" s="102" t="s">
        <v>67</v>
      </c>
      <c r="E1" s="102"/>
      <c r="F1" s="102"/>
      <c r="G1" s="102"/>
      <c r="H1" s="102"/>
      <c r="I1" s="102"/>
      <c r="J1" s="102"/>
      <c r="K1" s="102"/>
      <c r="L1" s="102"/>
      <c r="M1" s="102"/>
      <c r="N1" s="54" t="s">
        <v>63</v>
      </c>
      <c r="O1" s="55" t="s">
        <v>66</v>
      </c>
    </row>
    <row r="2" spans="1:15" ht="21.75" customHeight="1" x14ac:dyDescent="0.25">
      <c r="B2" s="101"/>
      <c r="C2" s="101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56" t="s">
        <v>64</v>
      </c>
      <c r="O2" s="57">
        <v>3</v>
      </c>
    </row>
    <row r="3" spans="1:15" ht="15.75" thickBot="1" x14ac:dyDescent="0.3">
      <c r="B3" s="101"/>
      <c r="C3" s="101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58" t="s">
        <v>65</v>
      </c>
      <c r="O3" s="59">
        <v>42982</v>
      </c>
    </row>
    <row r="4" spans="1:15" s="13" customFormat="1" ht="9.75" customHeight="1" x14ac:dyDescent="0.25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</row>
    <row r="5" spans="1:15" ht="17.25" customHeight="1" x14ac:dyDescent="0.25">
      <c r="B5" s="94" t="s">
        <v>24</v>
      </c>
      <c r="C5" s="95"/>
      <c r="D5" s="99" t="s">
        <v>71</v>
      </c>
      <c r="E5" s="100"/>
      <c r="F5" s="100"/>
      <c r="G5" s="65"/>
      <c r="H5" s="65"/>
      <c r="I5" s="65"/>
      <c r="J5" s="65"/>
      <c r="K5" s="65"/>
      <c r="L5" s="65"/>
      <c r="M5" s="65"/>
      <c r="N5" s="65"/>
      <c r="O5" s="66"/>
    </row>
    <row r="6" spans="1:15" ht="17.25" customHeight="1" x14ac:dyDescent="0.25">
      <c r="B6" s="94" t="s">
        <v>25</v>
      </c>
      <c r="C6" s="95"/>
      <c r="D6" s="96" t="s">
        <v>78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1:15" ht="37.5" customHeight="1" x14ac:dyDescent="0.25">
      <c r="B7" s="94" t="s">
        <v>26</v>
      </c>
      <c r="C7" s="104"/>
      <c r="D7" s="99" t="s">
        <v>89</v>
      </c>
      <c r="E7" s="100"/>
      <c r="F7" s="100"/>
      <c r="G7" s="100"/>
      <c r="H7" s="100"/>
      <c r="I7" s="100"/>
      <c r="J7" s="113"/>
      <c r="K7" s="108" t="s">
        <v>27</v>
      </c>
      <c r="L7" s="109"/>
      <c r="M7" s="171" t="s">
        <v>88</v>
      </c>
      <c r="N7" s="172"/>
      <c r="O7" s="173"/>
    </row>
    <row r="8" spans="1:15" ht="33.75" customHeight="1" x14ac:dyDescent="0.25">
      <c r="B8" s="94" t="s">
        <v>29</v>
      </c>
      <c r="C8" s="104"/>
      <c r="D8" s="105" t="s">
        <v>99</v>
      </c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7"/>
    </row>
    <row r="9" spans="1:15" x14ac:dyDescent="0.25">
      <c r="B9" s="103" t="s">
        <v>30</v>
      </c>
      <c r="C9" s="103"/>
      <c r="D9" s="103"/>
      <c r="E9" s="103"/>
      <c r="F9" s="103"/>
      <c r="G9" s="103"/>
      <c r="H9" s="103" t="s">
        <v>31</v>
      </c>
      <c r="I9" s="103"/>
      <c r="J9" s="103"/>
      <c r="K9" s="103"/>
      <c r="L9" s="103"/>
      <c r="M9" s="103"/>
      <c r="N9" s="103"/>
      <c r="O9" s="103"/>
    </row>
    <row r="10" spans="1:15" ht="29.25" customHeight="1" x14ac:dyDescent="0.25">
      <c r="B10" s="174" t="s">
        <v>95</v>
      </c>
      <c r="C10" s="175"/>
      <c r="D10" s="175"/>
      <c r="E10" s="175"/>
      <c r="F10" s="175"/>
      <c r="G10" s="176"/>
      <c r="H10" s="114" t="s">
        <v>107</v>
      </c>
      <c r="I10" s="114"/>
      <c r="J10" s="114"/>
      <c r="K10" s="114"/>
      <c r="L10" s="114"/>
      <c r="M10" s="114"/>
      <c r="N10" s="114"/>
      <c r="O10" s="114"/>
    </row>
    <row r="11" spans="1:15" x14ac:dyDescent="0.25">
      <c r="B11" s="115" t="s">
        <v>32</v>
      </c>
      <c r="C11" s="116"/>
      <c r="D11" s="116"/>
      <c r="E11" s="116"/>
      <c r="F11" s="116"/>
      <c r="G11" s="116"/>
      <c r="H11" s="115" t="s">
        <v>33</v>
      </c>
      <c r="I11" s="116"/>
      <c r="J11" s="116"/>
      <c r="K11" s="116"/>
      <c r="L11" s="116"/>
      <c r="M11" s="116"/>
      <c r="N11" s="116"/>
      <c r="O11" s="117"/>
    </row>
    <row r="12" spans="1:15" ht="30.75" customHeight="1" x14ac:dyDescent="0.25">
      <c r="B12" s="118" t="s">
        <v>34</v>
      </c>
      <c r="C12" s="119"/>
      <c r="D12" s="119"/>
      <c r="E12" s="119"/>
      <c r="F12" s="119"/>
      <c r="G12" s="120"/>
      <c r="H12" s="121" t="s">
        <v>85</v>
      </c>
      <c r="I12" s="122"/>
      <c r="J12" s="122"/>
      <c r="K12" s="122"/>
      <c r="L12" s="122"/>
      <c r="M12" s="122"/>
      <c r="N12" s="122"/>
      <c r="O12" s="123"/>
    </row>
    <row r="13" spans="1:15" ht="15" customHeight="1" x14ac:dyDescent="0.25">
      <c r="B13" s="124" t="s">
        <v>35</v>
      </c>
      <c r="C13" s="124"/>
      <c r="D13" s="124" t="s">
        <v>36</v>
      </c>
      <c r="E13" s="124"/>
      <c r="F13" s="124" t="s">
        <v>37</v>
      </c>
      <c r="G13" s="124"/>
      <c r="H13" s="124" t="s">
        <v>38</v>
      </c>
      <c r="I13" s="124"/>
      <c r="J13" s="124"/>
      <c r="K13" s="124"/>
      <c r="L13" s="124"/>
      <c r="M13" s="124"/>
      <c r="N13" s="124"/>
      <c r="O13" s="124"/>
    </row>
    <row r="14" spans="1:15" x14ac:dyDescent="0.25">
      <c r="A14" s="73" t="s">
        <v>91</v>
      </c>
      <c r="B14" s="125" t="s">
        <v>83</v>
      </c>
      <c r="C14" s="125"/>
      <c r="D14" s="125">
        <v>0.7</v>
      </c>
      <c r="E14" s="125"/>
      <c r="F14" s="126" t="s">
        <v>39</v>
      </c>
      <c r="G14" s="126"/>
      <c r="H14" s="127" t="s">
        <v>56</v>
      </c>
      <c r="I14" s="127"/>
      <c r="J14" s="127"/>
      <c r="K14" s="127"/>
      <c r="L14" s="127"/>
      <c r="M14" s="127"/>
      <c r="N14" s="128" t="s">
        <v>114</v>
      </c>
      <c r="O14" s="129"/>
    </row>
    <row r="15" spans="1:15" x14ac:dyDescent="0.25">
      <c r="B15" s="125"/>
      <c r="C15" s="125"/>
      <c r="D15" s="125"/>
      <c r="E15" s="125"/>
      <c r="F15" s="126"/>
      <c r="G15" s="126"/>
      <c r="H15" s="127" t="s">
        <v>57</v>
      </c>
      <c r="I15" s="127"/>
      <c r="J15" s="127"/>
      <c r="K15" s="127"/>
      <c r="L15" s="127"/>
      <c r="M15" s="127"/>
      <c r="N15" s="128" t="s">
        <v>116</v>
      </c>
      <c r="O15" s="129"/>
    </row>
    <row r="16" spans="1:15" x14ac:dyDescent="0.25">
      <c r="B16" s="125"/>
      <c r="C16" s="125"/>
      <c r="D16" s="125"/>
      <c r="E16" s="125"/>
      <c r="F16" s="126"/>
      <c r="G16" s="126"/>
      <c r="H16" s="127" t="s">
        <v>58</v>
      </c>
      <c r="I16" s="127"/>
      <c r="J16" s="127"/>
      <c r="K16" s="127"/>
      <c r="L16" s="127"/>
      <c r="M16" s="127"/>
      <c r="N16" s="128" t="s">
        <v>117</v>
      </c>
      <c r="O16" s="129"/>
    </row>
    <row r="17" spans="2:15" x14ac:dyDescent="0.25">
      <c r="B17" s="17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</row>
    <row r="18" spans="2:15" x14ac:dyDescent="0.25">
      <c r="B18" s="21"/>
      <c r="C18" s="22"/>
      <c r="D18" s="151" t="s">
        <v>40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3"/>
    </row>
    <row r="19" spans="2:15" x14ac:dyDescent="0.25">
      <c r="B19" s="23"/>
      <c r="C19" s="24"/>
      <c r="D19" s="25" t="s">
        <v>41</v>
      </c>
      <c r="E19" s="25" t="s">
        <v>42</v>
      </c>
      <c r="F19" s="25" t="s">
        <v>43</v>
      </c>
      <c r="G19" s="25" t="s">
        <v>44</v>
      </c>
      <c r="H19" s="25" t="s">
        <v>45</v>
      </c>
      <c r="I19" s="25" t="s">
        <v>46</v>
      </c>
      <c r="J19" s="25" t="s">
        <v>47</v>
      </c>
      <c r="K19" s="25" t="s">
        <v>48</v>
      </c>
      <c r="L19" s="25" t="s">
        <v>49</v>
      </c>
      <c r="M19" s="25" t="s">
        <v>50</v>
      </c>
      <c r="N19" s="25" t="s">
        <v>51</v>
      </c>
      <c r="O19" s="25" t="s">
        <v>52</v>
      </c>
    </row>
    <row r="20" spans="2:15" ht="30.75" customHeight="1" x14ac:dyDescent="0.25">
      <c r="B20" s="169" t="s">
        <v>110</v>
      </c>
      <c r="C20" s="170"/>
      <c r="D20" s="63"/>
      <c r="E20" s="71"/>
      <c r="F20" s="70"/>
      <c r="G20" s="71"/>
      <c r="H20" s="63"/>
      <c r="I20" s="71"/>
      <c r="J20" s="63"/>
      <c r="K20" s="71"/>
      <c r="L20" s="70"/>
      <c r="M20" s="71"/>
      <c r="N20" s="70"/>
      <c r="O20" s="71"/>
    </row>
    <row r="21" spans="2:15" ht="15" customHeight="1" x14ac:dyDescent="0.25">
      <c r="B21" s="154" t="s">
        <v>90</v>
      </c>
      <c r="C21" s="155"/>
      <c r="D21" s="63"/>
      <c r="E21" s="27"/>
      <c r="F21" s="63"/>
      <c r="G21" s="27"/>
      <c r="H21" s="63"/>
      <c r="I21" s="27"/>
      <c r="J21" s="63"/>
      <c r="K21" s="27"/>
      <c r="L21" s="63"/>
      <c r="M21" s="27"/>
      <c r="N21" s="63"/>
      <c r="O21" s="27"/>
    </row>
    <row r="22" spans="2:15" x14ac:dyDescent="0.25">
      <c r="B22" s="148" t="s">
        <v>53</v>
      </c>
      <c r="C22" s="148"/>
      <c r="D22" s="64"/>
      <c r="E22" s="34" t="e">
        <f t="shared" ref="E22" si="0">E20/E21</f>
        <v>#DIV/0!</v>
      </c>
      <c r="F22" s="64"/>
      <c r="G22" s="34" t="e">
        <f t="shared" ref="G22" si="1">G20/G21</f>
        <v>#DIV/0!</v>
      </c>
      <c r="H22" s="64"/>
      <c r="I22" s="34" t="e">
        <f t="shared" ref="I22:O22" si="2">I20/I21</f>
        <v>#DIV/0!</v>
      </c>
      <c r="J22" s="64"/>
      <c r="K22" s="34" t="e">
        <f t="shared" ref="K22" si="3">K20/K21</f>
        <v>#DIV/0!</v>
      </c>
      <c r="L22" s="64"/>
      <c r="M22" s="34" t="e">
        <f t="shared" ref="M22" si="4">M20/M21</f>
        <v>#DIV/0!</v>
      </c>
      <c r="N22" s="64"/>
      <c r="O22" s="34" t="e">
        <f t="shared" si="2"/>
        <v>#DIV/0!</v>
      </c>
    </row>
    <row r="23" spans="2:15" x14ac:dyDescent="0.25">
      <c r="B23" s="148" t="s">
        <v>55</v>
      </c>
      <c r="C23" s="148"/>
      <c r="D23" s="64"/>
      <c r="E23" s="34" t="e">
        <f t="shared" ref="E23" si="5">E22</f>
        <v>#DIV/0!</v>
      </c>
      <c r="F23" s="64"/>
      <c r="G23" s="34" t="e">
        <f t="shared" ref="G23" si="6">G22</f>
        <v>#DIV/0!</v>
      </c>
      <c r="H23" s="64"/>
      <c r="I23" s="34" t="e">
        <f t="shared" ref="I23:O23" si="7">I22</f>
        <v>#DIV/0!</v>
      </c>
      <c r="J23" s="64"/>
      <c r="K23" s="34" t="e">
        <f t="shared" ref="K23" si="8">K22</f>
        <v>#DIV/0!</v>
      </c>
      <c r="L23" s="64"/>
      <c r="M23" s="34" t="e">
        <f t="shared" ref="M23" si="9">M22</f>
        <v>#DIV/0!</v>
      </c>
      <c r="N23" s="64"/>
      <c r="O23" s="34" t="e">
        <f t="shared" si="7"/>
        <v>#DIV/0!</v>
      </c>
    </row>
    <row r="24" spans="2:15" s="13" customFormat="1" x14ac:dyDescent="0.25"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30"/>
    </row>
    <row r="25" spans="2:15" x14ac:dyDescent="0.25">
      <c r="B25" s="156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8"/>
    </row>
    <row r="26" spans="2:15" x14ac:dyDescent="0.25">
      <c r="B26" s="159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1"/>
    </row>
    <row r="27" spans="2:15" x14ac:dyDescent="0.25">
      <c r="B27" s="159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1"/>
    </row>
    <row r="28" spans="2:15" x14ac:dyDescent="0.25">
      <c r="B28" s="159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1"/>
    </row>
    <row r="29" spans="2:15" x14ac:dyDescent="0.25">
      <c r="B29" s="159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1"/>
    </row>
    <row r="30" spans="2:15" x14ac:dyDescent="0.25">
      <c r="B30" s="159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1"/>
    </row>
    <row r="31" spans="2:15" x14ac:dyDescent="0.25">
      <c r="B31" s="159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1"/>
    </row>
    <row r="32" spans="2:15" x14ac:dyDescent="0.25">
      <c r="B32" s="159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1"/>
    </row>
    <row r="33" spans="2:15" x14ac:dyDescent="0.25">
      <c r="B33" s="159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1"/>
    </row>
    <row r="34" spans="2:15" x14ac:dyDescent="0.25">
      <c r="B34" s="159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1"/>
    </row>
    <row r="35" spans="2:15" x14ac:dyDescent="0.25">
      <c r="B35" s="159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1"/>
    </row>
    <row r="36" spans="2:15" x14ac:dyDescent="0.25">
      <c r="B36" s="159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1"/>
    </row>
    <row r="37" spans="2:15" x14ac:dyDescent="0.25">
      <c r="B37" s="159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1"/>
    </row>
    <row r="38" spans="2:15" x14ac:dyDescent="0.25">
      <c r="B38" s="162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4"/>
    </row>
    <row r="39" spans="2:15" x14ac:dyDescent="0.25">
      <c r="B39" s="165" t="s">
        <v>59</v>
      </c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</row>
    <row r="40" spans="2:15" x14ac:dyDescent="0.25">
      <c r="B40" s="166" t="s">
        <v>54</v>
      </c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8"/>
    </row>
    <row r="41" spans="2:15" x14ac:dyDescent="0.25">
      <c r="B41" s="186" t="s">
        <v>60</v>
      </c>
      <c r="C41" s="187"/>
      <c r="D41" s="187"/>
      <c r="E41" s="187"/>
      <c r="F41" s="187"/>
      <c r="G41" s="187"/>
      <c r="H41" s="187"/>
      <c r="I41" s="187"/>
      <c r="J41" s="187"/>
      <c r="K41" s="187"/>
      <c r="L41" s="187"/>
      <c r="M41" s="187"/>
      <c r="N41" s="187"/>
      <c r="O41" s="188"/>
    </row>
    <row r="42" spans="2:15" x14ac:dyDescent="0.25">
      <c r="B42" s="189"/>
      <c r="C42" s="190"/>
      <c r="D42" s="190"/>
      <c r="E42" s="190"/>
      <c r="F42" s="190"/>
      <c r="G42" s="190"/>
      <c r="H42" s="190"/>
      <c r="I42" s="190"/>
      <c r="J42" s="190"/>
      <c r="K42" s="190"/>
      <c r="L42" s="190"/>
      <c r="M42" s="190"/>
      <c r="N42" s="190"/>
      <c r="O42" s="191"/>
    </row>
    <row r="43" spans="2:15" x14ac:dyDescent="0.25">
      <c r="B43" s="189"/>
      <c r="C43" s="190"/>
      <c r="D43" s="190"/>
      <c r="E43" s="190"/>
      <c r="F43" s="190"/>
      <c r="G43" s="190"/>
      <c r="H43" s="190"/>
      <c r="I43" s="190"/>
      <c r="J43" s="190"/>
      <c r="K43" s="190"/>
      <c r="L43" s="190"/>
      <c r="M43" s="190"/>
      <c r="N43" s="190"/>
      <c r="O43" s="191"/>
    </row>
    <row r="44" spans="2:15" ht="0.75" customHeight="1" x14ac:dyDescent="0.25">
      <c r="B44" s="192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4"/>
    </row>
    <row r="45" spans="2:15" s="13" customFormat="1" x14ac:dyDescent="0.25">
      <c r="B45" s="130" t="s">
        <v>61</v>
      </c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2"/>
    </row>
    <row r="46" spans="2:15" s="13" customFormat="1" ht="3.75" customHeight="1" x14ac:dyDescent="0.25">
      <c r="B46" s="133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5"/>
    </row>
    <row r="47" spans="2:15" hidden="1" x14ac:dyDescent="0.25">
      <c r="B47" s="133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5"/>
    </row>
    <row r="48" spans="2:15" ht="6" customHeight="1" x14ac:dyDescent="0.25"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8"/>
    </row>
    <row r="49" spans="2:15" x14ac:dyDescent="0.25">
      <c r="B49" s="177" t="s">
        <v>111</v>
      </c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9"/>
    </row>
    <row r="50" spans="2:15" ht="8.25" customHeight="1" x14ac:dyDescent="0.25">
      <c r="B50" s="180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2"/>
    </row>
    <row r="51" spans="2:15" ht="15" hidden="1" customHeight="1" x14ac:dyDescent="0.25">
      <c r="B51" s="180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2"/>
    </row>
    <row r="52" spans="2:15" ht="13.5" customHeight="1" x14ac:dyDescent="0.25">
      <c r="B52" s="183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5"/>
    </row>
    <row r="53" spans="2:15" ht="11.25" customHeight="1" x14ac:dyDescent="0.25">
      <c r="B53" s="130" t="s">
        <v>62</v>
      </c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2"/>
    </row>
    <row r="54" spans="2:15" x14ac:dyDescent="0.25">
      <c r="B54" s="133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5"/>
    </row>
    <row r="55" spans="2:15" x14ac:dyDescent="0.25">
      <c r="B55" s="133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5"/>
    </row>
    <row r="56" spans="2:15" ht="7.5" customHeight="1" x14ac:dyDescent="0.25">
      <c r="B56" s="136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8"/>
    </row>
    <row r="57" spans="2:15" x14ac:dyDescent="0.25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</row>
    <row r="58" spans="2:15" x14ac:dyDescent="0.25"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</row>
    <row r="59" spans="2:15" x14ac:dyDescent="0.25">
      <c r="B59" s="50"/>
      <c r="C59" s="51"/>
      <c r="D59" s="50"/>
      <c r="E59" s="50"/>
      <c r="F59" s="52"/>
      <c r="G59" s="50"/>
      <c r="H59" s="50"/>
      <c r="I59" s="50"/>
      <c r="J59" s="51"/>
      <c r="K59" s="50"/>
      <c r="L59" s="50"/>
      <c r="M59" s="50"/>
      <c r="N59" s="50"/>
      <c r="O59" s="50"/>
    </row>
    <row r="60" spans="2:15" x14ac:dyDescent="0.25"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</row>
    <row r="61" spans="2:15" x14ac:dyDescent="0.25"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</row>
    <row r="62" spans="2:15" s="13" customFormat="1" x14ac:dyDescent="0.25"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</row>
    <row r="63" spans="2:15" s="13" customFormat="1" x14ac:dyDescent="0.25"/>
    <row r="64" spans="2:15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  <row r="149" s="13" customFormat="1" x14ac:dyDescent="0.25"/>
    <row r="150" s="13" customFormat="1" x14ac:dyDescent="0.25"/>
    <row r="151" s="13" customFormat="1" x14ac:dyDescent="0.25"/>
    <row r="152" s="13" customFormat="1" x14ac:dyDescent="0.25"/>
    <row r="153" s="13" customFormat="1" x14ac:dyDescent="0.25"/>
    <row r="154" s="13" customFormat="1" x14ac:dyDescent="0.25"/>
    <row r="155" s="13" customFormat="1" x14ac:dyDescent="0.25"/>
    <row r="156" s="13" customFormat="1" x14ac:dyDescent="0.25"/>
    <row r="157" s="13" customFormat="1" x14ac:dyDescent="0.25"/>
    <row r="158" s="13" customFormat="1" x14ac:dyDescent="0.25"/>
    <row r="159" s="13" customFormat="1" x14ac:dyDescent="0.25"/>
    <row r="160" s="13" customFormat="1" x14ac:dyDescent="0.25"/>
    <row r="161" s="13" customFormat="1" x14ac:dyDescent="0.25"/>
    <row r="162" s="13" customFormat="1" x14ac:dyDescent="0.25"/>
    <row r="163" s="13" customFormat="1" x14ac:dyDescent="0.25"/>
    <row r="164" s="13" customFormat="1" x14ac:dyDescent="0.25"/>
    <row r="165" s="13" customFormat="1" x14ac:dyDescent="0.25"/>
    <row r="166" s="13" customFormat="1" x14ac:dyDescent="0.25"/>
    <row r="167" s="13" customFormat="1" x14ac:dyDescent="0.25"/>
    <row r="168" s="13" customFormat="1" x14ac:dyDescent="0.25"/>
    <row r="169" s="13" customFormat="1" x14ac:dyDescent="0.25"/>
    <row r="170" s="13" customFormat="1" x14ac:dyDescent="0.25"/>
    <row r="171" s="13" customFormat="1" x14ac:dyDescent="0.25"/>
    <row r="172" s="13" customFormat="1" x14ac:dyDescent="0.25"/>
    <row r="173" s="13" customFormat="1" x14ac:dyDescent="0.25"/>
    <row r="174" s="13" customFormat="1" x14ac:dyDescent="0.25"/>
    <row r="175" s="13" customFormat="1" x14ac:dyDescent="0.25"/>
    <row r="176" s="13" customFormat="1" x14ac:dyDescent="0.25"/>
    <row r="177" s="13" customFormat="1" x14ac:dyDescent="0.25"/>
    <row r="178" s="13" customFormat="1" x14ac:dyDescent="0.25"/>
    <row r="179" s="13" customFormat="1" x14ac:dyDescent="0.25"/>
    <row r="180" s="13" customFormat="1" x14ac:dyDescent="0.25"/>
    <row r="181" s="13" customFormat="1" x14ac:dyDescent="0.25"/>
    <row r="182" s="13" customFormat="1" x14ac:dyDescent="0.25"/>
    <row r="183" s="13" customFormat="1" x14ac:dyDescent="0.25"/>
    <row r="184" s="13" customFormat="1" x14ac:dyDescent="0.25"/>
    <row r="185" s="13" customFormat="1" x14ac:dyDescent="0.25"/>
    <row r="186" s="13" customFormat="1" x14ac:dyDescent="0.25"/>
    <row r="187" s="13" customFormat="1" x14ac:dyDescent="0.25"/>
    <row r="188" s="13" customFormat="1" x14ac:dyDescent="0.25"/>
    <row r="189" s="13" customFormat="1" x14ac:dyDescent="0.25"/>
    <row r="190" s="13" customFormat="1" x14ac:dyDescent="0.25"/>
    <row r="191" s="13" customFormat="1" x14ac:dyDescent="0.25"/>
    <row r="192" s="13" customFormat="1" x14ac:dyDescent="0.25"/>
  </sheetData>
  <mergeCells count="45">
    <mergeCell ref="B1:C3"/>
    <mergeCell ref="D1:M3"/>
    <mergeCell ref="B45:O48"/>
    <mergeCell ref="B49:O52"/>
    <mergeCell ref="B53:O56"/>
    <mergeCell ref="D5:F5"/>
    <mergeCell ref="B25:O38"/>
    <mergeCell ref="B39:O39"/>
    <mergeCell ref="B40:O40"/>
    <mergeCell ref="B41:O44"/>
    <mergeCell ref="N16:O16"/>
    <mergeCell ref="D18:O18"/>
    <mergeCell ref="B20:C20"/>
    <mergeCell ref="B21:C21"/>
    <mergeCell ref="B14:C16"/>
    <mergeCell ref="N14:O14"/>
    <mergeCell ref="H11:O11"/>
    <mergeCell ref="B12:G12"/>
    <mergeCell ref="H12:O12"/>
    <mergeCell ref="D14:E16"/>
    <mergeCell ref="H13:O13"/>
    <mergeCell ref="F13:G13"/>
    <mergeCell ref="D13:E13"/>
    <mergeCell ref="B13:C13"/>
    <mergeCell ref="N15:O15"/>
    <mergeCell ref="H14:M14"/>
    <mergeCell ref="H15:M15"/>
    <mergeCell ref="H16:M16"/>
    <mergeCell ref="F14:G16"/>
    <mergeCell ref="B6:C6"/>
    <mergeCell ref="D6:O6"/>
    <mergeCell ref="B22:C22"/>
    <mergeCell ref="B23:C23"/>
    <mergeCell ref="B5:C5"/>
    <mergeCell ref="B9:G9"/>
    <mergeCell ref="H9:O9"/>
    <mergeCell ref="B7:C7"/>
    <mergeCell ref="B8:C8"/>
    <mergeCell ref="D8:O8"/>
    <mergeCell ref="K7:L7"/>
    <mergeCell ref="M7:O7"/>
    <mergeCell ref="D7:J7"/>
    <mergeCell ref="B10:G10"/>
    <mergeCell ref="H10:O10"/>
    <mergeCell ref="B11:G11"/>
  </mergeCells>
  <printOptions horizontalCentered="1"/>
  <pageMargins left="0.39370078740157483" right="0.39370078740157483" top="0.35433070866141736" bottom="0.55118110236220474" header="0.31496062992125984" footer="0.31496062992125984"/>
  <pageSetup scale="60" orientation="portrait" r:id="rId1"/>
  <colBreaks count="1" manualBreakCount="1">
    <brk id="15" min="2" max="62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86"/>
  <sheetViews>
    <sheetView view="pageBreakPreview" zoomScaleNormal="90" zoomScaleSheetLayoutView="100" workbookViewId="0">
      <selection activeCell="B10" sqref="B10:G10"/>
    </sheetView>
  </sheetViews>
  <sheetFormatPr baseColWidth="10" defaultColWidth="11.42578125" defaultRowHeight="15" x14ac:dyDescent="0.25"/>
  <cols>
    <col min="1" max="1" width="2.28515625" style="13" customWidth="1"/>
    <col min="2" max="2" width="11.42578125" style="32"/>
    <col min="3" max="3" width="12.85546875" style="32" customWidth="1"/>
    <col min="4" max="6" width="11.42578125" style="32"/>
    <col min="7" max="7" width="11.42578125" style="32" customWidth="1"/>
    <col min="8" max="15" width="11.42578125" style="32"/>
    <col min="16" max="16" width="2.140625" style="13" customWidth="1"/>
    <col min="17" max="33" width="11.42578125" style="13"/>
    <col min="34" max="16384" width="11.42578125" style="32"/>
  </cols>
  <sheetData>
    <row r="1" spans="2:15" x14ac:dyDescent="0.25">
      <c r="B1" s="101"/>
      <c r="C1" s="101"/>
      <c r="D1" s="102" t="s">
        <v>67</v>
      </c>
      <c r="E1" s="102"/>
      <c r="F1" s="102"/>
      <c r="G1" s="102"/>
      <c r="H1" s="102"/>
      <c r="I1" s="102"/>
      <c r="J1" s="102"/>
      <c r="K1" s="102"/>
      <c r="L1" s="102"/>
      <c r="M1" s="102"/>
      <c r="N1" s="54" t="s">
        <v>63</v>
      </c>
      <c r="O1" s="55" t="s">
        <v>66</v>
      </c>
    </row>
    <row r="2" spans="2:15" ht="40.5" customHeight="1" x14ac:dyDescent="0.25">
      <c r="B2" s="101"/>
      <c r="C2" s="101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56" t="s">
        <v>64</v>
      </c>
      <c r="O2" s="57">
        <v>2</v>
      </c>
    </row>
    <row r="3" spans="2:15" ht="17.25" customHeight="1" thickBot="1" x14ac:dyDescent="0.3">
      <c r="B3" s="101"/>
      <c r="C3" s="101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58" t="s">
        <v>65</v>
      </c>
      <c r="O3" s="59">
        <v>42982</v>
      </c>
    </row>
    <row r="4" spans="2:15" s="13" customFormat="1" ht="9.75" customHeight="1" x14ac:dyDescent="0.25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</row>
    <row r="5" spans="2:15" ht="17.25" customHeight="1" x14ac:dyDescent="0.25">
      <c r="B5" s="94" t="s">
        <v>24</v>
      </c>
      <c r="C5" s="95"/>
      <c r="D5" s="99" t="s">
        <v>71</v>
      </c>
      <c r="E5" s="100"/>
      <c r="F5" s="100"/>
      <c r="G5" s="60"/>
      <c r="H5" s="60"/>
      <c r="I5" s="60"/>
      <c r="J5" s="60"/>
      <c r="K5" s="60"/>
      <c r="L5" s="60"/>
      <c r="M5" s="60"/>
      <c r="N5" s="60"/>
      <c r="O5" s="61"/>
    </row>
    <row r="6" spans="2:15" ht="17.25" customHeight="1" x14ac:dyDescent="0.25">
      <c r="B6" s="94" t="s">
        <v>25</v>
      </c>
      <c r="C6" s="95"/>
      <c r="D6" s="96" t="s">
        <v>78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15" ht="33" customHeight="1" x14ac:dyDescent="0.25">
      <c r="B7" s="94" t="s">
        <v>26</v>
      </c>
      <c r="C7" s="104"/>
      <c r="D7" s="99" t="s">
        <v>101</v>
      </c>
      <c r="E7" s="100"/>
      <c r="F7" s="100"/>
      <c r="G7" s="100"/>
      <c r="H7" s="100"/>
      <c r="I7" s="100"/>
      <c r="J7" s="113"/>
      <c r="K7" s="108" t="s">
        <v>27</v>
      </c>
      <c r="L7" s="109"/>
      <c r="M7" s="110" t="s">
        <v>28</v>
      </c>
      <c r="N7" s="111"/>
      <c r="O7" s="112"/>
    </row>
    <row r="8" spans="2:15" ht="33.75" customHeight="1" x14ac:dyDescent="0.25">
      <c r="B8" s="94" t="s">
        <v>29</v>
      </c>
      <c r="C8" s="104"/>
      <c r="D8" s="105" t="s">
        <v>98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6"/>
    </row>
    <row r="9" spans="2:15" x14ac:dyDescent="0.25">
      <c r="B9" s="103" t="s">
        <v>30</v>
      </c>
      <c r="C9" s="103"/>
      <c r="D9" s="103"/>
      <c r="E9" s="103"/>
      <c r="F9" s="103"/>
      <c r="G9" s="103"/>
      <c r="H9" s="103" t="s">
        <v>31</v>
      </c>
      <c r="I9" s="103"/>
      <c r="J9" s="103"/>
      <c r="K9" s="103"/>
      <c r="L9" s="103"/>
      <c r="M9" s="103"/>
      <c r="N9" s="103"/>
      <c r="O9" s="103"/>
    </row>
    <row r="10" spans="2:15" ht="39.75" customHeight="1" x14ac:dyDescent="0.25">
      <c r="B10" s="114" t="s">
        <v>96</v>
      </c>
      <c r="C10" s="114"/>
      <c r="D10" s="114"/>
      <c r="E10" s="114"/>
      <c r="F10" s="114"/>
      <c r="G10" s="114"/>
      <c r="H10" s="114" t="s">
        <v>107</v>
      </c>
      <c r="I10" s="114"/>
      <c r="J10" s="114"/>
      <c r="K10" s="114"/>
      <c r="L10" s="114"/>
      <c r="M10" s="114"/>
      <c r="N10" s="114"/>
      <c r="O10" s="114"/>
    </row>
    <row r="11" spans="2:15" x14ac:dyDescent="0.25">
      <c r="B11" s="115" t="s">
        <v>32</v>
      </c>
      <c r="C11" s="116"/>
      <c r="D11" s="116"/>
      <c r="E11" s="116"/>
      <c r="F11" s="116"/>
      <c r="G11" s="116"/>
      <c r="H11" s="115" t="s">
        <v>33</v>
      </c>
      <c r="I11" s="116"/>
      <c r="J11" s="116"/>
      <c r="K11" s="116"/>
      <c r="L11" s="116"/>
      <c r="M11" s="116"/>
      <c r="N11" s="116"/>
      <c r="O11" s="117"/>
    </row>
    <row r="12" spans="2:15" ht="30.75" customHeight="1" x14ac:dyDescent="0.25">
      <c r="B12" s="118" t="s">
        <v>34</v>
      </c>
      <c r="C12" s="119"/>
      <c r="D12" s="119"/>
      <c r="E12" s="119"/>
      <c r="F12" s="119"/>
      <c r="G12" s="120"/>
      <c r="H12" s="207" t="s">
        <v>74</v>
      </c>
      <c r="I12" s="208"/>
      <c r="J12" s="208"/>
      <c r="K12" s="208"/>
      <c r="L12" s="208"/>
      <c r="M12" s="208"/>
      <c r="N12" s="208"/>
      <c r="O12" s="209"/>
    </row>
    <row r="13" spans="2:15" ht="15" customHeight="1" x14ac:dyDescent="0.25">
      <c r="B13" s="124" t="s">
        <v>35</v>
      </c>
      <c r="C13" s="124"/>
      <c r="D13" s="124" t="s">
        <v>36</v>
      </c>
      <c r="E13" s="124"/>
      <c r="F13" s="124" t="s">
        <v>37</v>
      </c>
      <c r="G13" s="124"/>
      <c r="H13" s="124" t="s">
        <v>38</v>
      </c>
      <c r="I13" s="124"/>
      <c r="J13" s="124"/>
      <c r="K13" s="124"/>
      <c r="L13" s="124"/>
      <c r="M13" s="124"/>
      <c r="N13" s="124"/>
      <c r="O13" s="124"/>
    </row>
    <row r="14" spans="2:15" x14ac:dyDescent="0.25">
      <c r="B14" s="126" t="s">
        <v>87</v>
      </c>
      <c r="C14" s="126"/>
      <c r="D14" s="126">
        <v>0.7</v>
      </c>
      <c r="E14" s="126"/>
      <c r="F14" s="126" t="s">
        <v>79</v>
      </c>
      <c r="G14" s="126"/>
      <c r="H14" s="127" t="s">
        <v>56</v>
      </c>
      <c r="I14" s="127"/>
      <c r="J14" s="127"/>
      <c r="K14" s="127"/>
      <c r="L14" s="127"/>
      <c r="M14" s="127"/>
      <c r="N14" s="128" t="s">
        <v>114</v>
      </c>
      <c r="O14" s="129"/>
    </row>
    <row r="15" spans="2:15" x14ac:dyDescent="0.25">
      <c r="B15" s="126"/>
      <c r="C15" s="126"/>
      <c r="D15" s="126"/>
      <c r="E15" s="126"/>
      <c r="F15" s="126"/>
      <c r="G15" s="126"/>
      <c r="H15" s="127" t="s">
        <v>57</v>
      </c>
      <c r="I15" s="127"/>
      <c r="J15" s="127"/>
      <c r="K15" s="127"/>
      <c r="L15" s="127"/>
      <c r="M15" s="127"/>
      <c r="N15" s="128" t="s">
        <v>116</v>
      </c>
      <c r="O15" s="129"/>
    </row>
    <row r="16" spans="2:15" x14ac:dyDescent="0.25">
      <c r="B16" s="126"/>
      <c r="C16" s="126"/>
      <c r="D16" s="126"/>
      <c r="E16" s="126"/>
      <c r="F16" s="126"/>
      <c r="G16" s="126"/>
      <c r="H16" s="127" t="s">
        <v>58</v>
      </c>
      <c r="I16" s="127"/>
      <c r="J16" s="127"/>
      <c r="K16" s="127"/>
      <c r="L16" s="127"/>
      <c r="M16" s="127"/>
      <c r="N16" s="128" t="s">
        <v>117</v>
      </c>
      <c r="O16" s="129"/>
    </row>
    <row r="17" spans="2:15" x14ac:dyDescent="0.25">
      <c r="B17" s="17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</row>
    <row r="18" spans="2:15" x14ac:dyDescent="0.25">
      <c r="B18" s="21"/>
      <c r="C18" s="22"/>
      <c r="D18" s="151" t="s">
        <v>40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3"/>
    </row>
    <row r="19" spans="2:15" x14ac:dyDescent="0.25">
      <c r="B19" s="23"/>
      <c r="C19" s="24"/>
      <c r="D19" s="25" t="s">
        <v>41</v>
      </c>
      <c r="E19" s="25" t="s">
        <v>42</v>
      </c>
      <c r="F19" s="25" t="s">
        <v>43</v>
      </c>
      <c r="G19" s="25" t="s">
        <v>44</v>
      </c>
      <c r="H19" s="25" t="s">
        <v>45</v>
      </c>
      <c r="I19" s="25" t="s">
        <v>46</v>
      </c>
      <c r="J19" s="25" t="s">
        <v>47</v>
      </c>
      <c r="K19" s="25" t="s">
        <v>48</v>
      </c>
      <c r="L19" s="25" t="s">
        <v>49</v>
      </c>
      <c r="M19" s="25" t="s">
        <v>50</v>
      </c>
      <c r="N19" s="25" t="s">
        <v>51</v>
      </c>
      <c r="O19" s="25" t="s">
        <v>52</v>
      </c>
    </row>
    <row r="20" spans="2:15" ht="33.75" customHeight="1" x14ac:dyDescent="0.25">
      <c r="B20" s="169" t="s">
        <v>124</v>
      </c>
      <c r="C20" s="170"/>
      <c r="D20" s="63"/>
      <c r="E20" s="26">
        <v>0</v>
      </c>
      <c r="F20" s="70"/>
      <c r="G20" s="26">
        <v>0</v>
      </c>
      <c r="H20" s="63"/>
      <c r="I20" s="26">
        <v>0</v>
      </c>
      <c r="J20" s="63"/>
      <c r="K20" s="26"/>
      <c r="L20" s="26">
        <v>0</v>
      </c>
      <c r="M20" s="26">
        <v>0</v>
      </c>
      <c r="N20" s="63"/>
      <c r="O20" s="26">
        <v>0</v>
      </c>
    </row>
    <row r="21" spans="2:15" ht="37.5" customHeight="1" x14ac:dyDescent="0.25">
      <c r="B21" s="169" t="s">
        <v>123</v>
      </c>
      <c r="C21" s="170"/>
      <c r="D21" s="63"/>
      <c r="E21" s="27">
        <v>0</v>
      </c>
      <c r="F21" s="63"/>
      <c r="G21" s="27">
        <v>0</v>
      </c>
      <c r="H21" s="63"/>
      <c r="I21" s="27">
        <v>0</v>
      </c>
      <c r="J21" s="63"/>
      <c r="K21" s="27"/>
      <c r="L21" s="27">
        <v>0</v>
      </c>
      <c r="M21" s="27">
        <v>0</v>
      </c>
      <c r="N21" s="63"/>
      <c r="O21" s="27">
        <v>0</v>
      </c>
    </row>
    <row r="22" spans="2:15" x14ac:dyDescent="0.25">
      <c r="B22" s="148" t="s">
        <v>53</v>
      </c>
      <c r="C22" s="148"/>
      <c r="D22" s="64"/>
      <c r="E22" s="34" t="e">
        <f t="shared" ref="E22:I22" si="0">E20/E21</f>
        <v>#DIV/0!</v>
      </c>
      <c r="F22" s="64"/>
      <c r="G22" s="34" t="e">
        <f t="shared" si="0"/>
        <v>#DIV/0!</v>
      </c>
      <c r="H22" s="64"/>
      <c r="I22" s="34" t="e">
        <f t="shared" si="0"/>
        <v>#DIV/0!</v>
      </c>
      <c r="J22" s="64"/>
      <c r="K22" s="34" t="e">
        <f t="shared" ref="K22" si="1">K20/K21</f>
        <v>#DIV/0!</v>
      </c>
      <c r="L22" s="34" t="e">
        <f t="shared" ref="L22" si="2">L20/L21</f>
        <v>#DIV/0!</v>
      </c>
      <c r="M22" s="34" t="e">
        <f t="shared" ref="M22" si="3">M20/M21</f>
        <v>#DIV/0!</v>
      </c>
      <c r="N22" s="64"/>
      <c r="O22" s="34" t="e">
        <f t="shared" ref="O22" si="4">O20/O21</f>
        <v>#DIV/0!</v>
      </c>
    </row>
    <row r="23" spans="2:15" x14ac:dyDescent="0.25">
      <c r="B23" s="148" t="s">
        <v>55</v>
      </c>
      <c r="C23" s="148"/>
      <c r="D23" s="64"/>
      <c r="E23" s="34" t="e">
        <f t="shared" ref="E23:I23" si="5">E22</f>
        <v>#DIV/0!</v>
      </c>
      <c r="F23" s="64"/>
      <c r="G23" s="34" t="e">
        <f t="shared" si="5"/>
        <v>#DIV/0!</v>
      </c>
      <c r="H23" s="64"/>
      <c r="I23" s="34" t="e">
        <f t="shared" si="5"/>
        <v>#DIV/0!</v>
      </c>
      <c r="J23" s="64"/>
      <c r="K23" s="34" t="e">
        <f t="shared" ref="K23" si="6">K22</f>
        <v>#DIV/0!</v>
      </c>
      <c r="L23" s="34" t="e">
        <f t="shared" ref="L23" si="7">L22</f>
        <v>#DIV/0!</v>
      </c>
      <c r="M23" s="34" t="e">
        <f t="shared" ref="M23" si="8">M22</f>
        <v>#DIV/0!</v>
      </c>
      <c r="N23" s="64"/>
      <c r="O23" s="34" t="e">
        <f t="shared" ref="O23" si="9">O22</f>
        <v>#DIV/0!</v>
      </c>
    </row>
    <row r="24" spans="2:15" s="13" customFormat="1" x14ac:dyDescent="0.25"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30"/>
    </row>
    <row r="25" spans="2:15" x14ac:dyDescent="0.25">
      <c r="B25" s="156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8"/>
    </row>
    <row r="26" spans="2:15" x14ac:dyDescent="0.25">
      <c r="B26" s="159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1"/>
    </row>
    <row r="27" spans="2:15" x14ac:dyDescent="0.25">
      <c r="B27" s="159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1"/>
    </row>
    <row r="28" spans="2:15" x14ac:dyDescent="0.25">
      <c r="B28" s="159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1"/>
    </row>
    <row r="29" spans="2:15" x14ac:dyDescent="0.25">
      <c r="B29" s="159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1"/>
    </row>
    <row r="30" spans="2:15" x14ac:dyDescent="0.25">
      <c r="B30" s="159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1"/>
    </row>
    <row r="31" spans="2:15" x14ac:dyDescent="0.25">
      <c r="B31" s="159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1"/>
    </row>
    <row r="32" spans="2:15" x14ac:dyDescent="0.25">
      <c r="B32" s="159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1"/>
    </row>
    <row r="33" spans="2:19" x14ac:dyDescent="0.25">
      <c r="B33" s="159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1"/>
    </row>
    <row r="34" spans="2:19" x14ac:dyDescent="0.25">
      <c r="B34" s="159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1"/>
    </row>
    <row r="35" spans="2:19" x14ac:dyDescent="0.25">
      <c r="B35" s="159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1"/>
    </row>
    <row r="36" spans="2:19" x14ac:dyDescent="0.25">
      <c r="B36" s="159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1"/>
    </row>
    <row r="37" spans="2:19" x14ac:dyDescent="0.25">
      <c r="B37" s="159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1"/>
    </row>
    <row r="38" spans="2:19" x14ac:dyDescent="0.25">
      <c r="B38" s="162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4"/>
    </row>
    <row r="39" spans="2:19" x14ac:dyDescent="0.25">
      <c r="B39" s="165" t="s">
        <v>59</v>
      </c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</row>
    <row r="40" spans="2:19" x14ac:dyDescent="0.25">
      <c r="B40" s="166" t="s">
        <v>54</v>
      </c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8"/>
    </row>
    <row r="41" spans="2:19" x14ac:dyDescent="0.25">
      <c r="B41" s="201" t="s">
        <v>60</v>
      </c>
      <c r="C41" s="202"/>
      <c r="D41" s="202"/>
      <c r="E41" s="202"/>
      <c r="F41" s="202"/>
      <c r="G41" s="202"/>
      <c r="H41" s="202"/>
      <c r="I41" s="202"/>
      <c r="J41" s="202"/>
      <c r="K41" s="202"/>
      <c r="L41" s="202"/>
      <c r="M41" s="202"/>
      <c r="N41" s="202"/>
      <c r="O41" s="203"/>
    </row>
    <row r="42" spans="2:19" x14ac:dyDescent="0.25">
      <c r="B42" s="204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6"/>
    </row>
    <row r="43" spans="2:19" ht="11.25" customHeight="1" x14ac:dyDescent="0.25">
      <c r="B43" s="204"/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6"/>
    </row>
    <row r="44" spans="2:19" hidden="1" x14ac:dyDescent="0.25">
      <c r="B44" s="204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6"/>
      <c r="S44" s="67" t="s">
        <v>86</v>
      </c>
    </row>
    <row r="45" spans="2:19" x14ac:dyDescent="0.25">
      <c r="B45" s="197" t="s">
        <v>115</v>
      </c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2"/>
    </row>
    <row r="46" spans="2:19" ht="12.75" customHeight="1" x14ac:dyDescent="0.25">
      <c r="B46" s="133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5"/>
    </row>
    <row r="47" spans="2:19" ht="11.25" customHeight="1" x14ac:dyDescent="0.25">
      <c r="B47" s="133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5"/>
    </row>
    <row r="48" spans="2:19" ht="16.5" customHeight="1" x14ac:dyDescent="0.25"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8"/>
    </row>
    <row r="49" spans="2:15" ht="26.25" hidden="1" customHeight="1" x14ac:dyDescent="0.25">
      <c r="B49" s="198" t="s">
        <v>62</v>
      </c>
      <c r="C49" s="199"/>
      <c r="D49" s="199"/>
      <c r="E49" s="199"/>
      <c r="F49" s="199"/>
      <c r="G49" s="199"/>
      <c r="H49" s="199"/>
      <c r="I49" s="199"/>
      <c r="J49" s="199"/>
      <c r="K49" s="199"/>
      <c r="L49" s="199"/>
      <c r="M49" s="199"/>
      <c r="N49" s="199"/>
      <c r="O49" s="200"/>
    </row>
    <row r="50" spans="2:15" ht="16.5" hidden="1" customHeight="1" x14ac:dyDescent="0.25"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</row>
    <row r="51" spans="2:15" ht="30.75" customHeight="1" x14ac:dyDescent="0.25">
      <c r="B51" s="50"/>
      <c r="C51" s="51"/>
      <c r="D51" s="50"/>
      <c r="E51" s="50"/>
      <c r="F51" s="52"/>
      <c r="G51" s="50"/>
      <c r="H51" s="50"/>
      <c r="I51" s="50"/>
      <c r="J51" s="51"/>
      <c r="K51" s="50"/>
      <c r="L51" s="50"/>
      <c r="M51" s="50"/>
      <c r="N51" s="50"/>
      <c r="O51" s="50"/>
    </row>
    <row r="52" spans="2:15" x14ac:dyDescent="0.25"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</row>
    <row r="53" spans="2:15" x14ac:dyDescent="0.25"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</row>
    <row r="54" spans="2:15" x14ac:dyDescent="0.25"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</row>
    <row r="55" spans="2:15" x14ac:dyDescent="0.25"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</row>
    <row r="56" spans="2:15" s="13" customFormat="1" x14ac:dyDescent="0.25"/>
    <row r="57" spans="2:15" s="13" customFormat="1" x14ac:dyDescent="0.25"/>
    <row r="58" spans="2:15" s="13" customFormat="1" x14ac:dyDescent="0.25"/>
    <row r="59" spans="2:15" s="13" customFormat="1" x14ac:dyDescent="0.25"/>
    <row r="60" spans="2:15" s="13" customFormat="1" x14ac:dyDescent="0.25"/>
    <row r="61" spans="2:15" s="13" customFormat="1" x14ac:dyDescent="0.25"/>
    <row r="62" spans="2:15" s="13" customFormat="1" x14ac:dyDescent="0.25"/>
    <row r="63" spans="2:15" s="13" customFormat="1" x14ac:dyDescent="0.25"/>
    <row r="64" spans="2:15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  <row r="149" s="13" customFormat="1" x14ac:dyDescent="0.25"/>
    <row r="150" s="13" customFormat="1" x14ac:dyDescent="0.25"/>
    <row r="151" s="13" customFormat="1" x14ac:dyDescent="0.25"/>
    <row r="152" s="13" customFormat="1" x14ac:dyDescent="0.25"/>
    <row r="153" s="13" customFormat="1" x14ac:dyDescent="0.25"/>
    <row r="154" s="13" customFormat="1" x14ac:dyDescent="0.25"/>
    <row r="155" s="13" customFormat="1" x14ac:dyDescent="0.25"/>
    <row r="156" s="13" customFormat="1" x14ac:dyDescent="0.25"/>
    <row r="157" s="13" customFormat="1" x14ac:dyDescent="0.25"/>
    <row r="158" s="13" customFormat="1" x14ac:dyDescent="0.25"/>
    <row r="159" s="13" customFormat="1" x14ac:dyDescent="0.25"/>
    <row r="160" s="13" customFormat="1" x14ac:dyDescent="0.25"/>
    <row r="161" s="13" customFormat="1" x14ac:dyDescent="0.25"/>
    <row r="162" s="13" customFormat="1" x14ac:dyDescent="0.25"/>
    <row r="163" s="13" customFormat="1" x14ac:dyDescent="0.25"/>
    <row r="164" s="13" customFormat="1" x14ac:dyDescent="0.25"/>
    <row r="165" s="13" customFormat="1" x14ac:dyDescent="0.25"/>
    <row r="166" s="13" customFormat="1" x14ac:dyDescent="0.25"/>
    <row r="167" s="13" customFormat="1" x14ac:dyDescent="0.25"/>
    <row r="168" s="13" customFormat="1" x14ac:dyDescent="0.25"/>
    <row r="169" s="13" customFormat="1" x14ac:dyDescent="0.25"/>
    <row r="170" s="13" customFormat="1" x14ac:dyDescent="0.25"/>
    <row r="171" s="13" customFormat="1" x14ac:dyDescent="0.25"/>
    <row r="172" s="13" customFormat="1" x14ac:dyDescent="0.25"/>
    <row r="173" s="13" customFormat="1" x14ac:dyDescent="0.25"/>
    <row r="174" s="13" customFormat="1" x14ac:dyDescent="0.25"/>
    <row r="175" s="13" customFormat="1" x14ac:dyDescent="0.25"/>
    <row r="176" s="13" customFormat="1" x14ac:dyDescent="0.25"/>
    <row r="177" spans="2:15" s="13" customFormat="1" x14ac:dyDescent="0.25"/>
    <row r="178" spans="2:15" s="13" customFormat="1" x14ac:dyDescent="0.25"/>
    <row r="179" spans="2:15" s="13" customFormat="1" x14ac:dyDescent="0.25"/>
    <row r="180" spans="2:15" s="13" customFormat="1" x14ac:dyDescent="0.25"/>
    <row r="181" spans="2:15" s="13" customFormat="1" x14ac:dyDescent="0.25"/>
    <row r="182" spans="2:15" s="13" customFormat="1" x14ac:dyDescent="0.25"/>
    <row r="183" spans="2:15" s="13" customFormat="1" x14ac:dyDescent="0.25"/>
    <row r="184" spans="2:15" s="13" customFormat="1" x14ac:dyDescent="0.25"/>
    <row r="185" spans="2:15" s="13" customFormat="1" x14ac:dyDescent="0.25">
      <c r="B185" s="32"/>
      <c r="C185" s="32"/>
      <c r="D185" s="32"/>
      <c r="E185" s="32"/>
      <c r="F185" s="32"/>
      <c r="G185" s="32"/>
      <c r="H185" s="32"/>
      <c r="I185" s="32"/>
      <c r="J185" s="32"/>
      <c r="K185" s="32"/>
      <c r="L185" s="32"/>
      <c r="M185" s="32"/>
      <c r="N185" s="32"/>
      <c r="O185" s="32"/>
    </row>
    <row r="186" spans="2:15" s="13" customFormat="1" x14ac:dyDescent="0.25">
      <c r="B186" s="32"/>
      <c r="C186" s="32"/>
      <c r="D186" s="32"/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</row>
  </sheetData>
  <mergeCells count="44">
    <mergeCell ref="B49:O49"/>
    <mergeCell ref="B41:O44"/>
    <mergeCell ref="B1:C3"/>
    <mergeCell ref="D1:M3"/>
    <mergeCell ref="D5:F5"/>
    <mergeCell ref="B25:O38"/>
    <mergeCell ref="B39:O39"/>
    <mergeCell ref="B10:G10"/>
    <mergeCell ref="H10:O10"/>
    <mergeCell ref="B11:G11"/>
    <mergeCell ref="H11:O11"/>
    <mergeCell ref="B12:G12"/>
    <mergeCell ref="H12:O12"/>
    <mergeCell ref="B6:C6"/>
    <mergeCell ref="D6:O6"/>
    <mergeCell ref="B5:C5"/>
    <mergeCell ref="B45:O48"/>
    <mergeCell ref="B13:C13"/>
    <mergeCell ref="B14:C16"/>
    <mergeCell ref="D13:E13"/>
    <mergeCell ref="H16:M16"/>
    <mergeCell ref="N14:O14"/>
    <mergeCell ref="N15:O15"/>
    <mergeCell ref="H13:O13"/>
    <mergeCell ref="F13:G13"/>
    <mergeCell ref="H14:M14"/>
    <mergeCell ref="H15:M15"/>
    <mergeCell ref="B22:C22"/>
    <mergeCell ref="B23:C23"/>
    <mergeCell ref="B40:O40"/>
    <mergeCell ref="F14:G16"/>
    <mergeCell ref="B20:C20"/>
    <mergeCell ref="B21:C21"/>
    <mergeCell ref="B7:C7"/>
    <mergeCell ref="B8:C8"/>
    <mergeCell ref="D8:O8"/>
    <mergeCell ref="K7:L7"/>
    <mergeCell ref="M7:O7"/>
    <mergeCell ref="D7:J7"/>
    <mergeCell ref="B9:G9"/>
    <mergeCell ref="D14:E16"/>
    <mergeCell ref="N16:O16"/>
    <mergeCell ref="D18:O18"/>
    <mergeCell ref="H9:O9"/>
  </mergeCells>
  <printOptions horizontalCentered="1"/>
  <pageMargins left="0.39370078740157483" right="0.39370078740157483" top="0.35433070866141736" bottom="0.55118110236220474" header="0.31496062992125984" footer="0.31496062992125984"/>
  <pageSetup scale="60" orientation="portrait" r:id="rId1"/>
  <colBreaks count="1" manualBreakCount="1">
    <brk id="15" min="2" max="62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2"/>
  <sheetViews>
    <sheetView view="pageBreakPreview" zoomScaleNormal="90" zoomScaleSheetLayoutView="100" workbookViewId="0">
      <selection activeCell="B10" sqref="B10:G10"/>
    </sheetView>
  </sheetViews>
  <sheetFormatPr baseColWidth="10" defaultColWidth="11.42578125" defaultRowHeight="15" x14ac:dyDescent="0.25"/>
  <cols>
    <col min="1" max="1" width="2.28515625" style="13" customWidth="1"/>
    <col min="2" max="2" width="11.42578125" style="32"/>
    <col min="3" max="3" width="12.85546875" style="32" customWidth="1"/>
    <col min="4" max="6" width="11.42578125" style="32"/>
    <col min="7" max="7" width="11.42578125" style="32" customWidth="1"/>
    <col min="8" max="15" width="11.42578125" style="32"/>
    <col min="16" max="16" width="2.140625" style="13" customWidth="1"/>
    <col min="17" max="33" width="11.42578125" style="13"/>
    <col min="34" max="16384" width="11.42578125" style="32"/>
  </cols>
  <sheetData>
    <row r="1" spans="2:15" x14ac:dyDescent="0.25">
      <c r="B1" s="101"/>
      <c r="C1" s="101"/>
      <c r="D1" s="102" t="s">
        <v>67</v>
      </c>
      <c r="E1" s="102"/>
      <c r="F1" s="102"/>
      <c r="G1" s="102"/>
      <c r="H1" s="102"/>
      <c r="I1" s="102"/>
      <c r="J1" s="102"/>
      <c r="K1" s="102"/>
      <c r="L1" s="102"/>
      <c r="M1" s="102"/>
      <c r="N1" s="54" t="s">
        <v>63</v>
      </c>
      <c r="O1" s="55" t="s">
        <v>66</v>
      </c>
    </row>
    <row r="2" spans="2:15" ht="34.5" customHeight="1" x14ac:dyDescent="0.25">
      <c r="B2" s="101"/>
      <c r="C2" s="101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56" t="s">
        <v>64</v>
      </c>
      <c r="O2" s="57">
        <v>2</v>
      </c>
    </row>
    <row r="3" spans="2:15" ht="32.25" customHeight="1" thickBot="1" x14ac:dyDescent="0.3">
      <c r="B3" s="101"/>
      <c r="C3" s="101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58" t="s">
        <v>65</v>
      </c>
      <c r="O3" s="59">
        <v>42982</v>
      </c>
    </row>
    <row r="4" spans="2:15" s="13" customFormat="1" ht="9.75" customHeight="1" x14ac:dyDescent="0.25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</row>
    <row r="5" spans="2:15" ht="17.25" customHeight="1" x14ac:dyDescent="0.25">
      <c r="B5" s="94" t="s">
        <v>24</v>
      </c>
      <c r="C5" s="95"/>
      <c r="D5" s="99" t="s">
        <v>71</v>
      </c>
      <c r="E5" s="100"/>
      <c r="F5" s="100"/>
      <c r="G5" s="65"/>
      <c r="H5" s="65"/>
      <c r="I5" s="65"/>
      <c r="J5" s="65"/>
      <c r="K5" s="65"/>
      <c r="L5" s="65"/>
      <c r="M5" s="65"/>
      <c r="N5" s="65"/>
      <c r="O5" s="66"/>
    </row>
    <row r="6" spans="2:15" ht="17.25" customHeight="1" x14ac:dyDescent="0.25">
      <c r="B6" s="94" t="s">
        <v>25</v>
      </c>
      <c r="C6" s="95"/>
      <c r="D6" s="96" t="s">
        <v>78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15" ht="29.25" customHeight="1" x14ac:dyDescent="0.25">
      <c r="B7" s="94" t="s">
        <v>26</v>
      </c>
      <c r="C7" s="104"/>
      <c r="D7" s="99" t="s">
        <v>102</v>
      </c>
      <c r="E7" s="100"/>
      <c r="F7" s="100"/>
      <c r="G7" s="100"/>
      <c r="H7" s="100"/>
      <c r="I7" s="100"/>
      <c r="J7" s="113"/>
      <c r="K7" s="108" t="s">
        <v>27</v>
      </c>
      <c r="L7" s="109"/>
      <c r="M7" s="171" t="s">
        <v>88</v>
      </c>
      <c r="N7" s="172"/>
      <c r="O7" s="173"/>
    </row>
    <row r="8" spans="2:15" x14ac:dyDescent="0.25">
      <c r="B8" s="94" t="s">
        <v>29</v>
      </c>
      <c r="C8" s="104"/>
      <c r="D8" s="105" t="s">
        <v>97</v>
      </c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7"/>
    </row>
    <row r="9" spans="2:15" x14ac:dyDescent="0.25">
      <c r="B9" s="103" t="s">
        <v>30</v>
      </c>
      <c r="C9" s="103"/>
      <c r="D9" s="103"/>
      <c r="E9" s="103"/>
      <c r="F9" s="103"/>
      <c r="G9" s="103"/>
      <c r="H9" s="103" t="s">
        <v>31</v>
      </c>
      <c r="I9" s="103"/>
      <c r="J9" s="103"/>
      <c r="K9" s="103"/>
      <c r="L9" s="103"/>
      <c r="M9" s="103"/>
      <c r="N9" s="103"/>
      <c r="O9" s="103"/>
    </row>
    <row r="10" spans="2:15" ht="29.25" customHeight="1" x14ac:dyDescent="0.25">
      <c r="B10" s="174" t="s">
        <v>94</v>
      </c>
      <c r="C10" s="175"/>
      <c r="D10" s="175"/>
      <c r="E10" s="175"/>
      <c r="F10" s="175"/>
      <c r="G10" s="176"/>
      <c r="H10" s="114" t="s">
        <v>108</v>
      </c>
      <c r="I10" s="114"/>
      <c r="J10" s="114"/>
      <c r="K10" s="114"/>
      <c r="L10" s="114"/>
      <c r="M10" s="114"/>
      <c r="N10" s="114"/>
      <c r="O10" s="114"/>
    </row>
    <row r="11" spans="2:15" x14ac:dyDescent="0.25">
      <c r="B11" s="115" t="s">
        <v>32</v>
      </c>
      <c r="C11" s="116"/>
      <c r="D11" s="116"/>
      <c r="E11" s="116"/>
      <c r="F11" s="116"/>
      <c r="G11" s="116"/>
      <c r="H11" s="115" t="s">
        <v>33</v>
      </c>
      <c r="I11" s="116"/>
      <c r="J11" s="116"/>
      <c r="K11" s="116"/>
      <c r="L11" s="116"/>
      <c r="M11" s="116"/>
      <c r="N11" s="116"/>
      <c r="O11" s="117"/>
    </row>
    <row r="12" spans="2:15" ht="30.75" customHeight="1" x14ac:dyDescent="0.25">
      <c r="B12" s="118" t="s">
        <v>34</v>
      </c>
      <c r="C12" s="119"/>
      <c r="D12" s="119"/>
      <c r="E12" s="119"/>
      <c r="F12" s="119"/>
      <c r="G12" s="120"/>
      <c r="H12" s="121" t="s">
        <v>85</v>
      </c>
      <c r="I12" s="122"/>
      <c r="J12" s="122"/>
      <c r="K12" s="122"/>
      <c r="L12" s="122"/>
      <c r="M12" s="122"/>
      <c r="N12" s="122"/>
      <c r="O12" s="123"/>
    </row>
    <row r="13" spans="2:15" ht="15" customHeight="1" x14ac:dyDescent="0.25">
      <c r="B13" s="124" t="s">
        <v>35</v>
      </c>
      <c r="C13" s="124"/>
      <c r="D13" s="124" t="s">
        <v>36</v>
      </c>
      <c r="E13" s="124"/>
      <c r="F13" s="124" t="s">
        <v>37</v>
      </c>
      <c r="G13" s="124"/>
      <c r="H13" s="124" t="s">
        <v>38</v>
      </c>
      <c r="I13" s="124"/>
      <c r="J13" s="124"/>
      <c r="K13" s="124"/>
      <c r="L13" s="124"/>
      <c r="M13" s="124"/>
      <c r="N13" s="124"/>
      <c r="O13" s="124"/>
    </row>
    <row r="14" spans="2:15" x14ac:dyDescent="0.25">
      <c r="B14" s="125" t="s">
        <v>87</v>
      </c>
      <c r="C14" s="125"/>
      <c r="D14" s="125">
        <v>0.7</v>
      </c>
      <c r="E14" s="125"/>
      <c r="F14" s="126" t="s">
        <v>39</v>
      </c>
      <c r="G14" s="126"/>
      <c r="H14" s="127" t="s">
        <v>56</v>
      </c>
      <c r="I14" s="127"/>
      <c r="J14" s="127"/>
      <c r="K14" s="127"/>
      <c r="L14" s="127"/>
      <c r="M14" s="127"/>
      <c r="N14" s="128" t="s">
        <v>114</v>
      </c>
      <c r="O14" s="129"/>
    </row>
    <row r="15" spans="2:15" x14ac:dyDescent="0.25">
      <c r="B15" s="125"/>
      <c r="C15" s="125"/>
      <c r="D15" s="125"/>
      <c r="E15" s="125"/>
      <c r="F15" s="126"/>
      <c r="G15" s="126"/>
      <c r="H15" s="127" t="s">
        <v>57</v>
      </c>
      <c r="I15" s="127"/>
      <c r="J15" s="127"/>
      <c r="K15" s="127"/>
      <c r="L15" s="127"/>
      <c r="M15" s="127"/>
      <c r="N15" s="128" t="s">
        <v>116</v>
      </c>
      <c r="O15" s="129"/>
    </row>
    <row r="16" spans="2:15" x14ac:dyDescent="0.25">
      <c r="B16" s="125"/>
      <c r="C16" s="125"/>
      <c r="D16" s="125"/>
      <c r="E16" s="125"/>
      <c r="F16" s="126"/>
      <c r="G16" s="126"/>
      <c r="H16" s="127" t="s">
        <v>58</v>
      </c>
      <c r="I16" s="127"/>
      <c r="J16" s="127"/>
      <c r="K16" s="127"/>
      <c r="L16" s="127"/>
      <c r="M16" s="127"/>
      <c r="N16" s="128" t="s">
        <v>117</v>
      </c>
      <c r="O16" s="129"/>
    </row>
    <row r="17" spans="2:15" x14ac:dyDescent="0.25">
      <c r="B17" s="17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</row>
    <row r="18" spans="2:15" x14ac:dyDescent="0.25">
      <c r="B18" s="21"/>
      <c r="C18" s="22"/>
      <c r="D18" s="151" t="s">
        <v>40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3"/>
    </row>
    <row r="19" spans="2:15" x14ac:dyDescent="0.25">
      <c r="B19" s="42"/>
      <c r="C19" s="43"/>
      <c r="D19" s="25" t="s">
        <v>41</v>
      </c>
      <c r="E19" s="25" t="s">
        <v>42</v>
      </c>
      <c r="F19" s="25" t="s">
        <v>43</v>
      </c>
      <c r="G19" s="25" t="s">
        <v>44</v>
      </c>
      <c r="H19" s="25" t="s">
        <v>45</v>
      </c>
      <c r="I19" s="25" t="s">
        <v>46</v>
      </c>
      <c r="J19" s="25" t="s">
        <v>47</v>
      </c>
      <c r="K19" s="25" t="s">
        <v>48</v>
      </c>
      <c r="L19" s="25" t="s">
        <v>49</v>
      </c>
      <c r="M19" s="25" t="s">
        <v>50</v>
      </c>
      <c r="N19" s="25" t="s">
        <v>51</v>
      </c>
      <c r="O19" s="25" t="s">
        <v>52</v>
      </c>
    </row>
    <row r="20" spans="2:15" ht="29.25" customHeight="1" x14ac:dyDescent="0.25">
      <c r="B20" s="169" t="s">
        <v>110</v>
      </c>
      <c r="C20" s="170"/>
      <c r="D20" s="63"/>
      <c r="E20" s="63"/>
      <c r="F20" s="63"/>
      <c r="G20" s="63"/>
      <c r="H20" s="63"/>
      <c r="I20" s="71"/>
      <c r="J20" s="63"/>
      <c r="K20" s="63"/>
      <c r="L20" s="71">
        <v>3</v>
      </c>
      <c r="M20" s="70"/>
      <c r="N20" s="70"/>
      <c r="O20" s="72">
        <v>3</v>
      </c>
    </row>
    <row r="21" spans="2:15" ht="15" customHeight="1" x14ac:dyDescent="0.25">
      <c r="B21" s="154" t="s">
        <v>90</v>
      </c>
      <c r="C21" s="155"/>
      <c r="D21" s="63"/>
      <c r="E21" s="63"/>
      <c r="F21" s="63"/>
      <c r="G21" s="63"/>
      <c r="H21" s="63"/>
      <c r="I21" s="27"/>
      <c r="J21" s="63"/>
      <c r="K21" s="63"/>
      <c r="L21" s="27">
        <v>3</v>
      </c>
      <c r="M21" s="63"/>
      <c r="N21" s="63"/>
      <c r="O21" s="27">
        <v>3</v>
      </c>
    </row>
    <row r="22" spans="2:15" x14ac:dyDescent="0.25">
      <c r="B22" s="148" t="s">
        <v>53</v>
      </c>
      <c r="C22" s="148"/>
      <c r="D22" s="64"/>
      <c r="E22" s="64"/>
      <c r="F22" s="64"/>
      <c r="G22" s="64"/>
      <c r="H22" s="64"/>
      <c r="I22" s="34" t="e">
        <f t="shared" ref="I22:O22" si="0">I20/I21</f>
        <v>#DIV/0!</v>
      </c>
      <c r="J22" s="64"/>
      <c r="K22" s="64"/>
      <c r="L22" s="34">
        <f t="shared" ref="L22" si="1">L20/L21</f>
        <v>1</v>
      </c>
      <c r="M22" s="64"/>
      <c r="N22" s="64"/>
      <c r="O22" s="34">
        <f t="shared" si="0"/>
        <v>1</v>
      </c>
    </row>
    <row r="23" spans="2:15" x14ac:dyDescent="0.25">
      <c r="B23" s="148" t="s">
        <v>55</v>
      </c>
      <c r="C23" s="148"/>
      <c r="D23" s="64"/>
      <c r="E23" s="64"/>
      <c r="F23" s="64"/>
      <c r="G23" s="64"/>
      <c r="H23" s="64"/>
      <c r="I23" s="34" t="e">
        <f t="shared" ref="I23:O23" si="2">I22</f>
        <v>#DIV/0!</v>
      </c>
      <c r="J23" s="64"/>
      <c r="K23" s="64"/>
      <c r="L23" s="34">
        <f t="shared" ref="L23" si="3">L22</f>
        <v>1</v>
      </c>
      <c r="M23" s="64"/>
      <c r="N23" s="64"/>
      <c r="O23" s="34">
        <f t="shared" si="2"/>
        <v>1</v>
      </c>
    </row>
    <row r="24" spans="2:15" s="13" customFormat="1" x14ac:dyDescent="0.25"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30"/>
    </row>
    <row r="25" spans="2:15" x14ac:dyDescent="0.25">
      <c r="B25" s="156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8"/>
    </row>
    <row r="26" spans="2:15" x14ac:dyDescent="0.25">
      <c r="B26" s="159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1"/>
    </row>
    <row r="27" spans="2:15" x14ac:dyDescent="0.25">
      <c r="B27" s="159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1"/>
    </row>
    <row r="28" spans="2:15" x14ac:dyDescent="0.25">
      <c r="B28" s="159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1"/>
    </row>
    <row r="29" spans="2:15" x14ac:dyDescent="0.25">
      <c r="B29" s="159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1"/>
    </row>
    <row r="30" spans="2:15" x14ac:dyDescent="0.25">
      <c r="B30" s="159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1"/>
    </row>
    <row r="31" spans="2:15" x14ac:dyDescent="0.25">
      <c r="B31" s="159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1"/>
    </row>
    <row r="32" spans="2:15" x14ac:dyDescent="0.25">
      <c r="B32" s="159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1"/>
    </row>
    <row r="33" spans="2:15" x14ac:dyDescent="0.25">
      <c r="B33" s="159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1"/>
    </row>
    <row r="34" spans="2:15" x14ac:dyDescent="0.25">
      <c r="B34" s="159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1"/>
    </row>
    <row r="35" spans="2:15" x14ac:dyDescent="0.25">
      <c r="B35" s="159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1"/>
    </row>
    <row r="36" spans="2:15" x14ac:dyDescent="0.25">
      <c r="B36" s="159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1"/>
    </row>
    <row r="37" spans="2:15" x14ac:dyDescent="0.25">
      <c r="B37" s="159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1"/>
    </row>
    <row r="38" spans="2:15" x14ac:dyDescent="0.25">
      <c r="B38" s="162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4"/>
    </row>
    <row r="39" spans="2:15" x14ac:dyDescent="0.25">
      <c r="B39" s="165" t="s">
        <v>59</v>
      </c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</row>
    <row r="40" spans="2:15" x14ac:dyDescent="0.25">
      <c r="B40" s="166" t="s">
        <v>54</v>
      </c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8"/>
    </row>
    <row r="41" spans="2:15" x14ac:dyDescent="0.25">
      <c r="B41" s="130" t="s">
        <v>60</v>
      </c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2"/>
    </row>
    <row r="42" spans="2:15" x14ac:dyDescent="0.25">
      <c r="B42" s="133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5"/>
    </row>
    <row r="43" spans="2:15" x14ac:dyDescent="0.25">
      <c r="B43" s="133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5"/>
    </row>
    <row r="44" spans="2:15" x14ac:dyDescent="0.25">
      <c r="B44" s="136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8"/>
    </row>
    <row r="45" spans="2:15" s="13" customFormat="1" x14ac:dyDescent="0.25">
      <c r="B45" s="130" t="s">
        <v>112</v>
      </c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2"/>
    </row>
    <row r="46" spans="2:15" s="13" customFormat="1" x14ac:dyDescent="0.25">
      <c r="B46" s="133"/>
      <c r="C46" s="134"/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5"/>
    </row>
    <row r="47" spans="2:15" x14ac:dyDescent="0.25">
      <c r="B47" s="133"/>
      <c r="C47" s="134"/>
      <c r="D47" s="134"/>
      <c r="E47" s="134"/>
      <c r="F47" s="134"/>
      <c r="G47" s="134"/>
      <c r="H47" s="134"/>
      <c r="I47" s="134"/>
      <c r="J47" s="134"/>
      <c r="K47" s="134"/>
      <c r="L47" s="134"/>
      <c r="M47" s="134"/>
      <c r="N47" s="134"/>
      <c r="O47" s="135"/>
    </row>
    <row r="48" spans="2:15" ht="17.25" customHeight="1" x14ac:dyDescent="0.25">
      <c r="B48" s="136"/>
      <c r="C48" s="137"/>
      <c r="D48" s="137"/>
      <c r="E48" s="137"/>
      <c r="F48" s="137"/>
      <c r="G48" s="137"/>
      <c r="H48" s="137"/>
      <c r="I48" s="137"/>
      <c r="J48" s="137"/>
      <c r="K48" s="137"/>
      <c r="L48" s="137"/>
      <c r="M48" s="137"/>
      <c r="N48" s="137"/>
      <c r="O48" s="138"/>
    </row>
    <row r="49" spans="2:15" ht="15" customHeight="1" x14ac:dyDescent="0.25">
      <c r="B49" s="139" t="s">
        <v>93</v>
      </c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1"/>
    </row>
    <row r="50" spans="2:15" ht="9" customHeight="1" x14ac:dyDescent="0.2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4"/>
    </row>
    <row r="51" spans="2:15" x14ac:dyDescent="0.2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4"/>
    </row>
    <row r="52" spans="2:15" ht="12" customHeight="1" x14ac:dyDescent="0.25">
      <c r="B52" s="145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6"/>
      <c r="N52" s="146"/>
      <c r="O52" s="147"/>
    </row>
    <row r="53" spans="2:15" ht="11.25" customHeight="1" x14ac:dyDescent="0.25">
      <c r="B53" s="130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2"/>
    </row>
    <row r="54" spans="2:15" x14ac:dyDescent="0.25">
      <c r="B54" s="133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5"/>
    </row>
    <row r="55" spans="2:15" x14ac:dyDescent="0.25">
      <c r="B55" s="133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5"/>
    </row>
    <row r="56" spans="2:15" ht="7.5" customHeight="1" x14ac:dyDescent="0.25">
      <c r="B56" s="136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8"/>
    </row>
    <row r="57" spans="2:15" x14ac:dyDescent="0.25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</row>
    <row r="58" spans="2:15" x14ac:dyDescent="0.25"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</row>
    <row r="59" spans="2:15" x14ac:dyDescent="0.25">
      <c r="B59" s="50"/>
      <c r="C59" s="51"/>
      <c r="D59" s="50"/>
      <c r="E59" s="50"/>
      <c r="F59" s="52"/>
      <c r="G59" s="50"/>
      <c r="H59" s="50"/>
      <c r="I59" s="50"/>
      <c r="J59" s="51"/>
      <c r="K59" s="50"/>
      <c r="L59" s="50"/>
      <c r="M59" s="50"/>
      <c r="N59" s="50"/>
      <c r="O59" s="50"/>
    </row>
    <row r="60" spans="2:15" x14ac:dyDescent="0.25"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</row>
    <row r="61" spans="2:15" x14ac:dyDescent="0.25"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</row>
    <row r="62" spans="2:15" s="13" customFormat="1" x14ac:dyDescent="0.25"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</row>
    <row r="63" spans="2:15" s="13" customFormat="1" x14ac:dyDescent="0.25"/>
    <row r="64" spans="2:15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  <row r="149" s="13" customFormat="1" x14ac:dyDescent="0.25"/>
    <row r="150" s="13" customFormat="1" x14ac:dyDescent="0.25"/>
    <row r="151" s="13" customFormat="1" x14ac:dyDescent="0.25"/>
    <row r="152" s="13" customFormat="1" x14ac:dyDescent="0.25"/>
    <row r="153" s="13" customFormat="1" x14ac:dyDescent="0.25"/>
    <row r="154" s="13" customFormat="1" x14ac:dyDescent="0.25"/>
    <row r="155" s="13" customFormat="1" x14ac:dyDescent="0.25"/>
    <row r="156" s="13" customFormat="1" x14ac:dyDescent="0.25"/>
    <row r="157" s="13" customFormat="1" x14ac:dyDescent="0.25"/>
    <row r="158" s="13" customFormat="1" x14ac:dyDescent="0.25"/>
    <row r="159" s="13" customFormat="1" x14ac:dyDescent="0.25"/>
    <row r="160" s="13" customFormat="1" x14ac:dyDescent="0.25"/>
    <row r="161" s="13" customFormat="1" x14ac:dyDescent="0.25"/>
    <row r="162" s="13" customFormat="1" x14ac:dyDescent="0.25"/>
    <row r="163" s="13" customFormat="1" x14ac:dyDescent="0.25"/>
    <row r="164" s="13" customFormat="1" x14ac:dyDescent="0.25"/>
    <row r="165" s="13" customFormat="1" x14ac:dyDescent="0.25"/>
    <row r="166" s="13" customFormat="1" x14ac:dyDescent="0.25"/>
    <row r="167" s="13" customFormat="1" x14ac:dyDescent="0.25"/>
    <row r="168" s="13" customFormat="1" x14ac:dyDescent="0.25"/>
    <row r="169" s="13" customFormat="1" x14ac:dyDescent="0.25"/>
    <row r="170" s="13" customFormat="1" x14ac:dyDescent="0.25"/>
    <row r="171" s="13" customFormat="1" x14ac:dyDescent="0.25"/>
    <row r="172" s="13" customFormat="1" x14ac:dyDescent="0.25"/>
    <row r="173" s="13" customFormat="1" x14ac:dyDescent="0.25"/>
    <row r="174" s="13" customFormat="1" x14ac:dyDescent="0.25"/>
    <row r="175" s="13" customFormat="1" x14ac:dyDescent="0.25"/>
    <row r="176" s="13" customFormat="1" x14ac:dyDescent="0.25"/>
    <row r="177" s="13" customFormat="1" x14ac:dyDescent="0.25"/>
    <row r="178" s="13" customFormat="1" x14ac:dyDescent="0.25"/>
    <row r="179" s="13" customFormat="1" x14ac:dyDescent="0.25"/>
    <row r="180" s="13" customFormat="1" x14ac:dyDescent="0.25"/>
    <row r="181" s="13" customFormat="1" x14ac:dyDescent="0.25"/>
    <row r="182" s="13" customFormat="1" x14ac:dyDescent="0.25"/>
    <row r="183" s="13" customFormat="1" x14ac:dyDescent="0.25"/>
    <row r="184" s="13" customFormat="1" x14ac:dyDescent="0.25"/>
    <row r="185" s="13" customFormat="1" x14ac:dyDescent="0.25"/>
    <row r="186" s="13" customFormat="1" x14ac:dyDescent="0.25"/>
    <row r="187" s="13" customFormat="1" x14ac:dyDescent="0.25"/>
    <row r="188" s="13" customFormat="1" x14ac:dyDescent="0.25"/>
    <row r="189" s="13" customFormat="1" x14ac:dyDescent="0.25"/>
    <row r="190" s="13" customFormat="1" x14ac:dyDescent="0.25"/>
    <row r="191" s="13" customFormat="1" x14ac:dyDescent="0.25"/>
    <row r="192" s="13" customFormat="1" x14ac:dyDescent="0.25"/>
  </sheetData>
  <mergeCells count="45">
    <mergeCell ref="B1:C3"/>
    <mergeCell ref="D1:M3"/>
    <mergeCell ref="B41:O44"/>
    <mergeCell ref="B45:O48"/>
    <mergeCell ref="B49:O52"/>
    <mergeCell ref="N14:O14"/>
    <mergeCell ref="H15:M15"/>
    <mergeCell ref="N15:O15"/>
    <mergeCell ref="H16:M16"/>
    <mergeCell ref="N16:O16"/>
    <mergeCell ref="D18:O18"/>
    <mergeCell ref="B20:C20"/>
    <mergeCell ref="B10:G10"/>
    <mergeCell ref="H10:O10"/>
    <mergeCell ref="B11:G11"/>
    <mergeCell ref="H11:O11"/>
    <mergeCell ref="B53:O56"/>
    <mergeCell ref="B21:C21"/>
    <mergeCell ref="B22:C22"/>
    <mergeCell ref="B23:C23"/>
    <mergeCell ref="B25:O38"/>
    <mergeCell ref="B39:O39"/>
    <mergeCell ref="B40:O40"/>
    <mergeCell ref="B14:C16"/>
    <mergeCell ref="D14:E16"/>
    <mergeCell ref="F14:G16"/>
    <mergeCell ref="H14:M14"/>
    <mergeCell ref="B9:G9"/>
    <mergeCell ref="H9:O9"/>
    <mergeCell ref="B12:G12"/>
    <mergeCell ref="H12:O12"/>
    <mergeCell ref="B13:C13"/>
    <mergeCell ref="D13:E13"/>
    <mergeCell ref="F13:G13"/>
    <mergeCell ref="H13:O13"/>
    <mergeCell ref="B8:C8"/>
    <mergeCell ref="D8:O8"/>
    <mergeCell ref="K7:L7"/>
    <mergeCell ref="M7:O7"/>
    <mergeCell ref="D7:J7"/>
    <mergeCell ref="B6:C6"/>
    <mergeCell ref="D6:O6"/>
    <mergeCell ref="B5:C5"/>
    <mergeCell ref="B7:C7"/>
    <mergeCell ref="D5:F5"/>
  </mergeCells>
  <printOptions horizontalCentered="1"/>
  <pageMargins left="0.39370078740157483" right="0.39370078740157483" top="0.35433070866141736" bottom="0.55118110236220474" header="0.31496062992125984" footer="0.31496062992125984"/>
  <pageSetup scale="60" orientation="portrait" r:id="rId1"/>
  <colBreaks count="1" manualBreakCount="1">
    <brk id="15" min="2" max="62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92"/>
  <sheetViews>
    <sheetView view="pageBreakPreview" topLeftCell="A19" zoomScaleNormal="90" zoomScaleSheetLayoutView="100" workbookViewId="0">
      <selection activeCell="K20" sqref="K20"/>
    </sheetView>
  </sheetViews>
  <sheetFormatPr baseColWidth="10" defaultColWidth="11.42578125" defaultRowHeight="15" x14ac:dyDescent="0.25"/>
  <cols>
    <col min="1" max="1" width="2.28515625" style="13" customWidth="1"/>
    <col min="2" max="2" width="11.42578125" style="32"/>
    <col min="3" max="3" width="12.85546875" style="32" customWidth="1"/>
    <col min="4" max="6" width="11.42578125" style="32"/>
    <col min="7" max="7" width="11.42578125" style="32" customWidth="1"/>
    <col min="8" max="15" width="11.42578125" style="32"/>
    <col min="16" max="16" width="2.140625" style="13" customWidth="1"/>
    <col min="17" max="33" width="11.42578125" style="13"/>
    <col min="34" max="16384" width="11.42578125" style="32"/>
  </cols>
  <sheetData>
    <row r="1" spans="2:19" x14ac:dyDescent="0.25">
      <c r="B1" s="101"/>
      <c r="C1" s="101"/>
      <c r="D1" s="102" t="s">
        <v>67</v>
      </c>
      <c r="E1" s="102"/>
      <c r="F1" s="102"/>
      <c r="G1" s="102"/>
      <c r="H1" s="102"/>
      <c r="I1" s="102"/>
      <c r="J1" s="102"/>
      <c r="K1" s="102"/>
      <c r="L1" s="102"/>
      <c r="M1" s="102"/>
      <c r="N1" s="54" t="s">
        <v>63</v>
      </c>
      <c r="O1" s="55" t="s">
        <v>66</v>
      </c>
    </row>
    <row r="2" spans="2:19" ht="37.5" customHeight="1" x14ac:dyDescent="0.25">
      <c r="B2" s="101"/>
      <c r="C2" s="101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56" t="s">
        <v>64</v>
      </c>
      <c r="O2" s="57">
        <v>3</v>
      </c>
    </row>
    <row r="3" spans="2:19" ht="15.75" thickBot="1" x14ac:dyDescent="0.3">
      <c r="B3" s="101"/>
      <c r="C3" s="101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58" t="s">
        <v>65</v>
      </c>
      <c r="O3" s="59">
        <v>43150</v>
      </c>
    </row>
    <row r="4" spans="2:19" s="13" customFormat="1" ht="9.75" customHeight="1" x14ac:dyDescent="0.25"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6"/>
    </row>
    <row r="5" spans="2:19" ht="17.25" customHeight="1" x14ac:dyDescent="0.25">
      <c r="B5" s="94" t="s">
        <v>24</v>
      </c>
      <c r="C5" s="95"/>
      <c r="D5" s="99" t="s">
        <v>71</v>
      </c>
      <c r="E5" s="100"/>
      <c r="F5" s="100"/>
      <c r="G5" s="65"/>
      <c r="H5" s="65"/>
      <c r="I5" s="65"/>
      <c r="J5" s="65"/>
      <c r="K5" s="65"/>
      <c r="L5" s="65"/>
      <c r="M5" s="65"/>
      <c r="N5" s="65"/>
      <c r="O5" s="66"/>
    </row>
    <row r="6" spans="2:19" ht="17.25" customHeight="1" x14ac:dyDescent="0.25">
      <c r="B6" s="94" t="s">
        <v>25</v>
      </c>
      <c r="C6" s="95"/>
      <c r="D6" s="96" t="s">
        <v>78</v>
      </c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2:19" ht="35.25" customHeight="1" x14ac:dyDescent="0.25">
      <c r="B7" s="94" t="s">
        <v>26</v>
      </c>
      <c r="C7" s="104"/>
      <c r="D7" s="99" t="s">
        <v>119</v>
      </c>
      <c r="E7" s="100"/>
      <c r="F7" s="100"/>
      <c r="G7" s="100"/>
      <c r="H7" s="100"/>
      <c r="I7" s="100"/>
      <c r="J7" s="113"/>
      <c r="K7" s="108" t="s">
        <v>27</v>
      </c>
      <c r="L7" s="109"/>
      <c r="M7" s="171" t="s">
        <v>88</v>
      </c>
      <c r="N7" s="172"/>
      <c r="O7" s="173"/>
    </row>
    <row r="8" spans="2:19" x14ac:dyDescent="0.25">
      <c r="B8" s="94" t="s">
        <v>29</v>
      </c>
      <c r="C8" s="104"/>
      <c r="D8" s="105" t="s">
        <v>113</v>
      </c>
      <c r="E8" s="195"/>
      <c r="F8" s="195"/>
      <c r="G8" s="195"/>
      <c r="H8" s="195"/>
      <c r="I8" s="195"/>
      <c r="J8" s="195"/>
      <c r="K8" s="195"/>
      <c r="L8" s="195"/>
      <c r="M8" s="195"/>
      <c r="N8" s="195"/>
      <c r="O8" s="196"/>
    </row>
    <row r="9" spans="2:19" x14ac:dyDescent="0.25">
      <c r="B9" s="103" t="s">
        <v>30</v>
      </c>
      <c r="C9" s="103"/>
      <c r="D9" s="103"/>
      <c r="E9" s="103"/>
      <c r="F9" s="103"/>
      <c r="G9" s="103"/>
      <c r="H9" s="103" t="s">
        <v>31</v>
      </c>
      <c r="I9" s="103"/>
      <c r="J9" s="103"/>
      <c r="K9" s="103"/>
      <c r="L9" s="103"/>
      <c r="M9" s="103"/>
      <c r="N9" s="103"/>
      <c r="O9" s="103"/>
    </row>
    <row r="10" spans="2:19" ht="40.5" customHeight="1" x14ac:dyDescent="0.25">
      <c r="B10" s="212" t="s">
        <v>122</v>
      </c>
      <c r="C10" s="114"/>
      <c r="D10" s="114"/>
      <c r="E10" s="114"/>
      <c r="F10" s="114"/>
      <c r="G10" s="114"/>
      <c r="H10" s="114" t="s">
        <v>109</v>
      </c>
      <c r="I10" s="114"/>
      <c r="J10" s="114"/>
      <c r="K10" s="114"/>
      <c r="L10" s="114"/>
      <c r="M10" s="114"/>
      <c r="N10" s="114"/>
      <c r="O10" s="114"/>
    </row>
    <row r="11" spans="2:19" x14ac:dyDescent="0.25">
      <c r="B11" s="115" t="s">
        <v>32</v>
      </c>
      <c r="C11" s="116"/>
      <c r="D11" s="116"/>
      <c r="E11" s="116"/>
      <c r="F11" s="116"/>
      <c r="G11" s="116"/>
      <c r="H11" s="115" t="s">
        <v>33</v>
      </c>
      <c r="I11" s="116"/>
      <c r="J11" s="116"/>
      <c r="K11" s="116"/>
      <c r="L11" s="116"/>
      <c r="M11" s="116"/>
      <c r="N11" s="116"/>
      <c r="O11" s="117"/>
    </row>
    <row r="12" spans="2:19" ht="30.75" customHeight="1" x14ac:dyDescent="0.25">
      <c r="B12" s="118" t="s">
        <v>34</v>
      </c>
      <c r="C12" s="119"/>
      <c r="D12" s="119"/>
      <c r="E12" s="119"/>
      <c r="F12" s="119"/>
      <c r="G12" s="120"/>
      <c r="H12" s="121" t="s">
        <v>85</v>
      </c>
      <c r="I12" s="122"/>
      <c r="J12" s="122"/>
      <c r="K12" s="122"/>
      <c r="L12" s="122"/>
      <c r="M12" s="122"/>
      <c r="N12" s="122"/>
      <c r="O12" s="123"/>
    </row>
    <row r="13" spans="2:19" ht="15" customHeight="1" x14ac:dyDescent="0.25">
      <c r="B13" s="124" t="s">
        <v>35</v>
      </c>
      <c r="C13" s="124"/>
      <c r="D13" s="124" t="s">
        <v>36</v>
      </c>
      <c r="E13" s="124"/>
      <c r="F13" s="124" t="s">
        <v>37</v>
      </c>
      <c r="G13" s="124"/>
      <c r="H13" s="124" t="s">
        <v>38</v>
      </c>
      <c r="I13" s="124"/>
      <c r="J13" s="124"/>
      <c r="K13" s="124"/>
      <c r="L13" s="124"/>
      <c r="M13" s="124"/>
      <c r="N13" s="124"/>
      <c r="O13" s="124"/>
    </row>
    <row r="14" spans="2:19" x14ac:dyDescent="0.25">
      <c r="B14" s="125" t="s">
        <v>87</v>
      </c>
      <c r="C14" s="125"/>
      <c r="D14" s="125">
        <v>0.8</v>
      </c>
      <c r="E14" s="125"/>
      <c r="F14" s="126" t="s">
        <v>39</v>
      </c>
      <c r="G14" s="126"/>
      <c r="H14" s="127" t="s">
        <v>56</v>
      </c>
      <c r="I14" s="127"/>
      <c r="J14" s="127"/>
      <c r="K14" s="127"/>
      <c r="L14" s="127"/>
      <c r="M14" s="127"/>
      <c r="N14" s="128" t="s">
        <v>114</v>
      </c>
      <c r="O14" s="129"/>
      <c r="Q14" s="210"/>
      <c r="R14" s="210"/>
    </row>
    <row r="15" spans="2:19" x14ac:dyDescent="0.25">
      <c r="B15" s="125"/>
      <c r="C15" s="125"/>
      <c r="D15" s="125"/>
      <c r="E15" s="125"/>
      <c r="F15" s="126"/>
      <c r="G15" s="126"/>
      <c r="H15" s="127" t="s">
        <v>57</v>
      </c>
      <c r="I15" s="127"/>
      <c r="J15" s="127"/>
      <c r="K15" s="127"/>
      <c r="L15" s="127"/>
      <c r="M15" s="127"/>
      <c r="N15" s="128" t="s">
        <v>116</v>
      </c>
      <c r="O15" s="129"/>
      <c r="Q15" s="210"/>
      <c r="R15" s="210"/>
      <c r="S15" s="33"/>
    </row>
    <row r="16" spans="2:19" x14ac:dyDescent="0.25">
      <c r="B16" s="125"/>
      <c r="C16" s="125"/>
      <c r="D16" s="125"/>
      <c r="E16" s="125"/>
      <c r="F16" s="126"/>
      <c r="G16" s="126"/>
      <c r="H16" s="127" t="s">
        <v>58</v>
      </c>
      <c r="I16" s="127"/>
      <c r="J16" s="127"/>
      <c r="K16" s="127"/>
      <c r="L16" s="127"/>
      <c r="M16" s="127"/>
      <c r="N16" s="128" t="s">
        <v>117</v>
      </c>
      <c r="O16" s="129"/>
      <c r="Q16" s="211"/>
      <c r="R16" s="210"/>
      <c r="S16" s="33"/>
    </row>
    <row r="17" spans="2:15" x14ac:dyDescent="0.25">
      <c r="B17" s="17"/>
      <c r="C17" s="18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20"/>
    </row>
    <row r="18" spans="2:15" x14ac:dyDescent="0.25">
      <c r="B18" s="21"/>
      <c r="C18" s="22"/>
      <c r="D18" s="151" t="s">
        <v>40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3"/>
    </row>
    <row r="19" spans="2:15" x14ac:dyDescent="0.25">
      <c r="B19" s="23"/>
      <c r="C19" s="24"/>
      <c r="D19" s="25" t="s">
        <v>41</v>
      </c>
      <c r="E19" s="25" t="s">
        <v>42</v>
      </c>
      <c r="F19" s="25" t="s">
        <v>43</v>
      </c>
      <c r="G19" s="25" t="s">
        <v>44</v>
      </c>
      <c r="H19" s="25" t="s">
        <v>45</v>
      </c>
      <c r="I19" s="25" t="s">
        <v>46</v>
      </c>
      <c r="J19" s="25" t="s">
        <v>47</v>
      </c>
      <c r="K19" s="25" t="s">
        <v>48</v>
      </c>
      <c r="L19" s="25" t="s">
        <v>49</v>
      </c>
      <c r="M19" s="25" t="s">
        <v>50</v>
      </c>
      <c r="N19" s="25" t="s">
        <v>51</v>
      </c>
      <c r="O19" s="25" t="s">
        <v>52</v>
      </c>
    </row>
    <row r="20" spans="2:15" ht="27" customHeight="1" x14ac:dyDescent="0.25">
      <c r="B20" s="169" t="s">
        <v>120</v>
      </c>
      <c r="C20" s="170"/>
      <c r="D20" s="63"/>
      <c r="E20" s="63"/>
      <c r="F20" s="63"/>
      <c r="G20" s="63"/>
      <c r="H20" s="63"/>
      <c r="I20" s="72"/>
      <c r="J20" s="63"/>
      <c r="K20" s="63"/>
      <c r="L20" s="70"/>
      <c r="M20" s="70"/>
      <c r="N20" s="74"/>
      <c r="O20" s="72">
        <v>80</v>
      </c>
    </row>
    <row r="21" spans="2:15" ht="27" customHeight="1" x14ac:dyDescent="0.25">
      <c r="B21" s="154" t="s">
        <v>121</v>
      </c>
      <c r="C21" s="155"/>
      <c r="D21" s="63"/>
      <c r="E21" s="63"/>
      <c r="F21" s="63"/>
      <c r="G21" s="63"/>
      <c r="H21" s="63"/>
      <c r="I21" s="75"/>
      <c r="J21" s="63"/>
      <c r="K21" s="63"/>
      <c r="L21" s="63"/>
      <c r="M21" s="63"/>
      <c r="N21" s="63"/>
      <c r="O21" s="75">
        <v>60</v>
      </c>
    </row>
    <row r="22" spans="2:15" ht="17.25" customHeight="1" x14ac:dyDescent="0.25">
      <c r="B22" s="148" t="s">
        <v>53</v>
      </c>
      <c r="C22" s="148"/>
      <c r="D22" s="64"/>
      <c r="E22" s="64"/>
      <c r="F22" s="64"/>
      <c r="G22" s="64"/>
      <c r="H22" s="64"/>
      <c r="I22" s="76" t="e">
        <f>I21*100/I20</f>
        <v>#DIV/0!</v>
      </c>
      <c r="J22" s="64"/>
      <c r="K22" s="64"/>
      <c r="L22" s="64"/>
      <c r="M22" s="64"/>
      <c r="N22" s="64"/>
      <c r="O22" s="76">
        <f>O21*100/O20</f>
        <v>75</v>
      </c>
    </row>
    <row r="23" spans="2:15" ht="21" customHeight="1" x14ac:dyDescent="0.25">
      <c r="B23" s="148" t="s">
        <v>55</v>
      </c>
      <c r="C23" s="148"/>
      <c r="D23" s="64"/>
      <c r="E23" s="64"/>
      <c r="F23" s="64"/>
      <c r="G23" s="64"/>
      <c r="H23" s="64"/>
      <c r="I23" s="76" t="e">
        <f t="shared" ref="I23" si="0">I22</f>
        <v>#DIV/0!</v>
      </c>
      <c r="J23" s="64"/>
      <c r="K23" s="64"/>
      <c r="L23" s="64"/>
      <c r="M23" s="64"/>
      <c r="N23" s="64"/>
      <c r="O23" s="76">
        <f t="shared" ref="O23" si="1">O22</f>
        <v>75</v>
      </c>
    </row>
    <row r="24" spans="2:15" s="13" customFormat="1" x14ac:dyDescent="0.25">
      <c r="B24" s="28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30"/>
    </row>
    <row r="25" spans="2:15" x14ac:dyDescent="0.25">
      <c r="B25" s="156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7"/>
      <c r="O25" s="158"/>
    </row>
    <row r="26" spans="2:15" x14ac:dyDescent="0.25">
      <c r="B26" s="159"/>
      <c r="C26" s="160"/>
      <c r="D26" s="160"/>
      <c r="E26" s="160"/>
      <c r="F26" s="160"/>
      <c r="G26" s="160"/>
      <c r="H26" s="160"/>
      <c r="I26" s="160"/>
      <c r="J26" s="160"/>
      <c r="K26" s="160"/>
      <c r="L26" s="160"/>
      <c r="M26" s="160"/>
      <c r="N26" s="160"/>
      <c r="O26" s="161"/>
    </row>
    <row r="27" spans="2:15" x14ac:dyDescent="0.25">
      <c r="B27" s="159"/>
      <c r="C27" s="160"/>
      <c r="D27" s="160"/>
      <c r="E27" s="160"/>
      <c r="F27" s="160"/>
      <c r="G27" s="160"/>
      <c r="H27" s="160"/>
      <c r="I27" s="160"/>
      <c r="J27" s="160"/>
      <c r="K27" s="160"/>
      <c r="L27" s="160"/>
      <c r="M27" s="160"/>
      <c r="N27" s="160"/>
      <c r="O27" s="161"/>
    </row>
    <row r="28" spans="2:15" x14ac:dyDescent="0.25">
      <c r="B28" s="159"/>
      <c r="C28" s="160"/>
      <c r="D28" s="160"/>
      <c r="E28" s="160"/>
      <c r="F28" s="160"/>
      <c r="G28" s="160"/>
      <c r="H28" s="160"/>
      <c r="I28" s="160"/>
      <c r="J28" s="160"/>
      <c r="K28" s="160"/>
      <c r="L28" s="160"/>
      <c r="M28" s="160"/>
      <c r="N28" s="160"/>
      <c r="O28" s="161"/>
    </row>
    <row r="29" spans="2:15" x14ac:dyDescent="0.25">
      <c r="B29" s="159"/>
      <c r="C29" s="160"/>
      <c r="D29" s="160"/>
      <c r="E29" s="160"/>
      <c r="F29" s="160"/>
      <c r="G29" s="160"/>
      <c r="H29" s="160"/>
      <c r="I29" s="160"/>
      <c r="J29" s="160"/>
      <c r="K29" s="160"/>
      <c r="L29" s="160"/>
      <c r="M29" s="160"/>
      <c r="N29" s="160"/>
      <c r="O29" s="161"/>
    </row>
    <row r="30" spans="2:15" x14ac:dyDescent="0.25">
      <c r="B30" s="159"/>
      <c r="C30" s="160"/>
      <c r="D30" s="160"/>
      <c r="E30" s="160"/>
      <c r="F30" s="160"/>
      <c r="G30" s="160"/>
      <c r="H30" s="160"/>
      <c r="I30" s="160"/>
      <c r="J30" s="160"/>
      <c r="K30" s="160"/>
      <c r="L30" s="160"/>
      <c r="M30" s="160"/>
      <c r="N30" s="160"/>
      <c r="O30" s="161"/>
    </row>
    <row r="31" spans="2:15" x14ac:dyDescent="0.25">
      <c r="B31" s="159"/>
      <c r="C31" s="160"/>
      <c r="D31" s="160"/>
      <c r="E31" s="160"/>
      <c r="F31" s="160"/>
      <c r="G31" s="160"/>
      <c r="H31" s="160"/>
      <c r="I31" s="160"/>
      <c r="J31" s="160"/>
      <c r="K31" s="160"/>
      <c r="L31" s="160"/>
      <c r="M31" s="160"/>
      <c r="N31" s="160"/>
      <c r="O31" s="161"/>
    </row>
    <row r="32" spans="2:15" x14ac:dyDescent="0.25">
      <c r="B32" s="159"/>
      <c r="C32" s="160"/>
      <c r="D32" s="160"/>
      <c r="E32" s="160"/>
      <c r="F32" s="160"/>
      <c r="G32" s="160"/>
      <c r="H32" s="160"/>
      <c r="I32" s="160"/>
      <c r="J32" s="160"/>
      <c r="K32" s="160"/>
      <c r="L32" s="160"/>
      <c r="M32" s="160"/>
      <c r="N32" s="160"/>
      <c r="O32" s="161"/>
    </row>
    <row r="33" spans="2:15" x14ac:dyDescent="0.25">
      <c r="B33" s="159"/>
      <c r="C33" s="160"/>
      <c r="D33" s="160"/>
      <c r="E33" s="160"/>
      <c r="F33" s="160"/>
      <c r="G33" s="160"/>
      <c r="H33" s="160"/>
      <c r="I33" s="160"/>
      <c r="J33" s="160"/>
      <c r="K33" s="160"/>
      <c r="L33" s="160"/>
      <c r="M33" s="160"/>
      <c r="N33" s="160"/>
      <c r="O33" s="161"/>
    </row>
    <row r="34" spans="2:15" x14ac:dyDescent="0.25">
      <c r="B34" s="159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1"/>
    </row>
    <row r="35" spans="2:15" x14ac:dyDescent="0.25">
      <c r="B35" s="159"/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1"/>
    </row>
    <row r="36" spans="2:15" x14ac:dyDescent="0.25">
      <c r="B36" s="159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1"/>
    </row>
    <row r="37" spans="2:15" x14ac:dyDescent="0.25">
      <c r="B37" s="159"/>
      <c r="C37" s="160"/>
      <c r="D37" s="160"/>
      <c r="E37" s="160"/>
      <c r="F37" s="160"/>
      <c r="G37" s="160"/>
      <c r="H37" s="160"/>
      <c r="I37" s="160"/>
      <c r="J37" s="160"/>
      <c r="K37" s="160"/>
      <c r="L37" s="160"/>
      <c r="M37" s="160"/>
      <c r="N37" s="160"/>
      <c r="O37" s="161"/>
    </row>
    <row r="38" spans="2:15" x14ac:dyDescent="0.25">
      <c r="B38" s="162"/>
      <c r="C38" s="163"/>
      <c r="D38" s="163"/>
      <c r="E38" s="163"/>
      <c r="F38" s="163"/>
      <c r="G38" s="163"/>
      <c r="H38" s="163"/>
      <c r="I38" s="163"/>
      <c r="J38" s="163"/>
      <c r="K38" s="163"/>
      <c r="L38" s="163"/>
      <c r="M38" s="163"/>
      <c r="N38" s="163"/>
      <c r="O38" s="164"/>
    </row>
    <row r="39" spans="2:15" x14ac:dyDescent="0.25">
      <c r="B39" s="165" t="s">
        <v>59</v>
      </c>
      <c r="C39" s="165"/>
      <c r="D39" s="165"/>
      <c r="E39" s="165"/>
      <c r="F39" s="165"/>
      <c r="G39" s="165"/>
      <c r="H39" s="165"/>
      <c r="I39" s="165"/>
      <c r="J39" s="165"/>
      <c r="K39" s="165"/>
      <c r="L39" s="165"/>
      <c r="M39" s="165"/>
      <c r="N39" s="165"/>
      <c r="O39" s="165"/>
    </row>
    <row r="40" spans="2:15" x14ac:dyDescent="0.25">
      <c r="B40" s="166" t="s">
        <v>54</v>
      </c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8"/>
    </row>
    <row r="41" spans="2:15" x14ac:dyDescent="0.25">
      <c r="B41" s="130" t="s">
        <v>60</v>
      </c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M41" s="131"/>
      <c r="N41" s="131"/>
      <c r="O41" s="132"/>
    </row>
    <row r="42" spans="2:15" x14ac:dyDescent="0.25">
      <c r="B42" s="133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5"/>
    </row>
    <row r="43" spans="2:15" x14ac:dyDescent="0.25">
      <c r="B43" s="133"/>
      <c r="C43" s="134"/>
      <c r="D43" s="134"/>
      <c r="E43" s="134"/>
      <c r="F43" s="134"/>
      <c r="G43" s="134"/>
      <c r="H43" s="134"/>
      <c r="I43" s="134"/>
      <c r="J43" s="134"/>
      <c r="K43" s="134"/>
      <c r="L43" s="134"/>
      <c r="M43" s="134"/>
      <c r="N43" s="134"/>
      <c r="O43" s="135"/>
    </row>
    <row r="44" spans="2:15" x14ac:dyDescent="0.25">
      <c r="B44" s="136"/>
      <c r="C44" s="137"/>
      <c r="D44" s="137"/>
      <c r="E44" s="137"/>
      <c r="F44" s="137"/>
      <c r="G44" s="137"/>
      <c r="H44" s="137"/>
      <c r="I44" s="137"/>
      <c r="J44" s="137"/>
      <c r="K44" s="137"/>
      <c r="L44" s="137"/>
      <c r="M44" s="137"/>
      <c r="N44" s="137"/>
      <c r="O44" s="138"/>
    </row>
    <row r="45" spans="2:15" s="13" customFormat="1" x14ac:dyDescent="0.25">
      <c r="B45" s="177" t="s">
        <v>112</v>
      </c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9"/>
    </row>
    <row r="46" spans="2:15" s="13" customFormat="1" x14ac:dyDescent="0.25">
      <c r="B46" s="180"/>
      <c r="C46" s="181"/>
      <c r="D46" s="181"/>
      <c r="E46" s="181"/>
      <c r="F46" s="181"/>
      <c r="G46" s="181"/>
      <c r="H46" s="181"/>
      <c r="I46" s="181"/>
      <c r="J46" s="181"/>
      <c r="K46" s="181"/>
      <c r="L46" s="181"/>
      <c r="M46" s="181"/>
      <c r="N46" s="181"/>
      <c r="O46" s="182"/>
    </row>
    <row r="47" spans="2:15" x14ac:dyDescent="0.25">
      <c r="B47" s="180"/>
      <c r="C47" s="181"/>
      <c r="D47" s="181"/>
      <c r="E47" s="181"/>
      <c r="F47" s="181"/>
      <c r="G47" s="181"/>
      <c r="H47" s="181"/>
      <c r="I47" s="181"/>
      <c r="J47" s="181"/>
      <c r="K47" s="181"/>
      <c r="L47" s="181"/>
      <c r="M47" s="181"/>
      <c r="N47" s="181"/>
      <c r="O47" s="182"/>
    </row>
    <row r="48" spans="2:15" ht="17.25" customHeight="1" x14ac:dyDescent="0.25">
      <c r="B48" s="183"/>
      <c r="C48" s="184"/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5"/>
    </row>
    <row r="49" spans="2:15" x14ac:dyDescent="0.25">
      <c r="B49" s="177" t="s">
        <v>93</v>
      </c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9"/>
    </row>
    <row r="50" spans="2:15" ht="9" customHeight="1" x14ac:dyDescent="0.25">
      <c r="B50" s="180"/>
      <c r="C50" s="181"/>
      <c r="D50" s="181"/>
      <c r="E50" s="181"/>
      <c r="F50" s="181"/>
      <c r="G50" s="181"/>
      <c r="H50" s="181"/>
      <c r="I50" s="181"/>
      <c r="J50" s="181"/>
      <c r="K50" s="181"/>
      <c r="L50" s="181"/>
      <c r="M50" s="181"/>
      <c r="N50" s="181"/>
      <c r="O50" s="182"/>
    </row>
    <row r="51" spans="2:15" x14ac:dyDescent="0.25">
      <c r="B51" s="180"/>
      <c r="C51" s="181"/>
      <c r="D51" s="181"/>
      <c r="E51" s="181"/>
      <c r="F51" s="181"/>
      <c r="G51" s="181"/>
      <c r="H51" s="181"/>
      <c r="I51" s="181"/>
      <c r="J51" s="181"/>
      <c r="K51" s="181"/>
      <c r="L51" s="181"/>
      <c r="M51" s="181"/>
      <c r="N51" s="181"/>
      <c r="O51" s="182"/>
    </row>
    <row r="52" spans="2:15" ht="12" customHeight="1" x14ac:dyDescent="0.25">
      <c r="B52" s="183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5"/>
    </row>
    <row r="53" spans="2:15" ht="11.25" customHeight="1" x14ac:dyDescent="0.25">
      <c r="B53" s="130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M53" s="131"/>
      <c r="N53" s="131"/>
      <c r="O53" s="132"/>
    </row>
    <row r="54" spans="2:15" x14ac:dyDescent="0.25">
      <c r="B54" s="133"/>
      <c r="C54" s="134"/>
      <c r="D54" s="134"/>
      <c r="E54" s="134"/>
      <c r="F54" s="134"/>
      <c r="G54" s="134"/>
      <c r="H54" s="134"/>
      <c r="I54" s="134"/>
      <c r="J54" s="134"/>
      <c r="K54" s="134"/>
      <c r="L54" s="134"/>
      <c r="M54" s="134"/>
      <c r="N54" s="134"/>
      <c r="O54" s="135"/>
    </row>
    <row r="55" spans="2:15" x14ac:dyDescent="0.25">
      <c r="B55" s="133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5"/>
    </row>
    <row r="56" spans="2:15" ht="7.5" customHeight="1" x14ac:dyDescent="0.25">
      <c r="B56" s="136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8"/>
    </row>
    <row r="57" spans="2:15" x14ac:dyDescent="0.25"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</row>
    <row r="58" spans="2:15" x14ac:dyDescent="0.25"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</row>
    <row r="59" spans="2:15" x14ac:dyDescent="0.25">
      <c r="B59" s="50"/>
      <c r="C59" s="51"/>
      <c r="D59" s="50"/>
      <c r="E59" s="50"/>
      <c r="F59" s="52"/>
      <c r="G59" s="50"/>
      <c r="H59" s="50"/>
      <c r="I59" s="50"/>
      <c r="J59" s="51"/>
      <c r="K59" s="50"/>
      <c r="L59" s="50"/>
      <c r="M59" s="50"/>
      <c r="N59" s="50"/>
      <c r="O59" s="50"/>
    </row>
    <row r="60" spans="2:15" x14ac:dyDescent="0.25"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</row>
    <row r="61" spans="2:15" x14ac:dyDescent="0.25"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</row>
    <row r="62" spans="2:15" s="13" customFormat="1" x14ac:dyDescent="0.25"/>
    <row r="63" spans="2:15" s="13" customFormat="1" x14ac:dyDescent="0.25"/>
    <row r="64" spans="2:15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  <row r="149" s="13" customFormat="1" x14ac:dyDescent="0.25"/>
    <row r="150" s="13" customFormat="1" x14ac:dyDescent="0.25"/>
    <row r="151" s="13" customFormat="1" x14ac:dyDescent="0.25"/>
    <row r="152" s="13" customFormat="1" x14ac:dyDescent="0.25"/>
    <row r="153" s="13" customFormat="1" x14ac:dyDescent="0.25"/>
    <row r="154" s="13" customFormat="1" x14ac:dyDescent="0.25"/>
    <row r="155" s="13" customFormat="1" x14ac:dyDescent="0.25"/>
    <row r="156" s="13" customFormat="1" x14ac:dyDescent="0.25"/>
    <row r="157" s="13" customFormat="1" x14ac:dyDescent="0.25"/>
    <row r="158" s="13" customFormat="1" x14ac:dyDescent="0.25"/>
    <row r="159" s="13" customFormat="1" x14ac:dyDescent="0.25"/>
    <row r="160" s="13" customFormat="1" x14ac:dyDescent="0.25"/>
    <row r="161" s="13" customFormat="1" x14ac:dyDescent="0.25"/>
    <row r="162" s="13" customFormat="1" x14ac:dyDescent="0.25"/>
    <row r="163" s="13" customFormat="1" x14ac:dyDescent="0.25"/>
    <row r="164" s="13" customFormat="1" x14ac:dyDescent="0.25"/>
    <row r="165" s="13" customFormat="1" x14ac:dyDescent="0.25"/>
    <row r="166" s="13" customFormat="1" x14ac:dyDescent="0.25"/>
    <row r="167" s="13" customFormat="1" x14ac:dyDescent="0.25"/>
    <row r="168" s="13" customFormat="1" x14ac:dyDescent="0.25"/>
    <row r="169" s="13" customFormat="1" x14ac:dyDescent="0.25"/>
    <row r="170" s="13" customFormat="1" x14ac:dyDescent="0.25"/>
    <row r="171" s="13" customFormat="1" x14ac:dyDescent="0.25"/>
    <row r="172" s="13" customFormat="1" x14ac:dyDescent="0.25"/>
    <row r="173" s="13" customFormat="1" x14ac:dyDescent="0.25"/>
    <row r="174" s="13" customFormat="1" x14ac:dyDescent="0.25"/>
    <row r="175" s="13" customFormat="1" x14ac:dyDescent="0.25"/>
    <row r="176" s="13" customFormat="1" x14ac:dyDescent="0.25"/>
    <row r="177" s="13" customFormat="1" x14ac:dyDescent="0.25"/>
    <row r="178" s="13" customFormat="1" x14ac:dyDescent="0.25"/>
    <row r="179" s="13" customFormat="1" x14ac:dyDescent="0.25"/>
    <row r="180" s="13" customFormat="1" x14ac:dyDescent="0.25"/>
    <row r="181" s="13" customFormat="1" x14ac:dyDescent="0.25"/>
    <row r="182" s="13" customFormat="1" x14ac:dyDescent="0.25"/>
    <row r="183" s="13" customFormat="1" x14ac:dyDescent="0.25"/>
    <row r="184" s="13" customFormat="1" x14ac:dyDescent="0.25"/>
    <row r="185" s="13" customFormat="1" x14ac:dyDescent="0.25"/>
    <row r="186" s="13" customFormat="1" x14ac:dyDescent="0.25"/>
    <row r="187" s="13" customFormat="1" x14ac:dyDescent="0.25"/>
    <row r="188" s="13" customFormat="1" x14ac:dyDescent="0.25"/>
    <row r="189" s="13" customFormat="1" x14ac:dyDescent="0.25"/>
    <row r="190" s="13" customFormat="1" x14ac:dyDescent="0.25"/>
    <row r="191" s="13" customFormat="1" x14ac:dyDescent="0.25"/>
    <row r="192" s="13" customFormat="1" x14ac:dyDescent="0.25"/>
  </sheetData>
  <mergeCells count="48">
    <mergeCell ref="D5:F5"/>
    <mergeCell ref="B1:C3"/>
    <mergeCell ref="D1:M3"/>
    <mergeCell ref="B49:O52"/>
    <mergeCell ref="B53:O56"/>
    <mergeCell ref="B25:O38"/>
    <mergeCell ref="B39:O39"/>
    <mergeCell ref="B40:O40"/>
    <mergeCell ref="B41:O44"/>
    <mergeCell ref="B45:O48"/>
    <mergeCell ref="B22:C22"/>
    <mergeCell ref="B12:G12"/>
    <mergeCell ref="H12:O12"/>
    <mergeCell ref="H14:M14"/>
    <mergeCell ref="H15:M15"/>
    <mergeCell ref="N16:O16"/>
    <mergeCell ref="D18:O18"/>
    <mergeCell ref="B23:C23"/>
    <mergeCell ref="D14:E16"/>
    <mergeCell ref="B5:C5"/>
    <mergeCell ref="B10:G10"/>
    <mergeCell ref="H10:O10"/>
    <mergeCell ref="B9:G9"/>
    <mergeCell ref="H9:O9"/>
    <mergeCell ref="B7:C7"/>
    <mergeCell ref="K7:L7"/>
    <mergeCell ref="M7:O7"/>
    <mergeCell ref="D7:J7"/>
    <mergeCell ref="B6:C6"/>
    <mergeCell ref="D6:O6"/>
    <mergeCell ref="B20:C20"/>
    <mergeCell ref="B21:C21"/>
    <mergeCell ref="Q15:R15"/>
    <mergeCell ref="Q16:R16"/>
    <mergeCell ref="H13:O13"/>
    <mergeCell ref="F13:G13"/>
    <mergeCell ref="B8:C8"/>
    <mergeCell ref="D8:O8"/>
    <mergeCell ref="B11:G11"/>
    <mergeCell ref="H11:O11"/>
    <mergeCell ref="Q14:R14"/>
    <mergeCell ref="D13:E13"/>
    <mergeCell ref="B13:C13"/>
    <mergeCell ref="B14:C16"/>
    <mergeCell ref="N14:O14"/>
    <mergeCell ref="N15:O15"/>
    <mergeCell ref="H16:M16"/>
    <mergeCell ref="F14:G16"/>
  </mergeCells>
  <printOptions horizontalCentered="1"/>
  <pageMargins left="0.39370078740157483" right="0.39370078740157483" top="0.35433070866141736" bottom="0.55118110236220474" header="0.31496062992125984" footer="0.31496062992125984"/>
  <pageSetup scale="60" orientation="portrait" r:id="rId1"/>
  <colBreaks count="1" manualBreakCount="1">
    <brk id="15" min="2" max="62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14</vt:i4>
      </vt:variant>
    </vt:vector>
  </HeadingPairs>
  <TitlesOfParts>
    <vt:vector size="21" baseType="lpstr">
      <vt:lpstr>C.C</vt:lpstr>
      <vt:lpstr>Ficha 1 (concept)</vt:lpstr>
      <vt:lpstr>Ficha 2-(Dis)</vt:lpstr>
      <vt:lpstr>Ficha 3 (Coa)</vt:lpstr>
      <vt:lpstr>Ficha 4- (coa)</vt:lpstr>
      <vt:lpstr>Ficha 5 (San)</vt:lpstr>
      <vt:lpstr>ficha 6 (Jud)</vt:lpstr>
      <vt:lpstr>C.C!Área_de_impresión</vt:lpstr>
      <vt:lpstr>'Ficha 1 (concept)'!Área_de_impresión</vt:lpstr>
      <vt:lpstr>'Ficha 2-(Dis)'!Área_de_impresión</vt:lpstr>
      <vt:lpstr>'Ficha 3 (Coa)'!Área_de_impresión</vt:lpstr>
      <vt:lpstr>'Ficha 4- (coa)'!Área_de_impresión</vt:lpstr>
      <vt:lpstr>'Ficha 5 (San)'!Área_de_impresión</vt:lpstr>
      <vt:lpstr>'ficha 6 (Jud)'!Área_de_impresión</vt:lpstr>
      <vt:lpstr>C.C!Títulos_a_imprimir</vt:lpstr>
      <vt:lpstr>'Ficha 1 (concept)'!Títulos_a_imprimir</vt:lpstr>
      <vt:lpstr>'Ficha 2-(Dis)'!Títulos_a_imprimir</vt:lpstr>
      <vt:lpstr>'Ficha 3 (Coa)'!Títulos_a_imprimir</vt:lpstr>
      <vt:lpstr>'Ficha 4- (coa)'!Títulos_a_imprimir</vt:lpstr>
      <vt:lpstr>'Ficha 5 (San)'!Títulos_a_imprimir</vt:lpstr>
      <vt:lpstr>'ficha 6 (Jud)'!Títulos_a_imprimir</vt:lpstr>
    </vt:vector>
  </TitlesOfParts>
  <Company>Ministerio de Minas y Energía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Ministerio de Minas y Energía</dc:creator>
  <cp:lastModifiedBy>Carlos Alberto Jimenez Cruz</cp:lastModifiedBy>
  <cp:lastPrinted>2016-07-05T19:59:27Z</cp:lastPrinted>
  <dcterms:created xsi:type="dcterms:W3CDTF">2008-06-24T17:47:01Z</dcterms:created>
  <dcterms:modified xsi:type="dcterms:W3CDTF">2020-01-16T14:06:10Z</dcterms:modified>
</cp:coreProperties>
</file>