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worksheets/sheet104.xml" ContentType="application/vnd.openxmlformats-officedocument.spreadsheetml.worksheet+xml"/>
  <Override PartName="/xl/worksheets/sheet105.xml" ContentType="application/vnd.openxmlformats-officedocument.spreadsheetml.worksheet+xml"/>
  <Override PartName="/xl/worksheets/sheet106.xml" ContentType="application/vnd.openxmlformats-officedocument.spreadsheetml.worksheet+xml"/>
  <Override PartName="/xl/worksheets/sheet107.xml" ContentType="application/vnd.openxmlformats-officedocument.spreadsheetml.worksheet+xml"/>
  <Override PartName="/xl/worksheets/sheet108.xml" ContentType="application/vnd.openxmlformats-officedocument.spreadsheetml.worksheet+xml"/>
  <Override PartName="/xl/worksheets/sheet109.xml" ContentType="application/vnd.openxmlformats-officedocument.spreadsheetml.worksheet+xml"/>
  <Override PartName="/xl/worksheets/sheet1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hchaparro\Desktop\CONCILIACIONES BANCARIAS 2016\RECIPROCAS 2023\Trim IV\"/>
    </mc:Choice>
  </mc:AlternateContent>
  <bookViews>
    <workbookView xWindow="0" yWindow="0" windowWidth="25200" windowHeight="11685"/>
  </bookViews>
  <sheets>
    <sheet name="VALOR REPORTE" sheetId="2" r:id="rId1"/>
    <sheet name="Hoja1" sheetId="114" r:id="rId2"/>
    <sheet name="AGUA" sheetId="3" r:id="rId3"/>
    <sheet name="Alban" sheetId="4" r:id="rId4"/>
    <sheet name="Anapoima" sheetId="5" r:id="rId5"/>
    <sheet name="Anolaima" sheetId="6" r:id="rId6"/>
    <sheet name="Apulo" sheetId="7" r:id="rId7"/>
    <sheet name="Arbelaez" sheetId="8" r:id="rId8"/>
    <sheet name="Carmen" sheetId="9" r:id="rId9"/>
    <sheet name="Bituima" sheetId="10" r:id="rId10"/>
    <sheet name="Bojacá" sheetId="11" r:id="rId11"/>
    <sheet name="Cabrera" sheetId="12" r:id="rId12"/>
    <sheet name="Cachipay" sheetId="96" r:id="rId13"/>
    <sheet name="Caqueza" sheetId="97" r:id="rId14"/>
    <sheet name="Cajicá" sheetId="13" r:id="rId15"/>
    <sheet name="Caparrapi" sheetId="14" r:id="rId16"/>
    <sheet name="Carmen de Carupa" sheetId="15" r:id="rId17"/>
    <sheet name="Chaguani" sheetId="17" r:id="rId18"/>
    <sheet name="CHIA" sheetId="18" r:id="rId19"/>
    <sheet name="Chipaque" sheetId="19" r:id="rId20"/>
    <sheet name="Choachi" sheetId="20" r:id="rId21"/>
    <sheet name="Chocontá" sheetId="21" r:id="rId22"/>
    <sheet name="Cogua" sheetId="22" r:id="rId23"/>
    <sheet name="cucunubá" sheetId="23" r:id="rId24"/>
    <sheet name="El Colegio" sheetId="25" r:id="rId25"/>
    <sheet name="El peñon" sheetId="26" r:id="rId26"/>
    <sheet name="El Rosal" sheetId="27" r:id="rId27"/>
    <sheet name="FACA" sheetId="28" r:id="rId28"/>
    <sheet name="Fómeque" sheetId="29" r:id="rId29"/>
    <sheet name="FOSCA" sheetId="30" r:id="rId30"/>
    <sheet name="FUNZA" sheetId="98" r:id="rId31"/>
    <sheet name="FUQUENE" sheetId="31" r:id="rId32"/>
    <sheet name="FUSA" sheetId="32" r:id="rId33"/>
    <sheet name="GACHALÁ" sheetId="33" r:id="rId34"/>
    <sheet name="GACHANCIPÁ" sheetId="34" r:id="rId35"/>
    <sheet name="GAMA" sheetId="99" r:id="rId36"/>
    <sheet name="Giradot" sheetId="100" r:id="rId37"/>
    <sheet name="GRANADA" sheetId="35" r:id="rId38"/>
    <sheet name="gUACHETÁ" sheetId="36" r:id="rId39"/>
    <sheet name="GUADUAS" sheetId="37" r:id="rId40"/>
    <sheet name="GUASCA" sheetId="38" r:id="rId41"/>
    <sheet name="GUATAQUI" sheetId="39" r:id="rId42"/>
    <sheet name="GUATAVITA" sheetId="40" r:id="rId43"/>
    <sheet name="GUAYABAL" sheetId="41" r:id="rId44"/>
    <sheet name="GUAYABETAL" sheetId="42" r:id="rId45"/>
    <sheet name="GUTIERREZ" sheetId="43" r:id="rId46"/>
    <sheet name="JERUSALEN" sheetId="44" r:id="rId47"/>
    <sheet name="JUNIN" sheetId="48" r:id="rId48"/>
    <sheet name="La Calera" sheetId="49" r:id="rId49"/>
    <sheet name="La Mesa" sheetId="50" r:id="rId50"/>
    <sheet name="La Palma" sheetId="51" r:id="rId51"/>
    <sheet name="La Peña" sheetId="101" r:id="rId52"/>
    <sheet name="La Vega" sheetId="52" r:id="rId53"/>
    <sheet name="Lenguazaque" sheetId="53" r:id="rId54"/>
    <sheet name="Macheta" sheetId="54" r:id="rId55"/>
    <sheet name="Hoja7" sheetId="102" r:id="rId56"/>
    <sheet name="Hoja8" sheetId="103" r:id="rId57"/>
    <sheet name="Medina" sheetId="56" r:id="rId58"/>
    <sheet name="Mosquera" sheetId="57" r:id="rId59"/>
    <sheet name="NEMOCON" sheetId="58" r:id="rId60"/>
    <sheet name="NILO" sheetId="59" r:id="rId61"/>
    <sheet name="nimaima" sheetId="60" r:id="rId62"/>
    <sheet name="Nocaima" sheetId="61" r:id="rId63"/>
    <sheet name="Pacho" sheetId="62" r:id="rId64"/>
    <sheet name="Paime" sheetId="104" r:id="rId65"/>
    <sheet name="Pandi" sheetId="63" r:id="rId66"/>
    <sheet name="Pasca" sheetId="64" r:id="rId67"/>
    <sheet name="P Salgar" sheetId="55" r:id="rId68"/>
    <sheet name="Pulí" sheetId="105" r:id="rId69"/>
    <sheet name="Quebrada" sheetId="106" r:id="rId70"/>
    <sheet name="Quetame" sheetId="45" r:id="rId71"/>
    <sheet name="Quipile" sheetId="46" r:id="rId72"/>
    <sheet name="Ricaurte" sheetId="107" r:id="rId73"/>
    <sheet name="S Antonio " sheetId="47" r:id="rId74"/>
    <sheet name="S.Bernardo" sheetId="65" r:id="rId75"/>
    <sheet name="S.Cayetano" sheetId="66" r:id="rId76"/>
    <sheet name="S.Francisco" sheetId="67" r:id="rId77"/>
    <sheet name="S.Juan" sheetId="68" r:id="rId78"/>
    <sheet name="Sasaima" sheetId="69" r:id="rId79"/>
    <sheet name="Sesquile" sheetId="70" r:id="rId80"/>
    <sheet name="Sibte" sheetId="71" r:id="rId81"/>
    <sheet name="Silvania" sheetId="72" r:id="rId82"/>
    <sheet name="Simijaca" sheetId="73" r:id="rId83"/>
    <sheet name="Subachoque" sheetId="74" r:id="rId84"/>
    <sheet name="Suesca" sheetId="75" r:id="rId85"/>
    <sheet name="Supatá" sheetId="76" r:id="rId86"/>
    <sheet name="Susa" sheetId="77" r:id="rId87"/>
    <sheet name="sutatausa" sheetId="108" r:id="rId88"/>
    <sheet name="TABIO" sheetId="86" r:id="rId89"/>
    <sheet name="TENaA" sheetId="110" r:id="rId90"/>
    <sheet name="TIBACUY" sheetId="78" r:id="rId91"/>
    <sheet name="Tibirita" sheetId="111" r:id="rId92"/>
    <sheet name="TOCAIMA" sheetId="79" r:id="rId93"/>
    <sheet name="TOCANCIPA" sheetId="80" r:id="rId94"/>
    <sheet name="UBALÁ" sheetId="81" r:id="rId95"/>
    <sheet name="UBAQUE" sheetId="82" r:id="rId96"/>
    <sheet name="UBATE" sheetId="83" r:id="rId97"/>
    <sheet name="UNE" sheetId="84" r:id="rId98"/>
    <sheet name="UTICA" sheetId="85" r:id="rId99"/>
    <sheet name="Venecia" sheetId="112" r:id="rId100"/>
    <sheet name="VERGARA" sheetId="87" r:id="rId101"/>
    <sheet name="VIANI" sheetId="88" r:id="rId102"/>
    <sheet name="V GOMEZ" sheetId="89" r:id="rId103"/>
    <sheet name="&gt;Vpinzon" sheetId="113" r:id="rId104"/>
    <sheet name="VILLETA" sheetId="90" r:id="rId105"/>
    <sheet name="VIOTA" sheetId="91" r:id="rId106"/>
    <sheet name="YACOPI" sheetId="92" r:id="rId107"/>
    <sheet name="ZIPACON" sheetId="93" r:id="rId108"/>
    <sheet name="ZIPAQUIRA" sheetId="94" r:id="rId109"/>
    <sheet name="Hoja73" sheetId="95" r:id="rId110"/>
  </sheets>
  <definedNames>
    <definedName name="_xlnm._FilterDatabase" localSheetId="1" hidden="1">Hoja1!$A$1:$F$1</definedName>
    <definedName name="_xlnm._FilterDatabase" localSheetId="0" hidden="1">'VALOR REPORTE'!$A$10:$P$10</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60" i="94" l="1"/>
  <c r="O61" i="94" s="1"/>
  <c r="O62" i="94" s="1"/>
  <c r="O63" i="94" s="1"/>
  <c r="O64" i="94" s="1"/>
  <c r="O65" i="94" s="1"/>
  <c r="O66" i="94" s="1"/>
  <c r="O67" i="94" s="1"/>
  <c r="O68" i="94" s="1"/>
  <c r="O69" i="94" s="1"/>
  <c r="O70" i="94" s="1"/>
  <c r="O71" i="94" s="1"/>
  <c r="O72" i="94" s="1"/>
  <c r="O73" i="94" s="1"/>
  <c r="O74" i="94" s="1"/>
  <c r="O75" i="94" s="1"/>
  <c r="O76" i="94" s="1"/>
  <c r="O77" i="94" s="1"/>
  <c r="O59" i="94"/>
  <c r="O58" i="94"/>
  <c r="M41" i="113"/>
  <c r="O12" i="113"/>
  <c r="O13" i="113" s="1"/>
  <c r="O14" i="113" s="1"/>
  <c r="O15" i="113" s="1"/>
  <c r="O16" i="113" s="1"/>
  <c r="O17" i="113" s="1"/>
  <c r="O18" i="113" s="1"/>
  <c r="O19" i="113" s="1"/>
  <c r="O20" i="113" s="1"/>
  <c r="O21" i="113" s="1"/>
  <c r="O22" i="113" s="1"/>
  <c r="O23" i="113" s="1"/>
  <c r="O24" i="113" s="1"/>
  <c r="O25" i="113" s="1"/>
  <c r="O26" i="113" s="1"/>
  <c r="O27" i="113" s="1"/>
  <c r="O28" i="113" s="1"/>
  <c r="O29" i="113" s="1"/>
  <c r="M51" i="112"/>
  <c r="O12" i="112"/>
  <c r="O13" i="112" s="1"/>
  <c r="O14" i="112" s="1"/>
  <c r="O15" i="112" s="1"/>
  <c r="O16" i="112" s="1"/>
  <c r="O17" i="112" s="1"/>
  <c r="O18" i="112" s="1"/>
  <c r="O19" i="112" s="1"/>
  <c r="O20" i="112" s="1"/>
  <c r="O21" i="112" s="1"/>
  <c r="O22" i="112" s="1"/>
  <c r="O23" i="112" s="1"/>
  <c r="O24" i="112" s="1"/>
  <c r="O25" i="112" s="1"/>
  <c r="O26" i="112" s="1"/>
  <c r="O27" i="112" s="1"/>
  <c r="O28" i="112" s="1"/>
  <c r="O29" i="112" s="1"/>
  <c r="O30" i="112" s="1"/>
  <c r="O31" i="112" s="1"/>
  <c r="O32" i="112" s="1"/>
  <c r="O33" i="112" s="1"/>
  <c r="O34" i="112" s="1"/>
  <c r="O35" i="112" s="1"/>
  <c r="M55" i="111"/>
  <c r="O12" i="111"/>
  <c r="O13" i="111" s="1"/>
  <c r="O14" i="111" s="1"/>
  <c r="O15" i="111" s="1"/>
  <c r="O16" i="111" s="1"/>
  <c r="O17" i="111" s="1"/>
  <c r="O18" i="111" s="1"/>
  <c r="O19" i="111" s="1"/>
  <c r="O20" i="111" s="1"/>
  <c r="O21" i="111" s="1"/>
  <c r="O22" i="111" s="1"/>
  <c r="O23" i="111" s="1"/>
  <c r="O24" i="111" s="1"/>
  <c r="O25" i="111" s="1"/>
  <c r="O26" i="111" s="1"/>
  <c r="O27" i="111" s="1"/>
  <c r="O28" i="111" s="1"/>
  <c r="O29" i="111" s="1"/>
  <c r="O30" i="111" s="1"/>
  <c r="O31" i="111" s="1"/>
  <c r="O32" i="111" s="1"/>
  <c r="O33" i="111" s="1"/>
  <c r="O34" i="111" s="1"/>
  <c r="O35" i="111" s="1"/>
  <c r="O36" i="111" s="1"/>
  <c r="O37" i="111" s="1"/>
  <c r="O38" i="111" s="1"/>
  <c r="M49" i="110"/>
  <c r="O12" i="110"/>
  <c r="O13" i="110" s="1"/>
  <c r="O14" i="110" s="1"/>
  <c r="O15" i="110" s="1"/>
  <c r="O16" i="110" s="1"/>
  <c r="O17" i="110" s="1"/>
  <c r="O18" i="110" s="1"/>
  <c r="O19" i="110" s="1"/>
  <c r="O20" i="110" s="1"/>
  <c r="O21" i="110" s="1"/>
  <c r="O22" i="110" s="1"/>
  <c r="O23" i="110" s="1"/>
  <c r="O24" i="110" s="1"/>
  <c r="O25" i="110" s="1"/>
  <c r="O26" i="110" s="1"/>
  <c r="O27" i="110" s="1"/>
  <c r="O28" i="110" s="1"/>
  <c r="O29" i="110" s="1"/>
  <c r="O30" i="110" s="1"/>
  <c r="O31" i="110" s="1"/>
  <c r="O32" i="110" s="1"/>
  <c r="O33" i="110" s="1"/>
  <c r="O34" i="110" s="1"/>
  <c r="O35" i="110" s="1"/>
  <c r="M52" i="108"/>
  <c r="O12" i="108"/>
  <c r="O13" i="108" s="1"/>
  <c r="O14" i="108" s="1"/>
  <c r="O15" i="108" s="1"/>
  <c r="O16" i="108" s="1"/>
  <c r="O17" i="108" s="1"/>
  <c r="O18" i="108" s="1"/>
  <c r="O19" i="108" s="1"/>
  <c r="O20" i="108" s="1"/>
  <c r="O21" i="108" s="1"/>
  <c r="O22" i="108" s="1"/>
  <c r="O23" i="108" s="1"/>
  <c r="O24" i="108" s="1"/>
  <c r="O25" i="108" s="1"/>
  <c r="O26" i="108" s="1"/>
  <c r="O27" i="108" s="1"/>
  <c r="O28" i="108" s="1"/>
  <c r="O29" i="108" s="1"/>
  <c r="O30" i="108" s="1"/>
  <c r="O31" i="108" s="1"/>
  <c r="O32" i="108" s="1"/>
  <c r="O33" i="108" s="1"/>
  <c r="O34" i="108" s="1"/>
  <c r="O35" i="108" s="1"/>
  <c r="M76" i="76"/>
  <c r="M59" i="68"/>
  <c r="O12" i="107"/>
  <c r="O13" i="107" s="1"/>
  <c r="O14" i="107" s="1"/>
  <c r="O15" i="107" s="1"/>
  <c r="O16" i="107" s="1"/>
  <c r="O17" i="107" s="1"/>
  <c r="M48" i="106"/>
  <c r="O12" i="106"/>
  <c r="O13" i="106" s="1"/>
  <c r="O14" i="106" s="1"/>
  <c r="O15" i="106" s="1"/>
  <c r="O16" i="106" s="1"/>
  <c r="O17" i="106" s="1"/>
  <c r="O18" i="106" s="1"/>
  <c r="O19" i="106" s="1"/>
  <c r="O20" i="106" s="1"/>
  <c r="O21" i="106" s="1"/>
  <c r="O22" i="106" s="1"/>
  <c r="O23" i="106" s="1"/>
  <c r="O24" i="106" s="1"/>
  <c r="O25" i="106" s="1"/>
  <c r="O26" i="106" s="1"/>
  <c r="O27" i="106" s="1"/>
  <c r="O28" i="106" s="1"/>
  <c r="O29" i="106" s="1"/>
  <c r="O30" i="106" s="1"/>
  <c r="O31" i="106" s="1"/>
  <c r="O32" i="106" s="1"/>
  <c r="O33" i="106" s="1"/>
  <c r="O34" i="106" s="1"/>
  <c r="M41" i="105"/>
  <c r="O12" i="105"/>
  <c r="O13" i="105" s="1"/>
  <c r="O14" i="105" s="1"/>
  <c r="O15" i="105" s="1"/>
  <c r="O16" i="105" s="1"/>
  <c r="O17" i="105" s="1"/>
  <c r="O18" i="105" s="1"/>
  <c r="O19" i="105" s="1"/>
  <c r="O20" i="105" s="1"/>
  <c r="O21" i="105" s="1"/>
  <c r="O22" i="105" s="1"/>
  <c r="O23" i="105" s="1"/>
  <c r="O24" i="105" s="1"/>
  <c r="O25" i="105" s="1"/>
  <c r="O26" i="105" s="1"/>
  <c r="O27" i="105" s="1"/>
  <c r="O28" i="105" s="1"/>
  <c r="O29" i="105" s="1"/>
  <c r="O30" i="105" s="1"/>
  <c r="M48" i="104"/>
  <c r="O12" i="104"/>
  <c r="O13" i="104" s="1"/>
  <c r="O14" i="104" s="1"/>
  <c r="O15" i="104" s="1"/>
  <c r="O16" i="104" s="1"/>
  <c r="O17" i="104" s="1"/>
  <c r="O18" i="104" s="1"/>
  <c r="O19" i="104" s="1"/>
  <c r="O20" i="104" s="1"/>
  <c r="O21" i="104" s="1"/>
  <c r="O22" i="104" s="1"/>
  <c r="O23" i="104" s="1"/>
  <c r="O24" i="104" s="1"/>
  <c r="O25" i="104" s="1"/>
  <c r="O26" i="104" s="1"/>
  <c r="O27" i="104" s="1"/>
  <c r="O28" i="104" s="1"/>
  <c r="O29" i="104" s="1"/>
  <c r="O30" i="104" s="1"/>
  <c r="O31" i="104" s="1"/>
  <c r="O32" i="104" s="1"/>
  <c r="O33" i="104" s="1"/>
  <c r="O34" i="104" s="1"/>
  <c r="M56" i="62"/>
  <c r="O54" i="57"/>
  <c r="O39" i="57"/>
  <c r="O40" i="57" s="1"/>
  <c r="O41" i="57" s="1"/>
  <c r="O42" i="57" s="1"/>
  <c r="O43" i="57" s="1"/>
  <c r="O44" i="57" s="1"/>
  <c r="O45" i="57" s="1"/>
  <c r="O46" i="57" s="1"/>
  <c r="O47" i="57" s="1"/>
  <c r="O48" i="57" s="1"/>
  <c r="O49" i="57" s="1"/>
  <c r="O50" i="57" s="1"/>
  <c r="O51" i="57" s="1"/>
  <c r="O52" i="57" s="1"/>
  <c r="O53" i="57" s="1"/>
  <c r="O38" i="57"/>
  <c r="M55" i="57"/>
  <c r="O34" i="57"/>
  <c r="O35" i="57" s="1"/>
  <c r="M24" i="101"/>
  <c r="O13" i="101" l="1"/>
  <c r="O14" i="101" s="1"/>
  <c r="O15" i="101" s="1"/>
  <c r="O16" i="101" s="1"/>
  <c r="O12" i="101"/>
  <c r="M52" i="50"/>
  <c r="O37" i="50"/>
  <c r="M84" i="43"/>
  <c r="O58" i="43"/>
  <c r="M71" i="41"/>
  <c r="M29" i="40"/>
  <c r="O12" i="100"/>
  <c r="O13" i="100" s="1"/>
  <c r="O14" i="100" s="1"/>
  <c r="O15" i="100" s="1"/>
  <c r="O16" i="100" s="1"/>
  <c r="M96" i="29"/>
  <c r="M51" i="14"/>
  <c r="O12" i="14"/>
  <c r="O13" i="14" s="1"/>
  <c r="O14" i="14" s="1"/>
  <c r="O15" i="14" s="1"/>
  <c r="O16" i="14" s="1"/>
  <c r="O17" i="14" s="1"/>
  <c r="O18" i="14" s="1"/>
  <c r="O19" i="14" s="1"/>
  <c r="O20" i="14" s="1"/>
  <c r="O21" i="14" s="1"/>
  <c r="O22" i="14" s="1"/>
  <c r="O23" i="14" s="1"/>
  <c r="O24" i="14" s="1"/>
  <c r="O25" i="14" s="1"/>
  <c r="O26" i="14" s="1"/>
  <c r="O27" i="14" s="1"/>
  <c r="O28" i="14" s="1"/>
  <c r="O29" i="14" s="1"/>
  <c r="O30" i="14" s="1"/>
  <c r="O31" i="14" s="1"/>
  <c r="O32" i="14" s="1"/>
  <c r="O33" i="14" s="1"/>
  <c r="O34" i="14" s="1"/>
  <c r="O35" i="14" s="1"/>
  <c r="O9" i="13"/>
  <c r="O10" i="13" s="1"/>
  <c r="O11" i="13" s="1"/>
  <c r="M31" i="12"/>
  <c r="O12" i="12"/>
  <c r="O13" i="12" s="1"/>
  <c r="O14" i="12" s="1"/>
  <c r="O15" i="12" s="1"/>
  <c r="O16" i="12" s="1"/>
  <c r="O17" i="12" s="1"/>
  <c r="O18" i="12" s="1"/>
  <c r="O19" i="12" s="1"/>
  <c r="O20" i="12" s="1"/>
  <c r="O21" i="12" s="1"/>
  <c r="O22" i="12" s="1"/>
  <c r="O23" i="12" s="1"/>
  <c r="O16" i="6"/>
  <c r="O17" i="6" s="1"/>
  <c r="O18" i="6" s="1"/>
  <c r="O19" i="6" s="1"/>
  <c r="O20" i="6" s="1"/>
  <c r="O21" i="6" s="1"/>
  <c r="O22" i="6" s="1"/>
  <c r="O23" i="6" s="1"/>
  <c r="M38" i="5"/>
  <c r="O11" i="5"/>
  <c r="O12" i="5" s="1"/>
  <c r="O13" i="5" s="1"/>
  <c r="O14" i="5" s="1"/>
  <c r="O15" i="5" s="1"/>
  <c r="O16" i="5" s="1"/>
  <c r="O17" i="5" s="1"/>
  <c r="O18" i="5" s="1"/>
  <c r="O19" i="5" s="1"/>
  <c r="O20" i="5" s="1"/>
  <c r="O21" i="5" s="1"/>
  <c r="O22" i="5" s="1"/>
  <c r="O23" i="5" s="1"/>
  <c r="O24" i="5" s="1"/>
  <c r="O25" i="5" s="1"/>
  <c r="AD13" i="72"/>
  <c r="AD14" i="72" s="1"/>
  <c r="AD15" i="72" s="1"/>
  <c r="AD16" i="72" s="1"/>
  <c r="AD17" i="72" s="1"/>
  <c r="AD18" i="72" s="1"/>
  <c r="AD19" i="72" s="1"/>
  <c r="AD20" i="72" s="1"/>
  <c r="AD21" i="72" s="1"/>
  <c r="AD22" i="72" s="1"/>
  <c r="AD23" i="72" s="1"/>
  <c r="AD24" i="72" s="1"/>
  <c r="AD25" i="72" s="1"/>
  <c r="AD26" i="72" s="1"/>
  <c r="AD27" i="72" s="1"/>
  <c r="AD28" i="72" s="1"/>
  <c r="AD29" i="72" s="1"/>
  <c r="AD30" i="72" s="1"/>
  <c r="AD31" i="72" s="1"/>
  <c r="AD32" i="72" s="1"/>
  <c r="AD33" i="72" s="1"/>
  <c r="AD34" i="72" s="1"/>
  <c r="AD35" i="72" s="1"/>
  <c r="AD36" i="72" s="1"/>
  <c r="AD37" i="72" s="1"/>
  <c r="AD38" i="72" s="1"/>
  <c r="AD39" i="72" s="1"/>
  <c r="AD40" i="72" s="1"/>
  <c r="AD41" i="72" s="1"/>
  <c r="AD12" i="72"/>
  <c r="O40" i="72"/>
  <c r="O41" i="72" s="1"/>
  <c r="O31" i="46"/>
  <c r="O31" i="38"/>
  <c r="M54" i="11"/>
  <c r="O9" i="11"/>
  <c r="O10" i="11" s="1"/>
  <c r="O11" i="11" s="1"/>
  <c r="O12" i="11" s="1"/>
  <c r="O13" i="11" s="1"/>
  <c r="O14" i="11" s="1"/>
  <c r="O15" i="11" s="1"/>
  <c r="O16" i="11" s="1"/>
  <c r="O17" i="11" s="1"/>
  <c r="O18" i="11" s="1"/>
  <c r="O19" i="11" s="1"/>
  <c r="O20" i="11" s="1"/>
  <c r="O21" i="11" s="1"/>
  <c r="O22" i="11" s="1"/>
  <c r="O23" i="11" s="1"/>
  <c r="O24" i="11" s="1"/>
  <c r="O25" i="11" s="1"/>
  <c r="O26" i="11" s="1"/>
  <c r="O27" i="11" s="1"/>
  <c r="O28" i="11" s="1"/>
  <c r="O29" i="11" s="1"/>
  <c r="O30" i="11" s="1"/>
  <c r="O31" i="11" s="1"/>
  <c r="O32" i="11" s="1"/>
  <c r="O33" i="11" s="1"/>
  <c r="O34" i="11" s="1"/>
  <c r="O35" i="11" s="1"/>
  <c r="M78" i="94" l="1"/>
  <c r="O12" i="94"/>
  <c r="O13" i="94" s="1"/>
  <c r="O14" i="94" s="1"/>
  <c r="O15" i="94" s="1"/>
  <c r="O16" i="94" s="1"/>
  <c r="O17" i="94" s="1"/>
  <c r="O18" i="94" s="1"/>
  <c r="O19" i="94" s="1"/>
  <c r="O20" i="94" s="1"/>
  <c r="O21" i="94" s="1"/>
  <c r="O22" i="94" s="1"/>
  <c r="O23" i="94" s="1"/>
  <c r="O24" i="94" s="1"/>
  <c r="O25" i="94" s="1"/>
  <c r="O26" i="94" s="1"/>
  <c r="O27" i="94" s="1"/>
  <c r="O28" i="94" s="1"/>
  <c r="O29" i="94" s="1"/>
  <c r="O30" i="94" s="1"/>
  <c r="O31" i="94" s="1"/>
  <c r="O32" i="94" s="1"/>
  <c r="O33" i="94" s="1"/>
  <c r="O34" i="94" s="1"/>
  <c r="O35" i="94" s="1"/>
  <c r="O36" i="94" s="1"/>
  <c r="O37" i="94" s="1"/>
  <c r="O38" i="94" s="1"/>
  <c r="O39" i="94" s="1"/>
  <c r="O40" i="94" s="1"/>
  <c r="O41" i="94" s="1"/>
  <c r="O42" i="94" s="1"/>
  <c r="O43" i="94" s="1"/>
  <c r="O44" i="94" s="1"/>
  <c r="O45" i="94" s="1"/>
  <c r="O46" i="94" s="1"/>
  <c r="O47" i="94" s="1"/>
  <c r="O48" i="94" s="1"/>
  <c r="O49" i="94" s="1"/>
  <c r="O50" i="94" s="1"/>
  <c r="O51" i="94" s="1"/>
  <c r="O52" i="94" s="1"/>
  <c r="O53" i="94" s="1"/>
  <c r="O54" i="94" s="1"/>
  <c r="O12" i="93"/>
  <c r="O13" i="93" s="1"/>
  <c r="O14" i="93" s="1"/>
  <c r="O15" i="93" s="1"/>
  <c r="O16" i="93" s="1"/>
  <c r="O17" i="93" s="1"/>
  <c r="O18" i="93" s="1"/>
  <c r="O19" i="93" s="1"/>
  <c r="O20" i="93" s="1"/>
  <c r="O21" i="93" s="1"/>
  <c r="O22" i="93" s="1"/>
  <c r="M30" i="93"/>
  <c r="O12" i="92"/>
  <c r="O13" i="92" s="1"/>
  <c r="O14" i="92" s="1"/>
  <c r="O15" i="92" s="1"/>
  <c r="O16" i="92" s="1"/>
  <c r="O17" i="92" s="1"/>
  <c r="O18" i="92" s="1"/>
  <c r="O19" i="92" s="1"/>
  <c r="O20" i="92" s="1"/>
  <c r="O21" i="92" s="1"/>
  <c r="O22" i="92" s="1"/>
  <c r="O23" i="92" s="1"/>
  <c r="O24" i="92" s="1"/>
  <c r="O25" i="92" s="1"/>
  <c r="O26" i="92" s="1"/>
  <c r="O27" i="92" s="1"/>
  <c r="O28" i="92" s="1"/>
  <c r="O29" i="92" s="1"/>
  <c r="O30" i="92" s="1"/>
  <c r="O31" i="92" s="1"/>
  <c r="O32" i="92" s="1"/>
  <c r="O33" i="92" s="1"/>
  <c r="M45" i="92"/>
  <c r="M56" i="91"/>
  <c r="O12" i="91"/>
  <c r="O13" i="91" s="1"/>
  <c r="O14" i="91" s="1"/>
  <c r="O15" i="91" s="1"/>
  <c r="O16" i="91" s="1"/>
  <c r="O17" i="91" s="1"/>
  <c r="O18" i="91" s="1"/>
  <c r="O19" i="91" s="1"/>
  <c r="O20" i="91" s="1"/>
  <c r="O21" i="91" s="1"/>
  <c r="O22" i="91" s="1"/>
  <c r="O23" i="91" s="1"/>
  <c r="O24" i="91" s="1"/>
  <c r="O25" i="91" s="1"/>
  <c r="O26" i="91" s="1"/>
  <c r="O27" i="91" s="1"/>
  <c r="O28" i="91" s="1"/>
  <c r="O29" i="91" s="1"/>
  <c r="O30" i="91" s="1"/>
  <c r="O31" i="91" s="1"/>
  <c r="O32" i="91" s="1"/>
  <c r="O33" i="91" s="1"/>
  <c r="O34" i="91" s="1"/>
  <c r="O35" i="91" s="1"/>
  <c r="O36" i="91" s="1"/>
  <c r="O37" i="91" s="1"/>
  <c r="O38" i="91" s="1"/>
  <c r="O39" i="91" s="1"/>
  <c r="O40" i="91" s="1"/>
  <c r="O41" i="91" s="1"/>
  <c r="O12" i="90"/>
  <c r="O13" i="90" s="1"/>
  <c r="O14" i="90" s="1"/>
  <c r="O15" i="90" s="1"/>
  <c r="O16" i="90" s="1"/>
  <c r="O17" i="90" s="1"/>
  <c r="O18" i="90" s="1"/>
  <c r="O19" i="90" s="1"/>
  <c r="O20" i="90" s="1"/>
  <c r="O21" i="90" s="1"/>
  <c r="O22" i="90" s="1"/>
  <c r="O23" i="90" s="1"/>
  <c r="O24" i="90" s="1"/>
  <c r="O25" i="90" s="1"/>
  <c r="O26" i="90" s="1"/>
  <c r="O27" i="90" s="1"/>
  <c r="O28" i="90" s="1"/>
  <c r="O29" i="90" s="1"/>
  <c r="O30" i="90" s="1"/>
  <c r="O31" i="90" s="1"/>
  <c r="O32" i="90" s="1"/>
  <c r="O33" i="90" s="1"/>
  <c r="O34" i="90" s="1"/>
  <c r="M49" i="90"/>
  <c r="M59" i="89"/>
  <c r="O12" i="89"/>
  <c r="O13" i="89" s="1"/>
  <c r="O14" i="89" s="1"/>
  <c r="O15" i="89" s="1"/>
  <c r="O16" i="89" s="1"/>
  <c r="O17" i="89" s="1"/>
  <c r="O18" i="89" s="1"/>
  <c r="O19" i="89" s="1"/>
  <c r="O20" i="89" s="1"/>
  <c r="O21" i="89" s="1"/>
  <c r="O22" i="89" s="1"/>
  <c r="O23" i="89" s="1"/>
  <c r="O24" i="89" s="1"/>
  <c r="O25" i="89" s="1"/>
  <c r="O26" i="89" s="1"/>
  <c r="O27" i="89" s="1"/>
  <c r="O28" i="89" s="1"/>
  <c r="O29" i="89" s="1"/>
  <c r="O30" i="89" s="1"/>
  <c r="O31" i="89" s="1"/>
  <c r="O32" i="89" s="1"/>
  <c r="O33" i="89" s="1"/>
  <c r="O34" i="89" s="1"/>
  <c r="O35" i="89" s="1"/>
  <c r="O36" i="89" s="1"/>
  <c r="O37" i="89" s="1"/>
  <c r="O38" i="89" s="1"/>
  <c r="O39" i="89" s="1"/>
  <c r="O40" i="89" s="1"/>
  <c r="O41" i="89" s="1"/>
  <c r="O42" i="89" s="1"/>
  <c r="O32" i="88"/>
  <c r="O13" i="88"/>
  <c r="O14" i="88" s="1"/>
  <c r="O15" i="88" s="1"/>
  <c r="O16" i="88" s="1"/>
  <c r="O17" i="88" s="1"/>
  <c r="O18" i="88" s="1"/>
  <c r="O19" i="88" s="1"/>
  <c r="O20" i="88" s="1"/>
  <c r="O21" i="88" s="1"/>
  <c r="O22" i="88" s="1"/>
  <c r="O23" i="88" s="1"/>
  <c r="O24" i="88" s="1"/>
  <c r="O25" i="88" s="1"/>
  <c r="O26" i="88" s="1"/>
  <c r="O27" i="88" s="1"/>
  <c r="O28" i="88" s="1"/>
  <c r="O29" i="88" s="1"/>
  <c r="O30" i="88" s="1"/>
  <c r="O31" i="88" s="1"/>
  <c r="O12" i="88"/>
  <c r="M45" i="88"/>
  <c r="M51" i="87"/>
  <c r="O13" i="87"/>
  <c r="O14" i="87" s="1"/>
  <c r="O15" i="87" s="1"/>
  <c r="O16" i="87" s="1"/>
  <c r="O17" i="87" s="1"/>
  <c r="O18" i="87" s="1"/>
  <c r="O19" i="87" s="1"/>
  <c r="O20" i="87" s="1"/>
  <c r="O21" i="87" s="1"/>
  <c r="O22" i="87" s="1"/>
  <c r="O23" i="87" s="1"/>
  <c r="O24" i="87" s="1"/>
  <c r="O25" i="87" s="1"/>
  <c r="O26" i="87" s="1"/>
  <c r="O27" i="87" s="1"/>
  <c r="O28" i="87" s="1"/>
  <c r="O29" i="87" s="1"/>
  <c r="O30" i="87" s="1"/>
  <c r="O31" i="87" s="1"/>
  <c r="O32" i="87" s="1"/>
  <c r="O33" i="87" s="1"/>
  <c r="O34" i="87" s="1"/>
  <c r="O35" i="87" s="1"/>
  <c r="O36" i="87" s="1"/>
  <c r="O12" i="87"/>
  <c r="M27" i="85"/>
  <c r="O13" i="85"/>
  <c r="O14" i="85" s="1"/>
  <c r="O15" i="85" s="1"/>
  <c r="O16" i="85" s="1"/>
  <c r="O17" i="85" s="1"/>
  <c r="O18" i="85" s="1"/>
  <c r="O19" i="85" s="1"/>
  <c r="O20" i="85" s="1"/>
  <c r="O12" i="85"/>
  <c r="M125" i="84"/>
  <c r="O10" i="84"/>
  <c r="O11" i="84" s="1"/>
  <c r="O12" i="84" s="1"/>
  <c r="O13" i="84" s="1"/>
  <c r="O14" i="84" s="1"/>
  <c r="O15" i="84" s="1"/>
  <c r="O16" i="84" s="1"/>
  <c r="O17" i="84" s="1"/>
  <c r="O18" i="84" s="1"/>
  <c r="O19" i="84" s="1"/>
  <c r="O20" i="84" s="1"/>
  <c r="O21" i="84" s="1"/>
  <c r="O22" i="84" s="1"/>
  <c r="O23" i="84" s="1"/>
  <c r="O24" i="84" s="1"/>
  <c r="O25" i="84" s="1"/>
  <c r="O26" i="84" s="1"/>
  <c r="O27" i="84" s="1"/>
  <c r="O28" i="84" s="1"/>
  <c r="O29" i="84" s="1"/>
  <c r="O30" i="84" s="1"/>
  <c r="O31" i="84" s="1"/>
  <c r="O32" i="84" s="1"/>
  <c r="O33" i="84" s="1"/>
  <c r="O34" i="84" s="1"/>
  <c r="O35" i="84" s="1"/>
  <c r="O36" i="84" s="1"/>
  <c r="O37" i="84" s="1"/>
  <c r="O38" i="84" s="1"/>
  <c r="O39" i="84" s="1"/>
  <c r="O40" i="84" s="1"/>
  <c r="O41" i="84" s="1"/>
  <c r="O42" i="84" s="1"/>
  <c r="O43" i="84" s="1"/>
  <c r="O44" i="84" s="1"/>
  <c r="O45" i="84" s="1"/>
  <c r="O46" i="84" s="1"/>
  <c r="O47" i="84" s="1"/>
  <c r="O48" i="84" s="1"/>
  <c r="O49" i="84" s="1"/>
  <c r="O50" i="84" s="1"/>
  <c r="O51" i="84" s="1"/>
  <c r="O52" i="84" s="1"/>
  <c r="O53" i="84" s="1"/>
  <c r="O54" i="84" s="1"/>
  <c r="O55" i="84" s="1"/>
  <c r="O56" i="84" s="1"/>
  <c r="O57" i="84" s="1"/>
  <c r="O58" i="84" s="1"/>
  <c r="O59" i="84" s="1"/>
  <c r="O60" i="84" s="1"/>
  <c r="O61" i="84" s="1"/>
  <c r="O62" i="84" s="1"/>
  <c r="O63" i="84" s="1"/>
  <c r="O64" i="84" s="1"/>
  <c r="O65" i="84" s="1"/>
  <c r="O66" i="84" s="1"/>
  <c r="O67" i="84" s="1"/>
  <c r="O68" i="84" s="1"/>
  <c r="O69" i="84" s="1"/>
  <c r="O70" i="84" s="1"/>
  <c r="O71" i="84" s="1"/>
  <c r="O72" i="84" s="1"/>
  <c r="O73" i="84" s="1"/>
  <c r="O74" i="84" s="1"/>
  <c r="O75" i="84" s="1"/>
  <c r="O76" i="84" s="1"/>
  <c r="O77" i="84" s="1"/>
  <c r="O78" i="84" s="1"/>
  <c r="O79" i="84" s="1"/>
  <c r="O80" i="84" s="1"/>
  <c r="O81" i="84" s="1"/>
  <c r="O82" i="84" s="1"/>
  <c r="O83" i="84" s="1"/>
  <c r="O84" i="84" s="1"/>
  <c r="O85" i="84" s="1"/>
  <c r="O9" i="84"/>
  <c r="O12" i="83"/>
  <c r="O13" i="83" s="1"/>
  <c r="O14" i="83" s="1"/>
  <c r="O15" i="83" s="1"/>
  <c r="O16" i="83" s="1"/>
  <c r="O17" i="83" s="1"/>
  <c r="O18" i="83" s="1"/>
  <c r="O9" i="82"/>
  <c r="O10" i="82" s="1"/>
  <c r="O11" i="82" s="1"/>
  <c r="O12" i="82" s="1"/>
  <c r="O13" i="82" s="1"/>
  <c r="O14" i="82" s="1"/>
  <c r="O15" i="82" s="1"/>
  <c r="O16" i="82" s="1"/>
  <c r="O17" i="82" s="1"/>
  <c r="O18" i="82" s="1"/>
  <c r="O19" i="82" s="1"/>
  <c r="O20" i="82" s="1"/>
  <c r="O21" i="82" s="1"/>
  <c r="O22" i="82" s="1"/>
  <c r="O23" i="82" s="1"/>
  <c r="O24" i="82" s="1"/>
  <c r="O25" i="82" s="1"/>
  <c r="O26" i="82" s="1"/>
  <c r="O27" i="82" s="1"/>
  <c r="O28" i="82" s="1"/>
  <c r="O29" i="82" s="1"/>
  <c r="O30" i="82" s="1"/>
  <c r="O31" i="82" s="1"/>
  <c r="O32" i="82" s="1"/>
  <c r="O33" i="82" s="1"/>
  <c r="O34" i="82" s="1"/>
  <c r="O35" i="82" s="1"/>
  <c r="O36" i="82" s="1"/>
  <c r="O37" i="82" s="1"/>
  <c r="O38" i="82" s="1"/>
  <c r="O39" i="82" s="1"/>
  <c r="O40" i="82" s="1"/>
  <c r="O41" i="82" s="1"/>
  <c r="O42" i="82" s="1"/>
  <c r="O43" i="82" s="1"/>
  <c r="O44" i="82" s="1"/>
  <c r="O45" i="82" s="1"/>
  <c r="O46" i="82" s="1"/>
  <c r="O47" i="82" s="1"/>
  <c r="O48" i="82" s="1"/>
  <c r="M71" i="82"/>
  <c r="O12" i="81"/>
  <c r="O13" i="81" s="1"/>
  <c r="O14" i="81" s="1"/>
  <c r="O15" i="81" s="1"/>
  <c r="O16" i="81" s="1"/>
  <c r="O17" i="81" s="1"/>
  <c r="O18" i="81" s="1"/>
  <c r="O19" i="81" s="1"/>
  <c r="O20" i="81" s="1"/>
  <c r="O21" i="81" s="1"/>
  <c r="O22" i="81" s="1"/>
  <c r="O23" i="81" s="1"/>
  <c r="O24" i="81" s="1"/>
  <c r="O25" i="81" s="1"/>
  <c r="O26" i="81" s="1"/>
  <c r="O27" i="81" s="1"/>
  <c r="O28" i="81" s="1"/>
  <c r="O29" i="81" s="1"/>
  <c r="O30" i="81" s="1"/>
  <c r="O31" i="81" s="1"/>
  <c r="O32" i="81" s="1"/>
  <c r="O33" i="81" s="1"/>
  <c r="O34" i="81" s="1"/>
  <c r="O35" i="81" s="1"/>
  <c r="O36" i="81" s="1"/>
  <c r="O37" i="81" s="1"/>
  <c r="O38" i="81" s="1"/>
  <c r="O39" i="81" s="1"/>
  <c r="O40" i="81" s="1"/>
  <c r="O41" i="81" s="1"/>
  <c r="O42" i="81" s="1"/>
  <c r="O43" i="81" s="1"/>
  <c r="O44" i="81" s="1"/>
  <c r="O45" i="81" s="1"/>
  <c r="O46" i="81" s="1"/>
  <c r="M64" i="81"/>
  <c r="M20" i="80"/>
  <c r="O12" i="80"/>
  <c r="O13" i="80" s="1"/>
  <c r="O14" i="80" s="1"/>
  <c r="O15" i="80" s="1"/>
  <c r="O12" i="79"/>
  <c r="O13" i="79" s="1"/>
  <c r="O14" i="79" s="1"/>
  <c r="O15" i="79" s="1"/>
  <c r="O16" i="79" s="1"/>
  <c r="O17" i="79" s="1"/>
  <c r="O18" i="79" s="1"/>
  <c r="O19" i="79" s="1"/>
  <c r="O20" i="79" s="1"/>
  <c r="O21" i="79" s="1"/>
  <c r="O22" i="79" s="1"/>
  <c r="O23" i="79" s="1"/>
  <c r="O24" i="79" s="1"/>
  <c r="O25" i="79" s="1"/>
  <c r="O26" i="79" s="1"/>
  <c r="O27" i="79" s="1"/>
  <c r="O28" i="79" s="1"/>
  <c r="O29" i="79" s="1"/>
  <c r="O30" i="79" s="1"/>
  <c r="O31" i="79" s="1"/>
  <c r="O32" i="79" s="1"/>
  <c r="O33" i="79" s="1"/>
  <c r="O34" i="79" s="1"/>
  <c r="M51" i="79"/>
  <c r="M65" i="78"/>
  <c r="O12" i="78"/>
  <c r="O13" i="78" s="1"/>
  <c r="O14" i="78" s="1"/>
  <c r="O15" i="78" s="1"/>
  <c r="O16" i="78" s="1"/>
  <c r="O17" i="78" s="1"/>
  <c r="O18" i="78" s="1"/>
  <c r="O19" i="78" s="1"/>
  <c r="O20" i="78" s="1"/>
  <c r="O21" i="78" s="1"/>
  <c r="O22" i="78" s="1"/>
  <c r="O23" i="78" s="1"/>
  <c r="O24" i="78" s="1"/>
  <c r="O25" i="78" s="1"/>
  <c r="O26" i="78" s="1"/>
  <c r="O27" i="78" s="1"/>
  <c r="O28" i="78" s="1"/>
  <c r="O29" i="78" s="1"/>
  <c r="O30" i="78" s="1"/>
  <c r="O31" i="78" s="1"/>
  <c r="O32" i="78" s="1"/>
  <c r="O33" i="78" s="1"/>
  <c r="O34" i="78" s="1"/>
  <c r="O35" i="78" s="1"/>
  <c r="O36" i="78" s="1"/>
  <c r="O37" i="78" s="1"/>
  <c r="O38" i="78" s="1"/>
  <c r="O39" i="78" s="1"/>
  <c r="O40" i="78" s="1"/>
  <c r="O41" i="78" s="1"/>
  <c r="O42" i="78" s="1"/>
  <c r="O43" i="78" s="1"/>
  <c r="O44" i="78" s="1"/>
  <c r="O45" i="78" s="1"/>
  <c r="O46" i="78" s="1"/>
  <c r="M37" i="86"/>
  <c r="O26" i="86"/>
  <c r="O12" i="86"/>
  <c r="O13" i="86" s="1"/>
  <c r="O14" i="86" s="1"/>
  <c r="O15" i="86" s="1"/>
  <c r="O16" i="86" s="1"/>
  <c r="O17" i="86" s="1"/>
  <c r="O18" i="86" s="1"/>
  <c r="O19" i="86" s="1"/>
  <c r="O20" i="86" s="1"/>
  <c r="O21" i="86" s="1"/>
  <c r="O22" i="86" s="1"/>
  <c r="O23" i="86" s="1"/>
  <c r="O24" i="86" s="1"/>
  <c r="O25" i="86" s="1"/>
  <c r="M28" i="77" l="1"/>
  <c r="O12" i="77"/>
  <c r="O13" i="77" s="1"/>
  <c r="O14" i="77" s="1"/>
  <c r="O15" i="77" s="1"/>
  <c r="O16" i="77" s="1"/>
  <c r="O17" i="77" s="1"/>
  <c r="O18" i="77" s="1"/>
  <c r="O19" i="77" s="1"/>
  <c r="O20" i="77" s="1"/>
  <c r="O12" i="76"/>
  <c r="O13" i="76" s="1"/>
  <c r="O14" i="76" s="1"/>
  <c r="O15" i="76" s="1"/>
  <c r="O16" i="76" s="1"/>
  <c r="O17" i="76" s="1"/>
  <c r="O18" i="76" s="1"/>
  <c r="O19" i="76" s="1"/>
  <c r="O20" i="76" s="1"/>
  <c r="O21" i="76" s="1"/>
  <c r="O22" i="76" s="1"/>
  <c r="O23" i="76" s="1"/>
  <c r="O24" i="76" s="1"/>
  <c r="O25" i="76" s="1"/>
  <c r="O26" i="76" s="1"/>
  <c r="O27" i="76" s="1"/>
  <c r="O28" i="76" s="1"/>
  <c r="O29" i="76" s="1"/>
  <c r="O30" i="76" s="1"/>
  <c r="O31" i="76" s="1"/>
  <c r="O32" i="76" s="1"/>
  <c r="O33" i="76" s="1"/>
  <c r="O34" i="76" s="1"/>
  <c r="O35" i="76" s="1"/>
  <c r="O36" i="76" s="1"/>
  <c r="O37" i="76" s="1"/>
  <c r="O38" i="76" s="1"/>
  <c r="O39" i="76" s="1"/>
  <c r="O40" i="76" s="1"/>
  <c r="O41" i="76" s="1"/>
  <c r="O42" i="76" s="1"/>
  <c r="O43" i="76" s="1"/>
  <c r="O44" i="76" s="1"/>
  <c r="O45" i="76" s="1"/>
  <c r="O46" i="76" s="1"/>
  <c r="O47" i="76" s="1"/>
  <c r="O48" i="76" s="1"/>
  <c r="O49" i="76" s="1"/>
  <c r="O50" i="76" s="1"/>
  <c r="O51" i="76" s="1"/>
  <c r="O12" i="75"/>
  <c r="O13" i="75" s="1"/>
  <c r="O14" i="75" s="1"/>
  <c r="O15" i="75" s="1"/>
  <c r="M57" i="74"/>
  <c r="O12" i="74"/>
  <c r="O13" i="74" s="1"/>
  <c r="O14" i="74" s="1"/>
  <c r="O15" i="74" s="1"/>
  <c r="O16" i="74" s="1"/>
  <c r="O17" i="74" s="1"/>
  <c r="O18" i="74" s="1"/>
  <c r="O19" i="74" s="1"/>
  <c r="O20" i="74" s="1"/>
  <c r="O21" i="74" s="1"/>
  <c r="O22" i="74" s="1"/>
  <c r="O23" i="74" s="1"/>
  <c r="O24" i="74" s="1"/>
  <c r="O25" i="74" s="1"/>
  <c r="O26" i="74" s="1"/>
  <c r="O27" i="74" s="1"/>
  <c r="O28" i="74" s="1"/>
  <c r="O29" i="74" s="1"/>
  <c r="O30" i="74" s="1"/>
  <c r="O31" i="74" s="1"/>
  <c r="O32" i="74" s="1"/>
  <c r="O33" i="74" s="1"/>
  <c r="O34" i="74" s="1"/>
  <c r="O35" i="74" s="1"/>
  <c r="O36" i="74" s="1"/>
  <c r="O37" i="74" s="1"/>
  <c r="O38" i="74" s="1"/>
  <c r="O39" i="74" s="1"/>
  <c r="O40" i="74" s="1"/>
  <c r="M35" i="73"/>
  <c r="O12" i="73"/>
  <c r="O13" i="73" s="1"/>
  <c r="O14" i="73" s="1"/>
  <c r="O15" i="73" s="1"/>
  <c r="O16" i="73" s="1"/>
  <c r="O17" i="73" s="1"/>
  <c r="O18" i="73" s="1"/>
  <c r="O19" i="73" s="1"/>
  <c r="O20" i="73" s="1"/>
  <c r="O21" i="73" s="1"/>
  <c r="O22" i="73" s="1"/>
  <c r="O23" i="73" s="1"/>
  <c r="O24" i="73" s="1"/>
  <c r="O25" i="73" s="1"/>
  <c r="O26" i="73" s="1"/>
  <c r="O27" i="73" s="1"/>
  <c r="M58" i="72"/>
  <c r="O13" i="72"/>
  <c r="O14" i="72" s="1"/>
  <c r="O15" i="72" s="1"/>
  <c r="O16" i="72" s="1"/>
  <c r="O17" i="72" s="1"/>
  <c r="O18" i="72" s="1"/>
  <c r="O19" i="72" s="1"/>
  <c r="O20" i="72" s="1"/>
  <c r="O21" i="72" s="1"/>
  <c r="O22" i="72" s="1"/>
  <c r="O23" i="72" s="1"/>
  <c r="O24" i="72" s="1"/>
  <c r="O25" i="72" s="1"/>
  <c r="O26" i="72" s="1"/>
  <c r="O27" i="72" s="1"/>
  <c r="O28" i="72" s="1"/>
  <c r="O29" i="72" s="1"/>
  <c r="O30" i="72" s="1"/>
  <c r="O31" i="72" s="1"/>
  <c r="O32" i="72" s="1"/>
  <c r="O33" i="72" s="1"/>
  <c r="O34" i="72" s="1"/>
  <c r="O35" i="72" s="1"/>
  <c r="O36" i="72" s="1"/>
  <c r="O37" i="72" s="1"/>
  <c r="O38" i="72" s="1"/>
  <c r="O39" i="72" s="1"/>
  <c r="O12" i="72"/>
  <c r="M49" i="71"/>
  <c r="O12" i="71"/>
  <c r="O13" i="71" s="1"/>
  <c r="O14" i="71" s="1"/>
  <c r="O15" i="71" s="1"/>
  <c r="O16" i="71" s="1"/>
  <c r="O17" i="71" s="1"/>
  <c r="O18" i="71" s="1"/>
  <c r="O19" i="71" s="1"/>
  <c r="O20" i="71" s="1"/>
  <c r="O21" i="71" s="1"/>
  <c r="O22" i="71" s="1"/>
  <c r="O23" i="71" s="1"/>
  <c r="O24" i="71" s="1"/>
  <c r="O25" i="71" s="1"/>
  <c r="O26" i="71" s="1"/>
  <c r="O27" i="71" s="1"/>
  <c r="O28" i="71" s="1"/>
  <c r="O29" i="71" s="1"/>
  <c r="O30" i="71" s="1"/>
  <c r="O31" i="71" s="1"/>
  <c r="O32" i="71" s="1"/>
  <c r="O33" i="71" s="1"/>
  <c r="O34" i="71" s="1"/>
  <c r="O35" i="71" s="1"/>
  <c r="M51" i="70"/>
  <c r="O9" i="70"/>
  <c r="O10" i="70" s="1"/>
  <c r="O11" i="70" s="1"/>
  <c r="O12" i="70" s="1"/>
  <c r="O13" i="70" s="1"/>
  <c r="O14" i="70" s="1"/>
  <c r="O15" i="70" s="1"/>
  <c r="O16" i="70" s="1"/>
  <c r="O17" i="70" s="1"/>
  <c r="O18" i="70" s="1"/>
  <c r="O19" i="70" s="1"/>
  <c r="O20" i="70" s="1"/>
  <c r="O21" i="70" s="1"/>
  <c r="O22" i="70" s="1"/>
  <c r="O23" i="70" s="1"/>
  <c r="O24" i="70" s="1"/>
  <c r="O25" i="70" s="1"/>
  <c r="O26" i="70" s="1"/>
  <c r="O27" i="70" s="1"/>
  <c r="O28" i="70" s="1"/>
  <c r="O29" i="70" s="1"/>
  <c r="O30" i="70" s="1"/>
  <c r="O31" i="70" s="1"/>
  <c r="O32" i="70" s="1"/>
  <c r="O33" i="70" s="1"/>
  <c r="O34" i="70" s="1"/>
  <c r="O35" i="70" s="1"/>
  <c r="M82" i="69"/>
  <c r="O13" i="69"/>
  <c r="O14" i="69" s="1"/>
  <c r="O15" i="69" s="1"/>
  <c r="O16" i="69" s="1"/>
  <c r="O17" i="69" s="1"/>
  <c r="O18" i="69" s="1"/>
  <c r="O19" i="69" s="1"/>
  <c r="O20" i="69" s="1"/>
  <c r="O21" i="69" s="1"/>
  <c r="O22" i="69" s="1"/>
  <c r="O23" i="69" s="1"/>
  <c r="O24" i="69" s="1"/>
  <c r="O25" i="69" s="1"/>
  <c r="O26" i="69" s="1"/>
  <c r="O27" i="69" s="1"/>
  <c r="O28" i="69" s="1"/>
  <c r="O29" i="69" s="1"/>
  <c r="O30" i="69" s="1"/>
  <c r="O31" i="69" s="1"/>
  <c r="O32" i="69" s="1"/>
  <c r="O33" i="69" s="1"/>
  <c r="O34" i="69" s="1"/>
  <c r="O35" i="69" s="1"/>
  <c r="O36" i="69" s="1"/>
  <c r="O37" i="69" s="1"/>
  <c r="O38" i="69" s="1"/>
  <c r="O39" i="69" s="1"/>
  <c r="O40" i="69" s="1"/>
  <c r="O41" i="69" s="1"/>
  <c r="O42" i="69" s="1"/>
  <c r="O43" i="69" s="1"/>
  <c r="O44" i="69" s="1"/>
  <c r="O45" i="69" s="1"/>
  <c r="O46" i="69" s="1"/>
  <c r="O47" i="69" s="1"/>
  <c r="O48" i="69" s="1"/>
  <c r="O49" i="69" s="1"/>
  <c r="O50" i="69" s="1"/>
  <c r="O51" i="69" s="1"/>
  <c r="O52" i="69" s="1"/>
  <c r="O53" i="69" s="1"/>
  <c r="O54" i="69" s="1"/>
  <c r="O55" i="69" s="1"/>
  <c r="O56" i="69" s="1"/>
  <c r="O57" i="69" s="1"/>
  <c r="O58" i="69" s="1"/>
  <c r="O59" i="69" s="1"/>
  <c r="O60" i="69" s="1"/>
  <c r="O61" i="69" s="1"/>
  <c r="O62" i="69" s="1"/>
  <c r="O12" i="69"/>
  <c r="O12" i="68"/>
  <c r="O13" i="68" s="1"/>
  <c r="O14" i="68" s="1"/>
  <c r="O15" i="68" s="1"/>
  <c r="O16" i="68" s="1"/>
  <c r="O17" i="68" s="1"/>
  <c r="O18" i="68" s="1"/>
  <c r="O19" i="68" s="1"/>
  <c r="O20" i="68" s="1"/>
  <c r="O21" i="68" s="1"/>
  <c r="O22" i="68" s="1"/>
  <c r="O23" i="68" s="1"/>
  <c r="O24" i="68" s="1"/>
  <c r="O25" i="68" s="1"/>
  <c r="O26" i="68" s="1"/>
  <c r="O27" i="68" s="1"/>
  <c r="O28" i="68" s="1"/>
  <c r="O29" i="68" s="1"/>
  <c r="O30" i="68" s="1"/>
  <c r="O31" i="68" s="1"/>
  <c r="O32" i="68" s="1"/>
  <c r="O33" i="68" s="1"/>
  <c r="O34" i="68" s="1"/>
  <c r="O35" i="68" s="1"/>
  <c r="O36" i="68" s="1"/>
  <c r="O37" i="68" s="1"/>
  <c r="O38" i="68" s="1"/>
  <c r="O39" i="68" s="1"/>
  <c r="O40" i="68" s="1"/>
  <c r="O41" i="68" s="1"/>
  <c r="O42" i="68" s="1"/>
  <c r="O43" i="68" s="1"/>
  <c r="M61" i="67"/>
  <c r="O12" i="67"/>
  <c r="O13" i="67" s="1"/>
  <c r="O14" i="67" s="1"/>
  <c r="O15" i="67" s="1"/>
  <c r="O16" i="67" s="1"/>
  <c r="O17" i="67" s="1"/>
  <c r="O18" i="67" s="1"/>
  <c r="O19" i="67" s="1"/>
  <c r="O20" i="67" s="1"/>
  <c r="O21" i="67" s="1"/>
  <c r="O22" i="67" s="1"/>
  <c r="O23" i="67" s="1"/>
  <c r="O24" i="67" s="1"/>
  <c r="O25" i="67" s="1"/>
  <c r="O26" i="67" s="1"/>
  <c r="O27" i="67" s="1"/>
  <c r="O28" i="67" s="1"/>
  <c r="O29" i="67" s="1"/>
  <c r="O30" i="67" s="1"/>
  <c r="O31" i="67" s="1"/>
  <c r="O32" i="67" s="1"/>
  <c r="O33" i="67" s="1"/>
  <c r="O34" i="67" s="1"/>
  <c r="O35" i="67" s="1"/>
  <c r="O36" i="67" s="1"/>
  <c r="O37" i="67" s="1"/>
  <c r="O38" i="67" s="1"/>
  <c r="O39" i="67" s="1"/>
  <c r="O40" i="67" s="1"/>
  <c r="O41" i="67" s="1"/>
  <c r="O42" i="67" s="1"/>
  <c r="M77" i="66"/>
  <c r="O12" i="66"/>
  <c r="O13" i="66" s="1"/>
  <c r="O14" i="66" s="1"/>
  <c r="O15" i="66" s="1"/>
  <c r="O16" i="66" s="1"/>
  <c r="O17" i="66" s="1"/>
  <c r="O18" i="66" s="1"/>
  <c r="O19" i="66" s="1"/>
  <c r="O20" i="66" s="1"/>
  <c r="O21" i="66" s="1"/>
  <c r="O22" i="66" s="1"/>
  <c r="O23" i="66" s="1"/>
  <c r="O24" i="66" s="1"/>
  <c r="O25" i="66" s="1"/>
  <c r="O26" i="66" s="1"/>
  <c r="O27" i="66" s="1"/>
  <c r="O28" i="66" s="1"/>
  <c r="O29" i="66" s="1"/>
  <c r="O30" i="66" s="1"/>
  <c r="O31" i="66" s="1"/>
  <c r="O32" i="66" s="1"/>
  <c r="O33" i="66" s="1"/>
  <c r="O34" i="66" s="1"/>
  <c r="O35" i="66" s="1"/>
  <c r="O36" i="66" s="1"/>
  <c r="O37" i="66" s="1"/>
  <c r="O38" i="66" s="1"/>
  <c r="O39" i="66" s="1"/>
  <c r="O40" i="66" s="1"/>
  <c r="O41" i="66" s="1"/>
  <c r="O42" i="66" s="1"/>
  <c r="O43" i="66" s="1"/>
  <c r="O44" i="66" s="1"/>
  <c r="O45" i="66" s="1"/>
  <c r="O46" i="66" s="1"/>
  <c r="O47" i="66" s="1"/>
  <c r="O48" i="66" s="1"/>
  <c r="O49" i="66" s="1"/>
  <c r="O50" i="66" s="1"/>
  <c r="O51" i="66" s="1"/>
  <c r="O52" i="66" s="1"/>
  <c r="O53" i="66" s="1"/>
  <c r="O54" i="66" s="1"/>
  <c r="O55" i="66" s="1"/>
  <c r="O56" i="66" s="1"/>
  <c r="O57" i="66" s="1"/>
  <c r="O58" i="66" s="1"/>
  <c r="O59" i="66" s="1"/>
  <c r="O60" i="66" s="1"/>
  <c r="O61" i="66" s="1"/>
  <c r="M68" i="65"/>
  <c r="O13" i="65"/>
  <c r="O14" i="65" s="1"/>
  <c r="O15" i="65" s="1"/>
  <c r="O16" i="65" s="1"/>
  <c r="O17" i="65" s="1"/>
  <c r="O18" i="65" s="1"/>
  <c r="O19" i="65" s="1"/>
  <c r="O20" i="65" s="1"/>
  <c r="O21" i="65" s="1"/>
  <c r="O22" i="65" s="1"/>
  <c r="O23" i="65" s="1"/>
  <c r="O24" i="65" s="1"/>
  <c r="O25" i="65" s="1"/>
  <c r="O26" i="65" s="1"/>
  <c r="O27" i="65" s="1"/>
  <c r="O28" i="65" s="1"/>
  <c r="O29" i="65" s="1"/>
  <c r="O30" i="65" s="1"/>
  <c r="O31" i="65" s="1"/>
  <c r="O32" i="65" s="1"/>
  <c r="O33" i="65" s="1"/>
  <c r="O34" i="65" s="1"/>
  <c r="O35" i="65" s="1"/>
  <c r="O36" i="65" s="1"/>
  <c r="O37" i="65" s="1"/>
  <c r="O38" i="65" s="1"/>
  <c r="O39" i="65" s="1"/>
  <c r="O40" i="65" s="1"/>
  <c r="O41" i="65" s="1"/>
  <c r="O42" i="65" s="1"/>
  <c r="O43" i="65" s="1"/>
  <c r="O44" i="65" s="1"/>
  <c r="O45" i="65" s="1"/>
  <c r="O46" i="65" s="1"/>
  <c r="O47" i="65" s="1"/>
  <c r="O48" i="65" s="1"/>
  <c r="O49" i="65" s="1"/>
  <c r="O50" i="65" s="1"/>
  <c r="O12" i="65"/>
  <c r="O12" i="47"/>
  <c r="O13" i="47" s="1"/>
  <c r="O14" i="47" s="1"/>
  <c r="O15" i="47" s="1"/>
  <c r="O16" i="47" s="1"/>
  <c r="O17" i="47" s="1"/>
  <c r="O18" i="47" s="1"/>
  <c r="O19" i="47" s="1"/>
  <c r="O20" i="47" s="1"/>
  <c r="O21" i="47" s="1"/>
  <c r="O22" i="47" s="1"/>
  <c r="O23" i="47" s="1"/>
  <c r="O24" i="47" s="1"/>
  <c r="O25" i="47" s="1"/>
  <c r="M31" i="47"/>
  <c r="M46" i="46"/>
  <c r="O12" i="46"/>
  <c r="O13" i="46" s="1"/>
  <c r="O14" i="46" s="1"/>
  <c r="O15" i="46" s="1"/>
  <c r="O16" i="46" s="1"/>
  <c r="O17" i="46" s="1"/>
  <c r="O18" i="46" s="1"/>
  <c r="O19" i="46" s="1"/>
  <c r="O20" i="46" s="1"/>
  <c r="O21" i="46" s="1"/>
  <c r="O22" i="46" s="1"/>
  <c r="O23" i="46" s="1"/>
  <c r="O24" i="46" s="1"/>
  <c r="O25" i="46" s="1"/>
  <c r="O26" i="46" s="1"/>
  <c r="O27" i="46" s="1"/>
  <c r="O28" i="46" s="1"/>
  <c r="O29" i="46" s="1"/>
  <c r="O30" i="46" s="1"/>
  <c r="O12" i="45"/>
  <c r="O13" i="45" s="1"/>
  <c r="O14" i="45" s="1"/>
  <c r="O15" i="45" s="1"/>
  <c r="O16" i="45" s="1"/>
  <c r="M49" i="55"/>
  <c r="O12" i="55"/>
  <c r="O13" i="55" s="1"/>
  <c r="O14" i="55" s="1"/>
  <c r="O15" i="55" s="1"/>
  <c r="O16" i="55" s="1"/>
  <c r="O17" i="55" s="1"/>
  <c r="O18" i="55" s="1"/>
  <c r="O19" i="55" s="1"/>
  <c r="O20" i="55" s="1"/>
  <c r="O21" i="55" s="1"/>
  <c r="O22" i="55" s="1"/>
  <c r="O23" i="55" s="1"/>
  <c r="O24" i="55" s="1"/>
  <c r="O25" i="55" s="1"/>
  <c r="O26" i="55" s="1"/>
  <c r="O27" i="55" s="1"/>
  <c r="O28" i="55" s="1"/>
  <c r="O29" i="55" s="1"/>
  <c r="O30" i="55" s="1"/>
  <c r="O31" i="55" s="1"/>
  <c r="O32" i="55" s="1"/>
  <c r="O33" i="55" s="1"/>
  <c r="O34" i="55" s="1"/>
  <c r="O35" i="55" s="1"/>
  <c r="M67" i="64"/>
  <c r="O12" i="64"/>
  <c r="O13" i="64" s="1"/>
  <c r="O14" i="64" s="1"/>
  <c r="O15" i="64" s="1"/>
  <c r="O16" i="64" s="1"/>
  <c r="O17" i="64" s="1"/>
  <c r="O18" i="64" s="1"/>
  <c r="O19" i="64" s="1"/>
  <c r="O20" i="64" s="1"/>
  <c r="O21" i="64" s="1"/>
  <c r="O22" i="64" s="1"/>
  <c r="O23" i="64" s="1"/>
  <c r="O24" i="64" s="1"/>
  <c r="O25" i="64" s="1"/>
  <c r="O26" i="64" s="1"/>
  <c r="O27" i="64" s="1"/>
  <c r="O28" i="64" s="1"/>
  <c r="O29" i="64" s="1"/>
  <c r="O30" i="64" s="1"/>
  <c r="O31" i="64" s="1"/>
  <c r="O32" i="64" s="1"/>
  <c r="O33" i="64" s="1"/>
  <c r="O34" i="64" s="1"/>
  <c r="O35" i="64" s="1"/>
  <c r="O36" i="64" s="1"/>
  <c r="O37" i="64" s="1"/>
  <c r="O38" i="64" s="1"/>
  <c r="O39" i="64" s="1"/>
  <c r="O40" i="64" s="1"/>
  <c r="O41" i="64" s="1"/>
  <c r="O42" i="64" s="1"/>
  <c r="O43" i="64" s="1"/>
  <c r="O44" i="64" s="1"/>
  <c r="O45" i="64" s="1"/>
  <c r="O46" i="64" s="1"/>
  <c r="O47" i="64" s="1"/>
  <c r="M40" i="63"/>
  <c r="O12" i="63"/>
  <c r="O13" i="63" s="1"/>
  <c r="O14" i="63" s="1"/>
  <c r="O15" i="63" s="1"/>
  <c r="O16" i="63" s="1"/>
  <c r="O17" i="63" s="1"/>
  <c r="O18" i="63" s="1"/>
  <c r="O19" i="63" s="1"/>
  <c r="O20" i="63" s="1"/>
  <c r="O21" i="63" s="1"/>
  <c r="O22" i="63" s="1"/>
  <c r="O23" i="63" s="1"/>
  <c r="O24" i="63" s="1"/>
  <c r="O25" i="63" s="1"/>
  <c r="O26" i="63" s="1"/>
  <c r="O27" i="63" s="1"/>
  <c r="O28" i="63" s="1"/>
  <c r="O29" i="63" s="1"/>
  <c r="O30" i="63" s="1"/>
  <c r="O12" i="62"/>
  <c r="O13" i="62" s="1"/>
  <c r="O14" i="62" s="1"/>
  <c r="O15" i="62" s="1"/>
  <c r="O16" i="62" s="1"/>
  <c r="O17" i="62" s="1"/>
  <c r="O18" i="62" s="1"/>
  <c r="O19" i="62" s="1"/>
  <c r="O20" i="62" s="1"/>
  <c r="O21" i="62" s="1"/>
  <c r="O22" i="62" s="1"/>
  <c r="O23" i="62" s="1"/>
  <c r="O24" i="62" s="1"/>
  <c r="O25" i="62" s="1"/>
  <c r="O26" i="62" s="1"/>
  <c r="O27" i="62" s="1"/>
  <c r="O28" i="62" s="1"/>
  <c r="O29" i="62" s="1"/>
  <c r="O30" i="62" s="1"/>
  <c r="O31" i="62" s="1"/>
  <c r="O32" i="62" s="1"/>
  <c r="O33" i="62" s="1"/>
  <c r="O34" i="62" s="1"/>
  <c r="O35" i="62" s="1"/>
  <c r="O36" i="62" s="1"/>
  <c r="O37" i="62" s="1"/>
  <c r="O38" i="62" s="1"/>
  <c r="O39" i="62" s="1"/>
  <c r="O40" i="62" s="1"/>
  <c r="O41" i="62" s="1"/>
  <c r="O42" i="62" s="1"/>
  <c r="O43" i="62" s="1"/>
  <c r="O44" i="62" s="1"/>
  <c r="O45" i="62" s="1"/>
  <c r="O46" i="62" s="1"/>
  <c r="O47" i="62" s="1"/>
  <c r="M69" i="61"/>
  <c r="O12" i="61"/>
  <c r="O13" i="61" s="1"/>
  <c r="O14" i="61" s="1"/>
  <c r="O15" i="61" s="1"/>
  <c r="O16" i="61" s="1"/>
  <c r="O17" i="61" s="1"/>
  <c r="O18" i="61" s="1"/>
  <c r="O19" i="61" s="1"/>
  <c r="O20" i="61" s="1"/>
  <c r="O21" i="61" s="1"/>
  <c r="O22" i="61" s="1"/>
  <c r="O23" i="61" s="1"/>
  <c r="O24" i="61" s="1"/>
  <c r="O25" i="61" s="1"/>
  <c r="O26" i="61" s="1"/>
  <c r="O27" i="61" s="1"/>
  <c r="O28" i="61" s="1"/>
  <c r="O29" i="61" s="1"/>
  <c r="O30" i="61" s="1"/>
  <c r="O31" i="61" s="1"/>
  <c r="O32" i="61" s="1"/>
  <c r="O33" i="61" s="1"/>
  <c r="O34" i="61" s="1"/>
  <c r="O35" i="61" s="1"/>
  <c r="O36" i="61" s="1"/>
  <c r="O37" i="61" s="1"/>
  <c r="O38" i="61" s="1"/>
  <c r="O39" i="61" s="1"/>
  <c r="O40" i="61" s="1"/>
  <c r="O41" i="61" s="1"/>
  <c r="O42" i="61" s="1"/>
  <c r="O43" i="61" s="1"/>
  <c r="O44" i="61" s="1"/>
  <c r="O45" i="61" s="1"/>
  <c r="O46" i="61" s="1"/>
  <c r="O47" i="61" s="1"/>
  <c r="M60" i="60"/>
  <c r="O12" i="60"/>
  <c r="O13" i="60" s="1"/>
  <c r="O14" i="60" s="1"/>
  <c r="O15" i="60" s="1"/>
  <c r="O16" i="60" s="1"/>
  <c r="O17" i="60" s="1"/>
  <c r="O18" i="60" s="1"/>
  <c r="O19" i="60" s="1"/>
  <c r="O20" i="60" s="1"/>
  <c r="O21" i="60" s="1"/>
  <c r="O22" i="60" s="1"/>
  <c r="O23" i="60" s="1"/>
  <c r="O24" i="60" s="1"/>
  <c r="O25" i="60" s="1"/>
  <c r="O26" i="60" s="1"/>
  <c r="O27" i="60" s="1"/>
  <c r="O28" i="60" s="1"/>
  <c r="O29" i="60" s="1"/>
  <c r="O30" i="60" s="1"/>
  <c r="O31" i="60" s="1"/>
  <c r="O32" i="60" s="1"/>
  <c r="O33" i="60" s="1"/>
  <c r="O34" i="60" s="1"/>
  <c r="O35" i="60" s="1"/>
  <c r="O36" i="60" s="1"/>
  <c r="O37" i="60" s="1"/>
  <c r="O38" i="60" s="1"/>
  <c r="O39" i="60" s="1"/>
  <c r="O40" i="60" s="1"/>
  <c r="O41" i="60" s="1"/>
  <c r="O42" i="60" s="1"/>
  <c r="M42" i="59"/>
  <c r="O13" i="59"/>
  <c r="O14" i="59" s="1"/>
  <c r="O15" i="59" s="1"/>
  <c r="O16" i="59" s="1"/>
  <c r="O17" i="59" s="1"/>
  <c r="O18" i="59" s="1"/>
  <c r="O19" i="59" s="1"/>
  <c r="O20" i="59" s="1"/>
  <c r="O21" i="59" s="1"/>
  <c r="O22" i="59" s="1"/>
  <c r="O23" i="59" s="1"/>
  <c r="O24" i="59" s="1"/>
  <c r="O25" i="59" s="1"/>
  <c r="O26" i="59" s="1"/>
  <c r="O27" i="59" s="1"/>
  <c r="O28" i="59" s="1"/>
  <c r="O29" i="59" s="1"/>
  <c r="O30" i="59" s="1"/>
  <c r="O31" i="59" s="1"/>
  <c r="O32" i="59" s="1"/>
  <c r="O12" i="59"/>
  <c r="M56" i="58"/>
  <c r="O12" i="58"/>
  <c r="O13" i="58" s="1"/>
  <c r="O14" i="58" s="1"/>
  <c r="O15" i="58" s="1"/>
  <c r="O16" i="58" s="1"/>
  <c r="O17" i="58" s="1"/>
  <c r="O18" i="58" s="1"/>
  <c r="O19" i="58" s="1"/>
  <c r="O20" i="58" s="1"/>
  <c r="O21" i="58" s="1"/>
  <c r="O22" i="58" s="1"/>
  <c r="O23" i="58" s="1"/>
  <c r="O24" i="58" s="1"/>
  <c r="O25" i="58" s="1"/>
  <c r="O26" i="58" s="1"/>
  <c r="O27" i="58" s="1"/>
  <c r="O28" i="58" s="1"/>
  <c r="O29" i="58" s="1"/>
  <c r="O30" i="58" s="1"/>
  <c r="O31" i="58" s="1"/>
  <c r="O32" i="58" s="1"/>
  <c r="O33" i="58" s="1"/>
  <c r="O34" i="58" s="1"/>
  <c r="O35" i="58" s="1"/>
  <c r="O36" i="58" s="1"/>
  <c r="O37" i="58" s="1"/>
  <c r="O38" i="58" s="1"/>
  <c r="O39" i="58" s="1"/>
  <c r="O40" i="58" s="1"/>
  <c r="O12" i="57"/>
  <c r="O13" i="57" s="1"/>
  <c r="O14" i="57" s="1"/>
  <c r="O15" i="57" s="1"/>
  <c r="O16" i="57" s="1"/>
  <c r="O17" i="57" s="1"/>
  <c r="O18" i="57" s="1"/>
  <c r="O19" i="57" s="1"/>
  <c r="O20" i="57" s="1"/>
  <c r="O21" i="57" s="1"/>
  <c r="O22" i="57" s="1"/>
  <c r="O23" i="57" s="1"/>
  <c r="O24" i="57" s="1"/>
  <c r="O25" i="57" s="1"/>
  <c r="O26" i="57" s="1"/>
  <c r="O27" i="57" s="1"/>
  <c r="O28" i="57" s="1"/>
  <c r="O29" i="57" s="1"/>
  <c r="O30" i="57" s="1"/>
  <c r="O31" i="57" s="1"/>
  <c r="O32" i="57" s="1"/>
  <c r="O33" i="57" s="1"/>
  <c r="O13" i="56"/>
  <c r="O14" i="56" s="1"/>
  <c r="O15" i="56" s="1"/>
  <c r="O16" i="56" s="1"/>
  <c r="O17" i="56" s="1"/>
  <c r="O18" i="56" s="1"/>
  <c r="O19" i="56" s="1"/>
  <c r="O20" i="56" s="1"/>
  <c r="O21" i="56" s="1"/>
  <c r="O22" i="56" s="1"/>
  <c r="O23" i="56" s="1"/>
  <c r="O24" i="56" s="1"/>
  <c r="O25" i="56" s="1"/>
  <c r="O26" i="56" s="1"/>
  <c r="O27" i="56" s="1"/>
  <c r="O28" i="56" s="1"/>
  <c r="O29" i="56" s="1"/>
  <c r="O30" i="56" s="1"/>
  <c r="O31" i="56" s="1"/>
  <c r="O32" i="56" s="1"/>
  <c r="O33" i="56" s="1"/>
  <c r="O34" i="56" s="1"/>
  <c r="O35" i="56" s="1"/>
  <c r="O36" i="56" s="1"/>
  <c r="O37" i="56" s="1"/>
  <c r="O12" i="56"/>
  <c r="M51" i="56"/>
  <c r="O13" i="54"/>
  <c r="O14" i="54" s="1"/>
  <c r="O15" i="54" s="1"/>
  <c r="O16" i="54" s="1"/>
  <c r="O17" i="54" s="1"/>
  <c r="O18" i="54" s="1"/>
  <c r="O19" i="54" s="1"/>
  <c r="O20" i="54" s="1"/>
  <c r="O21" i="54" s="1"/>
  <c r="O22" i="54" s="1"/>
  <c r="O23" i="54" s="1"/>
  <c r="O24" i="54" s="1"/>
  <c r="O12" i="54"/>
  <c r="M34" i="54"/>
  <c r="M46" i="53"/>
  <c r="O12" i="53"/>
  <c r="O13" i="53" s="1"/>
  <c r="O14" i="53" s="1"/>
  <c r="O15" i="53" s="1"/>
  <c r="O16" i="53" s="1"/>
  <c r="O17" i="53" s="1"/>
  <c r="O18" i="53" s="1"/>
  <c r="O19" i="53" s="1"/>
  <c r="O20" i="53" s="1"/>
  <c r="O21" i="53" s="1"/>
  <c r="O22" i="53" s="1"/>
  <c r="O23" i="53" s="1"/>
  <c r="O24" i="53" s="1"/>
  <c r="O25" i="53" s="1"/>
  <c r="O26" i="53" s="1"/>
  <c r="O27" i="53" s="1"/>
  <c r="O28" i="53" s="1"/>
  <c r="O29" i="53" s="1"/>
  <c r="O30" i="53" s="1"/>
  <c r="O31" i="53" s="1"/>
  <c r="O32" i="53" s="1"/>
  <c r="M75" i="52"/>
  <c r="O12" i="52"/>
  <c r="O13" i="52" s="1"/>
  <c r="O14" i="52" s="1"/>
  <c r="O15" i="52" s="1"/>
  <c r="O16" i="52" s="1"/>
  <c r="O17" i="52" s="1"/>
  <c r="O18" i="52" s="1"/>
  <c r="O19" i="52" s="1"/>
  <c r="O20" i="52" s="1"/>
  <c r="O21" i="52" s="1"/>
  <c r="O22" i="52" s="1"/>
  <c r="O23" i="52" s="1"/>
  <c r="O24" i="52" s="1"/>
  <c r="O25" i="52" s="1"/>
  <c r="O26" i="52" s="1"/>
  <c r="O27" i="52" s="1"/>
  <c r="O28" i="52" s="1"/>
  <c r="O29" i="52" s="1"/>
  <c r="O30" i="52" s="1"/>
  <c r="O31" i="52" s="1"/>
  <c r="O32" i="52" s="1"/>
  <c r="O33" i="52" s="1"/>
  <c r="O34" i="52" s="1"/>
  <c r="O35" i="52" s="1"/>
  <c r="O36" i="52" s="1"/>
  <c r="O37" i="52" s="1"/>
  <c r="O38" i="52" s="1"/>
  <c r="O39" i="52" s="1"/>
  <c r="O40" i="52" s="1"/>
  <c r="O41" i="52" s="1"/>
  <c r="O42" i="52" s="1"/>
  <c r="O43" i="52" s="1"/>
  <c r="O44" i="52" s="1"/>
  <c r="O45" i="52" s="1"/>
  <c r="O46" i="52" s="1"/>
  <c r="O47" i="52" s="1"/>
  <c r="O48" i="52" s="1"/>
  <c r="O49" i="52" s="1"/>
  <c r="O50" i="52" s="1"/>
  <c r="O51" i="52" s="1"/>
  <c r="O52" i="52" s="1"/>
  <c r="O53" i="52" s="1"/>
  <c r="O54" i="52" s="1"/>
  <c r="M62" i="51"/>
  <c r="O13" i="51"/>
  <c r="O14" i="51" s="1"/>
  <c r="O15" i="51" s="1"/>
  <c r="O16" i="51" s="1"/>
  <c r="O17" i="51" s="1"/>
  <c r="O18" i="51" s="1"/>
  <c r="O19" i="51" s="1"/>
  <c r="O20" i="51" s="1"/>
  <c r="O21" i="51" s="1"/>
  <c r="O22" i="51" s="1"/>
  <c r="O23" i="51" s="1"/>
  <c r="O24" i="51" s="1"/>
  <c r="O25" i="51" s="1"/>
  <c r="O26" i="51" s="1"/>
  <c r="O27" i="51" s="1"/>
  <c r="O28" i="51" s="1"/>
  <c r="O29" i="51" s="1"/>
  <c r="O30" i="51" s="1"/>
  <c r="O31" i="51" s="1"/>
  <c r="O32" i="51" s="1"/>
  <c r="O33" i="51" s="1"/>
  <c r="O34" i="51" s="1"/>
  <c r="O35" i="51" s="1"/>
  <c r="O36" i="51" s="1"/>
  <c r="O37" i="51" s="1"/>
  <c r="O38" i="51" s="1"/>
  <c r="O39" i="51" s="1"/>
  <c r="O40" i="51" s="1"/>
  <c r="O41" i="51" s="1"/>
  <c r="O42" i="51" s="1"/>
  <c r="O43" i="51" s="1"/>
  <c r="O44" i="51" s="1"/>
  <c r="O12" i="51"/>
  <c r="O12" i="50"/>
  <c r="O13" i="50" s="1"/>
  <c r="O14" i="50" s="1"/>
  <c r="O15" i="50" s="1"/>
  <c r="O16" i="50" s="1"/>
  <c r="O17" i="50" s="1"/>
  <c r="O18" i="50" s="1"/>
  <c r="O19" i="50" s="1"/>
  <c r="O20" i="50" s="1"/>
  <c r="O21" i="50" s="1"/>
  <c r="O22" i="50" s="1"/>
  <c r="O23" i="50" s="1"/>
  <c r="O24" i="50" s="1"/>
  <c r="O25" i="50" s="1"/>
  <c r="O26" i="50" s="1"/>
  <c r="O27" i="50" s="1"/>
  <c r="O28" i="50" s="1"/>
  <c r="O29" i="50" s="1"/>
  <c r="O30" i="50" s="1"/>
  <c r="O31" i="50" s="1"/>
  <c r="O32" i="50" s="1"/>
  <c r="O33" i="50" s="1"/>
  <c r="O34" i="50" s="1"/>
  <c r="O35" i="50" s="1"/>
  <c r="O36" i="50" s="1"/>
  <c r="M47" i="49"/>
  <c r="O12" i="49"/>
  <c r="O13" i="49" s="1"/>
  <c r="O14" i="49" s="1"/>
  <c r="O15" i="49" s="1"/>
  <c r="O16" i="49" s="1"/>
  <c r="O17" i="49" s="1"/>
  <c r="O18" i="49" s="1"/>
  <c r="O19" i="49" s="1"/>
  <c r="O20" i="49" s="1"/>
  <c r="O21" i="49" s="1"/>
  <c r="O22" i="49" s="1"/>
  <c r="O23" i="49" s="1"/>
  <c r="O24" i="49" s="1"/>
  <c r="O25" i="49" s="1"/>
  <c r="O26" i="49" s="1"/>
  <c r="O27" i="49" s="1"/>
  <c r="O28" i="49" s="1"/>
  <c r="O29" i="49" s="1"/>
  <c r="O30" i="49" s="1"/>
  <c r="O31" i="49" s="1"/>
  <c r="O32" i="49" s="1"/>
  <c r="O33" i="49" s="1"/>
  <c r="O34" i="49" s="1"/>
  <c r="O35" i="49" s="1"/>
  <c r="O36" i="49" s="1"/>
  <c r="O37" i="49" s="1"/>
  <c r="O38" i="49" s="1"/>
  <c r="M65" i="48"/>
  <c r="O13" i="48"/>
  <c r="O14" i="48" s="1"/>
  <c r="O15" i="48" s="1"/>
  <c r="O16" i="48" s="1"/>
  <c r="O17" i="48" s="1"/>
  <c r="O18" i="48" s="1"/>
  <c r="O19" i="48" s="1"/>
  <c r="O20" i="48" s="1"/>
  <c r="O21" i="48" s="1"/>
  <c r="O22" i="48" s="1"/>
  <c r="O23" i="48" s="1"/>
  <c r="O24" i="48" s="1"/>
  <c r="O25" i="48" s="1"/>
  <c r="O26" i="48" s="1"/>
  <c r="O27" i="48" s="1"/>
  <c r="O28" i="48" s="1"/>
  <c r="O29" i="48" s="1"/>
  <c r="O30" i="48" s="1"/>
  <c r="O31" i="48" s="1"/>
  <c r="O32" i="48" s="1"/>
  <c r="O33" i="48" s="1"/>
  <c r="O34" i="48" s="1"/>
  <c r="O35" i="48" s="1"/>
  <c r="O36" i="48" s="1"/>
  <c r="O37" i="48" s="1"/>
  <c r="O38" i="48" s="1"/>
  <c r="O39" i="48" s="1"/>
  <c r="O40" i="48" s="1"/>
  <c r="O41" i="48" s="1"/>
  <c r="O42" i="48" s="1"/>
  <c r="O43" i="48" s="1"/>
  <c r="O44" i="48" s="1"/>
  <c r="O45" i="48" s="1"/>
  <c r="O46" i="48" s="1"/>
  <c r="O47" i="48" s="1"/>
  <c r="O48" i="48" s="1"/>
  <c r="O12" i="48"/>
  <c r="O13" i="44"/>
  <c r="O14" i="44" s="1"/>
  <c r="O15" i="44" s="1"/>
  <c r="O16" i="44" s="1"/>
  <c r="O17" i="44" s="1"/>
  <c r="O18" i="44" s="1"/>
  <c r="O12" i="44"/>
  <c r="O12" i="43"/>
  <c r="O13" i="43" s="1"/>
  <c r="O14" i="43" s="1"/>
  <c r="O15" i="43" s="1"/>
  <c r="O16" i="43" s="1"/>
  <c r="O17" i="43" s="1"/>
  <c r="O18" i="43" s="1"/>
  <c r="O19" i="43" s="1"/>
  <c r="O20" i="43" s="1"/>
  <c r="O21" i="43" s="1"/>
  <c r="O22" i="43" s="1"/>
  <c r="O23" i="43" s="1"/>
  <c r="O24" i="43" s="1"/>
  <c r="O25" i="43" s="1"/>
  <c r="O26" i="43" s="1"/>
  <c r="O27" i="43" s="1"/>
  <c r="O28" i="43" s="1"/>
  <c r="O29" i="43" s="1"/>
  <c r="O30" i="43" s="1"/>
  <c r="O31" i="43" s="1"/>
  <c r="O32" i="43" s="1"/>
  <c r="O33" i="43" s="1"/>
  <c r="O34" i="43" s="1"/>
  <c r="O35" i="43" s="1"/>
  <c r="O36" i="43" s="1"/>
  <c r="O37" i="43" s="1"/>
  <c r="O38" i="43" s="1"/>
  <c r="O39" i="43" s="1"/>
  <c r="O40" i="43" s="1"/>
  <c r="O41" i="43" s="1"/>
  <c r="O42" i="43" s="1"/>
  <c r="O43" i="43" s="1"/>
  <c r="O44" i="43" s="1"/>
  <c r="O45" i="43" s="1"/>
  <c r="O46" i="43" s="1"/>
  <c r="O47" i="43" s="1"/>
  <c r="O48" i="43" s="1"/>
  <c r="O49" i="43" s="1"/>
  <c r="O50" i="43" s="1"/>
  <c r="O51" i="43" s="1"/>
  <c r="O52" i="43" s="1"/>
  <c r="O53" i="43" s="1"/>
  <c r="O54" i="43" s="1"/>
  <c r="O55" i="43" s="1"/>
  <c r="O56" i="43" s="1"/>
  <c r="O57" i="43" s="1"/>
  <c r="O12" i="42"/>
  <c r="O13" i="42" s="1"/>
  <c r="O14" i="42" s="1"/>
  <c r="O15" i="42" s="1"/>
  <c r="O16" i="42" s="1"/>
  <c r="O17" i="42" s="1"/>
  <c r="M26" i="42"/>
  <c r="O12" i="41"/>
  <c r="O13" i="41" s="1"/>
  <c r="O14" i="41" s="1"/>
  <c r="O15" i="41" s="1"/>
  <c r="O16" i="41" s="1"/>
  <c r="O17" i="41" s="1"/>
  <c r="O18" i="41" s="1"/>
  <c r="O19" i="41" s="1"/>
  <c r="O20" i="41" s="1"/>
  <c r="O21" i="41" s="1"/>
  <c r="O22" i="41" s="1"/>
  <c r="O23" i="41" s="1"/>
  <c r="O24" i="41" s="1"/>
  <c r="O25" i="41" s="1"/>
  <c r="O26" i="41" s="1"/>
  <c r="O27" i="41" s="1"/>
  <c r="O28" i="41" s="1"/>
  <c r="O29" i="41" s="1"/>
  <c r="O30" i="41" s="1"/>
  <c r="O31" i="41" s="1"/>
  <c r="O32" i="41" s="1"/>
  <c r="O33" i="41" s="1"/>
  <c r="O34" i="41" s="1"/>
  <c r="O35" i="41" s="1"/>
  <c r="O36" i="41" s="1"/>
  <c r="O37" i="41" s="1"/>
  <c r="O38" i="41" s="1"/>
  <c r="O39" i="41" s="1"/>
  <c r="O40" i="41" s="1"/>
  <c r="O41" i="41" s="1"/>
  <c r="O42" i="41" s="1"/>
  <c r="O43" i="41" s="1"/>
  <c r="O44" i="41" s="1"/>
  <c r="O45" i="41" s="1"/>
  <c r="O46" i="41" s="1"/>
  <c r="O47" i="41" s="1"/>
  <c r="O12" i="40"/>
  <c r="O13" i="40" s="1"/>
  <c r="O14" i="40" s="1"/>
  <c r="O15" i="40" s="1"/>
  <c r="O16" i="40" s="1"/>
  <c r="O17" i="40" s="1"/>
  <c r="O18" i="40" s="1"/>
  <c r="O19" i="40" s="1"/>
  <c r="O20" i="40" s="1"/>
  <c r="O21" i="40" s="1"/>
  <c r="M35" i="39"/>
  <c r="O12" i="39"/>
  <c r="O13" i="39" s="1"/>
  <c r="O14" i="39" s="1"/>
  <c r="O15" i="39" s="1"/>
  <c r="O16" i="39" s="1"/>
  <c r="O17" i="39" s="1"/>
  <c r="O18" i="39" s="1"/>
  <c r="O19" i="39" s="1"/>
  <c r="O20" i="39" s="1"/>
  <c r="O21" i="39" s="1"/>
  <c r="O22" i="39" s="1"/>
  <c r="O23" i="39" s="1"/>
  <c r="O24" i="39" s="1"/>
  <c r="M43" i="38"/>
  <c r="O12" i="38"/>
  <c r="O13" i="38" s="1"/>
  <c r="O14" i="38" s="1"/>
  <c r="O15" i="38" s="1"/>
  <c r="O16" i="38" s="1"/>
  <c r="O17" i="38" s="1"/>
  <c r="O18" i="38" s="1"/>
  <c r="O19" i="38" s="1"/>
  <c r="O20" i="38" s="1"/>
  <c r="O21" i="38" s="1"/>
  <c r="O22" i="38" s="1"/>
  <c r="O23" i="38" s="1"/>
  <c r="O24" i="38" s="1"/>
  <c r="O25" i="38" s="1"/>
  <c r="O26" i="38" s="1"/>
  <c r="O27" i="38" s="1"/>
  <c r="O28" i="38" s="1"/>
  <c r="O29" i="38" s="1"/>
  <c r="O30" i="38" s="1"/>
  <c r="O12" i="37"/>
  <c r="O13" i="37" s="1"/>
  <c r="O14" i="37" s="1"/>
  <c r="M18" i="37"/>
  <c r="M58" i="36"/>
  <c r="O13" i="36"/>
  <c r="O14" i="36" s="1"/>
  <c r="O15" i="36" s="1"/>
  <c r="O16" i="36" s="1"/>
  <c r="O17" i="36" s="1"/>
  <c r="O18" i="36" s="1"/>
  <c r="O19" i="36" s="1"/>
  <c r="O20" i="36" s="1"/>
  <c r="O21" i="36" s="1"/>
  <c r="O22" i="36" s="1"/>
  <c r="O23" i="36" s="1"/>
  <c r="O24" i="36" s="1"/>
  <c r="O25" i="36" s="1"/>
  <c r="O26" i="36" s="1"/>
  <c r="O27" i="36" s="1"/>
  <c r="O28" i="36" s="1"/>
  <c r="O29" i="36" s="1"/>
  <c r="O30" i="36" s="1"/>
  <c r="O31" i="36" s="1"/>
  <c r="O32" i="36" s="1"/>
  <c r="O33" i="36" s="1"/>
  <c r="O34" i="36" s="1"/>
  <c r="O35" i="36" s="1"/>
  <c r="O36" i="36" s="1"/>
  <c r="O37" i="36" s="1"/>
  <c r="O38" i="36" s="1"/>
  <c r="O39" i="36" s="1"/>
  <c r="O12" i="36"/>
  <c r="M61" i="35"/>
  <c r="O13" i="35"/>
  <c r="O14" i="35" s="1"/>
  <c r="O15" i="35" s="1"/>
  <c r="O16" i="35" s="1"/>
  <c r="O17" i="35" s="1"/>
  <c r="O18" i="35" s="1"/>
  <c r="O19" i="35" s="1"/>
  <c r="O20" i="35" s="1"/>
  <c r="O21" i="35" s="1"/>
  <c r="O22" i="35" s="1"/>
  <c r="O23" i="35" s="1"/>
  <c r="O24" i="35" s="1"/>
  <c r="O25" i="35" s="1"/>
  <c r="O26" i="35" s="1"/>
  <c r="O27" i="35" s="1"/>
  <c r="O28" i="35" s="1"/>
  <c r="O29" i="35" s="1"/>
  <c r="O30" i="35" s="1"/>
  <c r="O31" i="35" s="1"/>
  <c r="O32" i="35" s="1"/>
  <c r="O33" i="35" s="1"/>
  <c r="O34" i="35" s="1"/>
  <c r="O35" i="35" s="1"/>
  <c r="O36" i="35" s="1"/>
  <c r="O37" i="35" s="1"/>
  <c r="O38" i="35" s="1"/>
  <c r="O39" i="35" s="1"/>
  <c r="O40" i="35" s="1"/>
  <c r="O41" i="35" s="1"/>
  <c r="O42" i="35" s="1"/>
  <c r="O43" i="35" s="1"/>
  <c r="O12" i="34"/>
  <c r="O13" i="34" s="1"/>
  <c r="O14" i="34" s="1"/>
  <c r="M49" i="33"/>
  <c r="O12" i="33"/>
  <c r="O13" i="33" s="1"/>
  <c r="O14" i="33" s="1"/>
  <c r="O15" i="33" s="1"/>
  <c r="O16" i="33" s="1"/>
  <c r="O17" i="33" s="1"/>
  <c r="O18" i="33" s="1"/>
  <c r="O19" i="33" s="1"/>
  <c r="O20" i="33" s="1"/>
  <c r="O21" i="33" s="1"/>
  <c r="O22" i="33" s="1"/>
  <c r="O23" i="33" s="1"/>
  <c r="O24" i="33" s="1"/>
  <c r="O25" i="33" s="1"/>
  <c r="O26" i="33" s="1"/>
  <c r="O27" i="33" s="1"/>
  <c r="O28" i="33" s="1"/>
  <c r="O29" i="33" s="1"/>
  <c r="O30" i="33" s="1"/>
  <c r="O31" i="33" s="1"/>
  <c r="O32" i="33" s="1"/>
  <c r="O33" i="33" s="1"/>
  <c r="O34" i="33" s="1"/>
  <c r="O35" i="33" s="1"/>
  <c r="O12" i="32"/>
  <c r="O13" i="32" s="1"/>
  <c r="O14" i="32" s="1"/>
  <c r="O15" i="32" s="1"/>
  <c r="O16" i="32" s="1"/>
  <c r="O17" i="32" s="1"/>
  <c r="O18" i="32" s="1"/>
  <c r="O19" i="32" s="1"/>
  <c r="O20" i="32" s="1"/>
  <c r="O21" i="32" s="1"/>
  <c r="O22" i="32" s="1"/>
  <c r="O23" i="32" s="1"/>
  <c r="O24" i="32" s="1"/>
  <c r="O25" i="32" s="1"/>
  <c r="M32" i="32"/>
  <c r="M51" i="31"/>
  <c r="O13" i="31"/>
  <c r="O14" i="31" s="1"/>
  <c r="O15" i="31" s="1"/>
  <c r="O16" i="31" s="1"/>
  <c r="O17" i="31" s="1"/>
  <c r="O18" i="31" s="1"/>
  <c r="O19" i="31" s="1"/>
  <c r="O20" i="31" s="1"/>
  <c r="O21" i="31" s="1"/>
  <c r="O22" i="31" s="1"/>
  <c r="O23" i="31" s="1"/>
  <c r="O24" i="31" s="1"/>
  <c r="O25" i="31" s="1"/>
  <c r="O26" i="31" s="1"/>
  <c r="O27" i="31" s="1"/>
  <c r="O28" i="31" s="1"/>
  <c r="O29" i="31" s="1"/>
  <c r="O30" i="31" s="1"/>
  <c r="O31" i="31" s="1"/>
  <c r="O32" i="31" s="1"/>
  <c r="O33" i="31" s="1"/>
  <c r="O34" i="31" s="1"/>
  <c r="O35" i="31" s="1"/>
  <c r="O36" i="31" s="1"/>
  <c r="O12" i="31"/>
  <c r="M55" i="30"/>
  <c r="O14" i="30"/>
  <c r="O15" i="30" s="1"/>
  <c r="O16" i="30" s="1"/>
  <c r="O17" i="30" s="1"/>
  <c r="O18" i="30" s="1"/>
  <c r="O19" i="30" s="1"/>
  <c r="O20" i="30" s="1"/>
  <c r="O21" i="30" s="1"/>
  <c r="O22" i="30" s="1"/>
  <c r="O23" i="30" s="1"/>
  <c r="O24" i="30" s="1"/>
  <c r="O25" i="30" s="1"/>
  <c r="O26" i="30" s="1"/>
  <c r="O27" i="30" s="1"/>
  <c r="O28" i="30" s="1"/>
  <c r="O29" i="30" s="1"/>
  <c r="O30" i="30" s="1"/>
  <c r="O31" i="30" s="1"/>
  <c r="O32" i="30" s="1"/>
  <c r="O33" i="30" s="1"/>
  <c r="O34" i="30" s="1"/>
  <c r="O35" i="30" s="1"/>
  <c r="O36" i="30" s="1"/>
  <c r="O37" i="30" s="1"/>
  <c r="O38" i="30" s="1"/>
  <c r="O39" i="30" s="1"/>
  <c r="O40" i="30" s="1"/>
  <c r="O13" i="30"/>
  <c r="O10" i="29"/>
  <c r="O11" i="29" s="1"/>
  <c r="O12" i="29" s="1"/>
  <c r="O13" i="29" s="1"/>
  <c r="O14" i="29" s="1"/>
  <c r="O15" i="29" s="1"/>
  <c r="O16" i="29" s="1"/>
  <c r="O17" i="29" s="1"/>
  <c r="O18" i="29" s="1"/>
  <c r="O19" i="29" s="1"/>
  <c r="O20" i="29" s="1"/>
  <c r="O21" i="29" s="1"/>
  <c r="O22" i="29" s="1"/>
  <c r="O23" i="29" s="1"/>
  <c r="O24" i="29" s="1"/>
  <c r="O25" i="29" s="1"/>
  <c r="O26" i="29" s="1"/>
  <c r="O27" i="29" s="1"/>
  <c r="O28" i="29" s="1"/>
  <c r="O29" i="29" s="1"/>
  <c r="O30" i="29" s="1"/>
  <c r="O31" i="29" s="1"/>
  <c r="O32" i="29" s="1"/>
  <c r="O33" i="29" s="1"/>
  <c r="O34" i="29" s="1"/>
  <c r="O35" i="29" s="1"/>
  <c r="O36" i="29" s="1"/>
  <c r="O37" i="29" s="1"/>
  <c r="O38" i="29" s="1"/>
  <c r="O39" i="29" s="1"/>
  <c r="O40" i="29" s="1"/>
  <c r="O41" i="29" s="1"/>
  <c r="O42" i="29" s="1"/>
  <c r="O43" i="29" s="1"/>
  <c r="O44" i="29" s="1"/>
  <c r="O45" i="29" s="1"/>
  <c r="O46" i="29" s="1"/>
  <c r="O47" i="29" s="1"/>
  <c r="O48" i="29" s="1"/>
  <c r="O49" i="29" s="1"/>
  <c r="O50" i="29" s="1"/>
  <c r="O51" i="29" s="1"/>
  <c r="O52" i="29" s="1"/>
  <c r="O53" i="29" s="1"/>
  <c r="O54" i="29" s="1"/>
  <c r="O55" i="29" s="1"/>
  <c r="O56" i="29" s="1"/>
  <c r="O57" i="29" s="1"/>
  <c r="O58" i="29" s="1"/>
  <c r="O59" i="29" s="1"/>
  <c r="O60" i="29" s="1"/>
  <c r="O61" i="29" s="1"/>
  <c r="O62" i="29" s="1"/>
  <c r="O63" i="29" s="1"/>
  <c r="O64" i="29" s="1"/>
  <c r="O65" i="29" s="1"/>
  <c r="O66" i="29" s="1"/>
  <c r="O13" i="28"/>
  <c r="O14" i="28" s="1"/>
  <c r="O15" i="28" s="1"/>
  <c r="M19" i="28"/>
  <c r="O13" i="27"/>
  <c r="O14" i="27" s="1"/>
  <c r="O15" i="27" s="1"/>
  <c r="M19" i="27"/>
  <c r="O13" i="26"/>
  <c r="O14" i="26" s="1"/>
  <c r="O15" i="26" s="1"/>
  <c r="O16" i="26" s="1"/>
  <c r="O17" i="26" s="1"/>
  <c r="O18" i="26" s="1"/>
  <c r="O19" i="26" s="1"/>
  <c r="O20" i="26" s="1"/>
  <c r="O21" i="26" s="1"/>
  <c r="O22" i="26" s="1"/>
  <c r="O23" i="26" s="1"/>
  <c r="O24" i="26" s="1"/>
  <c r="O25" i="26" s="1"/>
  <c r="M33" i="26"/>
  <c r="M40" i="25"/>
  <c r="O13" i="25"/>
  <c r="O14" i="25" s="1"/>
  <c r="O15" i="25" s="1"/>
  <c r="O16" i="25" s="1"/>
  <c r="O17" i="25" s="1"/>
  <c r="O18" i="25" s="1"/>
  <c r="O19" i="25" s="1"/>
  <c r="O20" i="25" s="1"/>
  <c r="O21" i="25" s="1"/>
  <c r="O22" i="25" s="1"/>
  <c r="O23" i="25" s="1"/>
  <c r="O24" i="25" s="1"/>
  <c r="O25" i="25" s="1"/>
  <c r="O26" i="25" s="1"/>
  <c r="O27" i="25" s="1"/>
  <c r="O28" i="25" s="1"/>
  <c r="O29" i="25" s="1"/>
  <c r="O12" i="25"/>
  <c r="M37" i="23"/>
  <c r="O12" i="23"/>
  <c r="O13" i="23" s="1"/>
  <c r="O14" i="23" s="1"/>
  <c r="O15" i="23" s="1"/>
  <c r="O16" i="23" s="1"/>
  <c r="O17" i="23" s="1"/>
  <c r="O18" i="23" s="1"/>
  <c r="O19" i="23" s="1"/>
  <c r="O20" i="23" s="1"/>
  <c r="O21" i="23" s="1"/>
  <c r="O22" i="23" s="1"/>
  <c r="O23" i="23" s="1"/>
  <c r="O24" i="23" s="1"/>
  <c r="O25" i="23" s="1"/>
  <c r="O26" i="23" s="1"/>
  <c r="O27" i="23" s="1"/>
  <c r="M39" i="22"/>
  <c r="O14" i="22"/>
  <c r="O15" i="22" s="1"/>
  <c r="O16" i="22" s="1"/>
  <c r="O17" i="22" s="1"/>
  <c r="O18" i="22" s="1"/>
  <c r="O19" i="22" s="1"/>
  <c r="O20" i="22" s="1"/>
  <c r="O21" i="22" s="1"/>
  <c r="O22" i="22" s="1"/>
  <c r="O23" i="22" s="1"/>
  <c r="O24" i="22" s="1"/>
  <c r="O25" i="22" s="1"/>
  <c r="O26" i="22" s="1"/>
  <c r="O27" i="22" s="1"/>
  <c r="O13" i="22"/>
  <c r="M37" i="21"/>
  <c r="O26" i="21"/>
  <c r="O18" i="21"/>
  <c r="O12" i="21"/>
  <c r="O13" i="21" s="1"/>
  <c r="O14" i="21" s="1"/>
  <c r="O15" i="21" s="1"/>
  <c r="O16" i="21" s="1"/>
  <c r="O17" i="21" s="1"/>
  <c r="M45" i="20"/>
  <c r="O32" i="20"/>
  <c r="O30" i="20"/>
  <c r="O18" i="20"/>
  <c r="O16" i="20"/>
  <c r="O12" i="20"/>
  <c r="O13" i="20" s="1"/>
  <c r="O14" i="20" s="1"/>
  <c r="O15" i="20" s="1"/>
  <c r="O18" i="19"/>
  <c r="O13" i="19"/>
  <c r="O14" i="19" s="1"/>
  <c r="O15" i="19" s="1"/>
  <c r="O16" i="19" s="1"/>
  <c r="O17" i="19" s="1"/>
  <c r="O12" i="19"/>
  <c r="M43" i="19"/>
  <c r="O50" i="18"/>
  <c r="M61" i="18"/>
  <c r="O13" i="18"/>
  <c r="O14" i="18" s="1"/>
  <c r="O15" i="18" s="1"/>
  <c r="O16" i="18" s="1"/>
  <c r="O17" i="18" s="1"/>
  <c r="O18" i="18" s="1"/>
  <c r="O19" i="18" s="1"/>
  <c r="O20" i="18" s="1"/>
  <c r="O21" i="18" s="1"/>
  <c r="O22" i="18" s="1"/>
  <c r="O23" i="18" s="1"/>
  <c r="O24" i="18" s="1"/>
  <c r="O25" i="18" s="1"/>
  <c r="O26" i="18" s="1"/>
  <c r="O27" i="18" s="1"/>
  <c r="O28" i="18" s="1"/>
  <c r="O29" i="18" s="1"/>
  <c r="O30" i="18" s="1"/>
  <c r="O31" i="18" s="1"/>
  <c r="O32" i="18" s="1"/>
  <c r="O33" i="18" s="1"/>
  <c r="O34" i="18" s="1"/>
  <c r="O35" i="18" s="1"/>
  <c r="O36" i="18" s="1"/>
  <c r="O37" i="18" s="1"/>
  <c r="O38" i="18" s="1"/>
  <c r="O39" i="18" s="1"/>
  <c r="O40" i="18" s="1"/>
  <c r="O41" i="18" s="1"/>
  <c r="O42" i="18" s="1"/>
  <c r="O43" i="18" s="1"/>
  <c r="O44" i="18" s="1"/>
  <c r="O45" i="18" s="1"/>
  <c r="O46" i="18" s="1"/>
  <c r="O47" i="18" s="1"/>
  <c r="O48" i="18" s="1"/>
  <c r="O49" i="18" s="1"/>
  <c r="O12" i="18"/>
  <c r="M55" i="17"/>
  <c r="O14" i="17"/>
  <c r="O16" i="17" s="1"/>
  <c r="O17" i="17" s="1"/>
  <c r="O18" i="17" s="1"/>
  <c r="O19" i="17" s="1"/>
  <c r="O20" i="17" s="1"/>
  <c r="O21" i="17" s="1"/>
  <c r="O22" i="17" s="1"/>
  <c r="O23" i="17" s="1"/>
  <c r="O24" i="17" s="1"/>
  <c r="O25" i="17" s="1"/>
  <c r="O26" i="17" s="1"/>
  <c r="O27" i="17" s="1"/>
  <c r="O28" i="17" s="1"/>
  <c r="O29" i="17" s="1"/>
  <c r="O30" i="17" s="1"/>
  <c r="O31" i="17" s="1"/>
  <c r="O32" i="17" s="1"/>
  <c r="O33" i="17" s="1"/>
  <c r="O34" i="17" s="1"/>
  <c r="O35" i="17" s="1"/>
  <c r="O36" i="17" s="1"/>
  <c r="O37" i="17" s="1"/>
  <c r="O38" i="17" s="1"/>
  <c r="O12" i="17"/>
  <c r="O19" i="21" l="1"/>
  <c r="O20" i="21" s="1"/>
  <c r="O21" i="21" s="1"/>
  <c r="O22" i="21" s="1"/>
  <c r="O23" i="21" s="1"/>
  <c r="O24" i="21" s="1"/>
  <c r="O25" i="21" s="1"/>
  <c r="O17" i="20"/>
  <c r="O19" i="20" s="1"/>
  <c r="O20" i="20" s="1"/>
  <c r="O21" i="20" s="1"/>
  <c r="O22" i="20" s="1"/>
  <c r="O23" i="20" s="1"/>
  <c r="O24" i="20" s="1"/>
  <c r="O25" i="20" s="1"/>
  <c r="O26" i="20" s="1"/>
  <c r="O27" i="20" s="1"/>
  <c r="O28" i="20" s="1"/>
  <c r="O29" i="20" s="1"/>
  <c r="O31" i="20" s="1"/>
  <c r="O19" i="19"/>
  <c r="O20" i="19" s="1"/>
  <c r="O21" i="19" s="1"/>
  <c r="O22" i="19" s="1"/>
  <c r="O23" i="19" s="1"/>
  <c r="O24" i="19" s="1"/>
  <c r="O25" i="19" s="1"/>
  <c r="O26" i="19" s="1"/>
  <c r="O27" i="19" s="1"/>
  <c r="O28" i="19" s="1"/>
  <c r="O29" i="19" s="1"/>
  <c r="O30" i="19" s="1"/>
  <c r="O51" i="18"/>
  <c r="O52" i="18" s="1"/>
  <c r="O13" i="10"/>
  <c r="O14" i="10" s="1"/>
  <c r="O15" i="10" s="1"/>
  <c r="O16" i="10" s="1"/>
  <c r="O17" i="10" s="1"/>
  <c r="O18" i="10" s="1"/>
  <c r="O19" i="10" s="1"/>
  <c r="O20" i="10" s="1"/>
  <c r="O21" i="10" s="1"/>
  <c r="O22" i="10" s="1"/>
  <c r="O23" i="10" s="1"/>
  <c r="O12" i="10"/>
  <c r="M35" i="10"/>
  <c r="M40" i="15" l="1"/>
  <c r="O8" i="15"/>
  <c r="O9" i="15" s="1"/>
  <c r="O10" i="15" s="1"/>
  <c r="O11" i="15" s="1"/>
  <c r="O12" i="15" s="1"/>
  <c r="O13" i="15" s="1"/>
  <c r="O14" i="15" s="1"/>
  <c r="O15" i="15" s="1"/>
  <c r="O16" i="15" s="1"/>
  <c r="O17" i="15" s="1"/>
  <c r="O18" i="15" s="1"/>
  <c r="O19" i="15" s="1"/>
  <c r="O20" i="15" s="1"/>
  <c r="O21" i="15" s="1"/>
  <c r="O22" i="15" s="1"/>
  <c r="O23" i="15" s="1"/>
  <c r="O24" i="15" s="1"/>
  <c r="O25" i="15" s="1"/>
  <c r="O26" i="15" s="1"/>
  <c r="O27" i="15" s="1"/>
  <c r="O28" i="15" s="1"/>
  <c r="O29" i="15" s="1"/>
  <c r="M40" i="9"/>
  <c r="O10" i="9"/>
  <c r="O11" i="9" s="1"/>
  <c r="O12" i="9" s="1"/>
  <c r="O13" i="9" s="1"/>
  <c r="O14" i="9" s="1"/>
  <c r="O15" i="9" s="1"/>
  <c r="O16" i="9" s="1"/>
  <c r="O17" i="9" s="1"/>
  <c r="O18" i="9" s="1"/>
  <c r="O19" i="9" s="1"/>
  <c r="O20" i="9" s="1"/>
  <c r="O21" i="9" s="1"/>
  <c r="O22" i="9" s="1"/>
  <c r="O23" i="9" s="1"/>
  <c r="O24" i="9" s="1"/>
  <c r="O25" i="9" s="1"/>
  <c r="O26" i="9" s="1"/>
  <c r="O27" i="9" s="1"/>
  <c r="O28" i="9" s="1"/>
  <c r="O29" i="9" s="1"/>
  <c r="O9" i="9"/>
  <c r="O8" i="9"/>
  <c r="M23" i="8"/>
  <c r="O13" i="8"/>
  <c r="O14" i="8" s="1"/>
  <c r="O15" i="8" s="1"/>
  <c r="O16" i="8" s="1"/>
  <c r="O12" i="8"/>
  <c r="O11" i="8"/>
  <c r="O28" i="4"/>
  <c r="O29" i="4" s="1"/>
  <c r="O11" i="4"/>
  <c r="O12" i="4" s="1"/>
  <c r="O13" i="4" s="1"/>
  <c r="O14" i="4" s="1"/>
  <c r="O15" i="4" s="1"/>
  <c r="O16" i="4" s="1"/>
  <c r="O17" i="4" s="1"/>
  <c r="O18" i="4" s="1"/>
  <c r="O19" i="4" s="1"/>
  <c r="O20" i="4" s="1"/>
  <c r="O21" i="4" s="1"/>
  <c r="O22" i="4" s="1"/>
  <c r="O23" i="4" s="1"/>
  <c r="O24" i="4" s="1"/>
  <c r="O12" i="3"/>
  <c r="O13" i="3" s="1"/>
  <c r="O11" i="3"/>
  <c r="O170" i="2" l="1"/>
  <c r="N170" i="2"/>
  <c r="P168" i="2"/>
  <c r="P167" i="2"/>
  <c r="P29" i="2" s="1"/>
  <c r="P30" i="2" s="1"/>
  <c r="P31" i="2" s="1"/>
  <c r="P95" i="2" s="1"/>
  <c r="P32" i="2" s="1"/>
  <c r="P33" i="2" s="1"/>
  <c r="P34" i="2" s="1"/>
  <c r="P144" i="2" s="1"/>
  <c r="P75" i="2" s="1"/>
  <c r="P17" i="2" s="1"/>
  <c r="P35" i="2" s="1"/>
  <c r="P36" i="2" s="1"/>
  <c r="P37" i="2" s="1"/>
  <c r="P96" i="2" s="1"/>
  <c r="P140" i="2" s="1"/>
  <c r="P163" i="2" s="1"/>
  <c r="P145" i="2" s="1"/>
  <c r="P141" i="2" s="1"/>
  <c r="P38" i="2" s="1"/>
  <c r="P39" i="2" s="1"/>
  <c r="P40" i="2" s="1"/>
  <c r="P41" i="2" s="1"/>
  <c r="P42" i="2" s="1"/>
  <c r="P43" i="2" s="1"/>
  <c r="P44" i="2" s="1"/>
  <c r="P146" i="2" l="1"/>
  <c r="P147" i="2"/>
  <c r="P148" i="2" s="1"/>
  <c r="P149" i="2" s="1"/>
  <c r="P150" i="2" s="1"/>
  <c r="P151" i="2" s="1"/>
  <c r="P152" i="2" s="1"/>
  <c r="P153" i="2" s="1"/>
  <c r="P154" i="2" s="1"/>
  <c r="P155" i="2" s="1"/>
  <c r="P156" i="2" s="1"/>
  <c r="P157" i="2" s="1"/>
  <c r="P158" i="2" s="1"/>
  <c r="P159" i="2" s="1"/>
  <c r="P160" i="2" s="1"/>
  <c r="P161" i="2" s="1"/>
  <c r="P162" i="2" s="1"/>
  <c r="P76" i="2"/>
  <c r="P77" i="2"/>
  <c r="P78" i="2" s="1"/>
  <c r="P79" i="2" s="1"/>
  <c r="P80" i="2" s="1"/>
  <c r="P81" i="2" s="1"/>
  <c r="P82" i="2" s="1"/>
  <c r="P83" i="2" s="1"/>
  <c r="P84" i="2" s="1"/>
  <c r="P85" i="2" s="1"/>
  <c r="P86" i="2" s="1"/>
  <c r="P87" i="2" s="1"/>
  <c r="P88" i="2" s="1"/>
  <c r="P89" i="2" s="1"/>
  <c r="P90" i="2" s="1"/>
  <c r="P91" i="2" s="1"/>
  <c r="P92" i="2" s="1"/>
  <c r="P93" i="2" s="1"/>
  <c r="P94" i="2" s="1"/>
  <c r="P45" i="2"/>
  <c r="P46" i="2"/>
  <c r="P47" i="2" s="1"/>
  <c r="P48" i="2" s="1"/>
  <c r="P49" i="2" s="1"/>
  <c r="P50" i="2" s="1"/>
  <c r="P51" i="2" s="1"/>
  <c r="P52" i="2" s="1"/>
  <c r="P53" i="2" s="1"/>
  <c r="P54" i="2" s="1"/>
  <c r="P55" i="2" s="1"/>
  <c r="P56" i="2" s="1"/>
  <c r="P57" i="2" s="1"/>
  <c r="P58" i="2" s="1"/>
  <c r="P59" i="2" s="1"/>
  <c r="P60" i="2" s="1"/>
  <c r="P61" i="2" s="1"/>
  <c r="P62" i="2" s="1"/>
  <c r="P63" i="2" s="1"/>
  <c r="P64" i="2" s="1"/>
  <c r="P65" i="2" s="1"/>
  <c r="P66" i="2" s="1"/>
  <c r="P67" i="2" s="1"/>
  <c r="P68" i="2" s="1"/>
  <c r="P69" i="2" s="1"/>
  <c r="P70" i="2" s="1"/>
  <c r="P71" i="2" s="1"/>
  <c r="P72" i="2" s="1"/>
  <c r="P73" i="2" s="1"/>
  <c r="P74" i="2" s="1"/>
  <c r="P97" i="2"/>
  <c r="P98" i="2"/>
  <c r="P99" i="2" s="1"/>
  <c r="P100" i="2" s="1"/>
  <c r="P101" i="2" s="1"/>
  <c r="P102" i="2" s="1"/>
  <c r="P103" i="2" s="1"/>
  <c r="P104" i="2" s="1"/>
  <c r="P105" i="2" s="1"/>
  <c r="P106" i="2" s="1"/>
  <c r="P107" i="2" s="1"/>
  <c r="P108" i="2" s="1"/>
  <c r="P109" i="2" s="1"/>
  <c r="P110" i="2" s="1"/>
  <c r="P111" i="2" s="1"/>
  <c r="P112" i="2" s="1"/>
  <c r="P113" i="2" s="1"/>
  <c r="P114" i="2" s="1"/>
  <c r="P115" i="2" s="1"/>
  <c r="P116" i="2" s="1"/>
  <c r="P117" i="2" s="1"/>
  <c r="P118" i="2" s="1"/>
  <c r="P119" i="2" s="1"/>
  <c r="P120" i="2" s="1"/>
  <c r="P121" i="2" s="1"/>
  <c r="P122" i="2" s="1"/>
  <c r="P123" i="2" s="1"/>
  <c r="P124" i="2" s="1"/>
  <c r="P125" i="2" s="1"/>
  <c r="P126" i="2" s="1"/>
  <c r="P127" i="2" s="1"/>
  <c r="P128" i="2" s="1"/>
  <c r="P129" i="2" s="1"/>
  <c r="P130" i="2" s="1"/>
  <c r="P131" i="2" s="1"/>
  <c r="P132" i="2" s="1"/>
  <c r="P133" i="2" s="1"/>
  <c r="P134" i="2" s="1"/>
  <c r="P135" i="2" s="1"/>
  <c r="P136" i="2" s="1"/>
  <c r="P137" i="2" s="1"/>
  <c r="P138" i="2" s="1"/>
  <c r="P139" i="2" s="1"/>
  <c r="P18" i="2"/>
  <c r="P19" i="2" s="1"/>
  <c r="P20" i="2" s="1"/>
  <c r="P21" i="2" s="1"/>
  <c r="P22" i="2" s="1"/>
  <c r="P23" i="2" s="1"/>
  <c r="P24" i="2" s="1"/>
  <c r="P25" i="2" s="1"/>
  <c r="P26" i="2" s="1"/>
  <c r="P27" i="2" s="1"/>
  <c r="P28" i="2" s="1"/>
  <c r="P12" i="2"/>
  <c r="P13" i="2" s="1"/>
  <c r="P169" i="2"/>
  <c r="P142" i="2"/>
  <c r="P143" i="2"/>
  <c r="P164" i="2"/>
  <c r="P165" i="2"/>
  <c r="P166" i="2"/>
  <c r="P14" i="2" l="1"/>
  <c r="P15" i="2" s="1"/>
  <c r="P16" i="2" s="1"/>
  <c r="P170" i="2" l="1"/>
</calcChain>
</file>

<file path=xl/sharedStrings.xml><?xml version="1.0" encoding="utf-8"?>
<sst xmlns="http://schemas.openxmlformats.org/spreadsheetml/2006/main" count="35277" uniqueCount="3908">
  <si>
    <t>INSTITUTO DE INFRAESTRUCTURA Y CONCESIONES DE CUNDINAMARCA</t>
  </si>
  <si>
    <t xml:space="preserve"> NIT: 900258711-1</t>
  </si>
  <si>
    <t>AUXILIAR CONTABLE ENTRE OCTUBRE Y DICIEMBRE DEL AÑO 2023</t>
  </si>
  <si>
    <t>(Cifras expresada en pesos colombianos)</t>
  </si>
  <si>
    <t>VIGENCIA: 2023</t>
  </si>
  <si>
    <t>Fecha: viernes, 22 de diciembre de 2023</t>
  </si>
  <si>
    <t>CUENTA CONTABLE</t>
  </si>
  <si>
    <t>NOMBRE DE LA CUENTA</t>
  </si>
  <si>
    <t>TIPO</t>
  </si>
  <si>
    <t>COMPROBANTE</t>
  </si>
  <si>
    <t>FECHA</t>
  </si>
  <si>
    <t>DOCUMENTO</t>
  </si>
  <si>
    <t>NIT</t>
  </si>
  <si>
    <t>NOMBRE</t>
  </si>
  <si>
    <t>CENTRO DE COSTO</t>
  </si>
  <si>
    <t>NOMBRE CENTRO DE COSTO</t>
  </si>
  <si>
    <t>FUENTE</t>
  </si>
  <si>
    <t>DESCRIPCION</t>
  </si>
  <si>
    <t>DEBITO</t>
  </si>
  <si>
    <t>CREDITO</t>
  </si>
  <si>
    <t>NETO</t>
  </si>
  <si>
    <t>24031508</t>
  </si>
  <si>
    <t>Para Proyectos de Inversion - C x P</t>
  </si>
  <si>
    <t>99999999999</t>
  </si>
  <si>
    <t>VARIOS</t>
  </si>
  <si>
    <t>9999999999</t>
  </si>
  <si>
    <t>SALDO A 30 DE SEPTIEMBRE DEL AÑO 2023</t>
  </si>
  <si>
    <t>COM</t>
  </si>
  <si>
    <t>2023002755</t>
  </si>
  <si>
    <t>800093439</t>
  </si>
  <si>
    <t>ND</t>
  </si>
  <si>
    <t xml:space="preserve"> </t>
  </si>
  <si>
    <t>2023002756</t>
  </si>
  <si>
    <t>2023002757</t>
  </si>
  <si>
    <t>2023002758</t>
  </si>
  <si>
    <t>2023002759</t>
  </si>
  <si>
    <t>2023002760</t>
  </si>
  <si>
    <t>2023002761</t>
  </si>
  <si>
    <t>2023002762</t>
  </si>
  <si>
    <t>2023002763</t>
  </si>
  <si>
    <t>2023002764</t>
  </si>
  <si>
    <t>EGR</t>
  </si>
  <si>
    <t>2023003007</t>
  </si>
  <si>
    <t>3-1100</t>
  </si>
  <si>
    <t>6-4400</t>
  </si>
  <si>
    <t>2023003010</t>
  </si>
  <si>
    <t>899999388</t>
  </si>
  <si>
    <t>899999364</t>
  </si>
  <si>
    <t>899999369</t>
  </si>
  <si>
    <t>2023003021</t>
  </si>
  <si>
    <t>890680097</t>
  </si>
  <si>
    <t>2023003023</t>
  </si>
  <si>
    <t>2023003032</t>
  </si>
  <si>
    <t>2023002774</t>
  </si>
  <si>
    <t>890680027</t>
  </si>
  <si>
    <t>HOSPITAL PEDRO LEÓN ÁLVAREZ DÍAZ</t>
  </si>
  <si>
    <t>899999314</t>
  </si>
  <si>
    <t>2023003055</t>
  </si>
  <si>
    <t>FC 6-4400</t>
  </si>
  <si>
    <t>2023003066</t>
  </si>
  <si>
    <t>2023003067</t>
  </si>
  <si>
    <t>2023003074</t>
  </si>
  <si>
    <t>890680149</t>
  </si>
  <si>
    <t>2023003075</t>
  </si>
  <si>
    <t>899999426</t>
  </si>
  <si>
    <t>AUNAR ESFUERZOS TÉCNICOS, ADMINISTRATIVOS Y FINANCIEROS PARA EL MEJORAMIENTO DE LA VÍA QUE COMUNICA EL CENTRO POBLADO CORRALEJAS CON LA VEREDA CHINIATA SECTOR EL TANQUE, ANOLAIMA CUNDINAMARCA- DESEMBOLSO 100% DEL CONVENIO</t>
  </si>
  <si>
    <t>2023003077</t>
  </si>
  <si>
    <t>899999450</t>
  </si>
  <si>
    <t>2023003078</t>
  </si>
  <si>
    <t>AUNAR ESFUERZOS TECNICOS ADMINISTRATIVOS Y FINANCIEROS PARA EL MEJORAMIENTO DE LA VÍA QUE COMUNICA LA VEREDA SANTO DOMINGO CON EL CENTRO POBLADO RURAL CORRALEJAS SECTOR LA IGLESIA, ANOLAIMA DEL DEPARTAMENTO DE CUNDINAMARCA- DESEMBOLSO 100% DEL CONVENIO</t>
  </si>
  <si>
    <t>2023003079</t>
  </si>
  <si>
    <t>2023003080</t>
  </si>
  <si>
    <t>2023003081</t>
  </si>
  <si>
    <t>899999372</t>
  </si>
  <si>
    <t>2023003082</t>
  </si>
  <si>
    <t>899999431</t>
  </si>
  <si>
    <t>2023003083</t>
  </si>
  <si>
    <t>AUNAR ESFUERZOS TECNICOS ADMINISTRATIVOS Y FINANCIEROS PARA EL MEJORAMIENTO DE LA VIA QUE COMUNICA LA VEREDA SAN JERÓNIMO CON LA VEREDA MESITAS DEL CABALLERO SECTOR VIA MILÁN ANOLAIMA, CUNDINAMARCA- DESEMBOLSO 100% DEL CONVENIO</t>
  </si>
  <si>
    <t>2023003084</t>
  </si>
  <si>
    <t>2023003085</t>
  </si>
  <si>
    <t>2023003086</t>
  </si>
  <si>
    <t>2023003094</t>
  </si>
  <si>
    <t>2023003095</t>
  </si>
  <si>
    <t>2023003097</t>
  </si>
  <si>
    <t>2023003098</t>
  </si>
  <si>
    <t>AUNAR ESFUERZOS TECNICOS ADMINISTRATIVOS Y FINANCIEROS PARA EL   MEJORAMIENTO DE LA VÍA QUE COMUNICA LA VEREDA SAN JERÓNIMO CON LA VEREDA MESITAS DEL CABALLERO SECTOR LA LOMA ANOLAIMA CUNDINAMARCA- DESEMBOLSO 100% DEL CONVENIO</t>
  </si>
  <si>
    <t>2023003099</t>
  </si>
  <si>
    <t>2023003100</t>
  </si>
  <si>
    <t>AUNAR ESFUERZOS TECNICOS ADMINISTRATIVOS Y FINANCIEROS PARA EL   MEJORAMIENTO DE LA VÍA QUE COMUNICA LA VEREDA CHINIATA CON LA VÍA REVENTONES CORRALEJAS SECTOR BELLAVISTA, ANOLAIMA CUNDINAMARCA- DESEMBOLSO 100% DEL CONVENIO</t>
  </si>
  <si>
    <t>2023003106</t>
  </si>
  <si>
    <t>2023003107</t>
  </si>
  <si>
    <t>AUNAR ESFUERZOS TECNICOS ADMINISTRATIVOS Y FINANCIEROS PARA EL MEJORAMIENTO DE LA VIA QUE COMUNICA LA VERDA SANTO DOMINGO CON LA VEREDA PLATANAL, SECTOR PIEDRA HERRADA 2 ANOLAIMA, CUNDINAMARCA- DESEMBOLSO 100% DEL CONVENIO</t>
  </si>
  <si>
    <t>2023003108</t>
  </si>
  <si>
    <t>AUNAR ESFUERZOS TECNICOS ADMINISTRATIVOS Y FINANCIEROS PARA EL MEJORAMIENTO DE LA VÍA QUE COMUNICA LA VEREDA MESITAS DE CABAELLERO CON LA VEREDA MONTELARGO SECTOR EL MANGO, ANOLAIMA CUNDINAMARCA- DESEMBOLSO 100% DEL CONVENIO</t>
  </si>
  <si>
    <t>2023003109</t>
  </si>
  <si>
    <t>2023003119</t>
  </si>
  <si>
    <t>2023003120</t>
  </si>
  <si>
    <t>3-0300</t>
  </si>
  <si>
    <t>2023003130</t>
  </si>
  <si>
    <t>800094782</t>
  </si>
  <si>
    <t>PAGO ELECTRONICO</t>
  </si>
  <si>
    <t>1-0102</t>
  </si>
  <si>
    <t>800094685</t>
  </si>
  <si>
    <t>2023003142</t>
  </si>
  <si>
    <t>899999367</t>
  </si>
  <si>
    <t>1-0100</t>
  </si>
  <si>
    <t>2023003144</t>
  </si>
  <si>
    <t>899999708</t>
  </si>
  <si>
    <t>2023003145</t>
  </si>
  <si>
    <t>832000992</t>
  </si>
  <si>
    <t>800093437</t>
  </si>
  <si>
    <t>2023003161</t>
  </si>
  <si>
    <t>2023002783</t>
  </si>
  <si>
    <t>860023999</t>
  </si>
  <si>
    <t>ESE HOSPITAL SAN VICENTE DE PAUL DE SAN JUAN DE RIOSECO</t>
  </si>
  <si>
    <t>2023002803</t>
  </si>
  <si>
    <t>900695103</t>
  </si>
  <si>
    <t>PRESTACIÓN DEL SERVICIO QUE BUSCA LA PRESERVACIÓN E INTEGRIDAD DE LOS USUARIOS Y DEMÁS CALAMIDADES CONEXAS EN LA JURISDICCIÓN DE CORREDOR CHUSACÁ – SAN ANTONIO DEL TEQUENDAMA – EL COLEGIO – VIOTÁ – EL PORTILLO Y SUS VÍAS REGIONALES DEL DEPARTAMENTO DE CUN- FACTURA DE VENTA N SAT 423</t>
  </si>
  <si>
    <t>2023002805</t>
  </si>
  <si>
    <t>899999718</t>
  </si>
  <si>
    <t>2023002806</t>
  </si>
  <si>
    <t>2023002807</t>
  </si>
  <si>
    <t>2023002808</t>
  </si>
  <si>
    <t>2023002809</t>
  </si>
  <si>
    <t>2023002810</t>
  </si>
  <si>
    <t>2023002811</t>
  </si>
  <si>
    <t>2023002812</t>
  </si>
  <si>
    <t>800094704</t>
  </si>
  <si>
    <t>2023002813</t>
  </si>
  <si>
    <t>899999414</t>
  </si>
  <si>
    <t>2023002814</t>
  </si>
  <si>
    <t>AUNAR ESFUERZOS TECNICOS ADMINISTRATIVOS Y FINANCIEROS PARA EL MEJORAMIENTO DE LA VÍA QUE COMUNICA LA VEREDA RÍO BLANCO CON LA VEREDA PASCOTE EN EL SECTOR VUELTA EL CURO EN EL MUNCIPIO DE GUTIÉRREZ, CUNDINAMARCA- DESEMBOLSO DEL CONVENIO</t>
  </si>
  <si>
    <t>2023002815</t>
  </si>
  <si>
    <t>2023002816</t>
  </si>
  <si>
    <t>2023003214</t>
  </si>
  <si>
    <t>800095568</t>
  </si>
  <si>
    <t>6-4402</t>
  </si>
  <si>
    <t>2023003226</t>
  </si>
  <si>
    <t>2023003237</t>
  </si>
  <si>
    <t>890680236</t>
  </si>
  <si>
    <t>2023003244</t>
  </si>
  <si>
    <t>2023003247</t>
  </si>
  <si>
    <t>2023003248</t>
  </si>
  <si>
    <t>2023003251</t>
  </si>
  <si>
    <t>AUNAR ESFUERZOS TECNICOS ADMINISTRATIVOS Y FINANCIEROS PARA EL  MEJORAMIENTO DE LA VÍA QUE COMUNICA LA VEREDA LA ESMERALDA CON LA VEREDA LA LAGUNA SECTOR LA ESCUELA ANOLAIMA DEL DEPARTAMENTO DE CUNDINAMARCA- DESEMBOLSO 100% DEL CONVENIO</t>
  </si>
  <si>
    <t>2023003259</t>
  </si>
  <si>
    <t>2023003264</t>
  </si>
  <si>
    <t>2023003266</t>
  </si>
  <si>
    <t>2023003269</t>
  </si>
  <si>
    <t>2023003270</t>
  </si>
  <si>
    <t>2023003271</t>
  </si>
  <si>
    <t>2023003273</t>
  </si>
  <si>
    <t>2023003289</t>
  </si>
  <si>
    <t>800093386</t>
  </si>
  <si>
    <t>2023002829</t>
  </si>
  <si>
    <t>2023002832</t>
  </si>
  <si>
    <t>2023002833</t>
  </si>
  <si>
    <t>899999445</t>
  </si>
  <si>
    <t>2023002834</t>
  </si>
  <si>
    <t>2023002835</t>
  </si>
  <si>
    <t>2023002836</t>
  </si>
  <si>
    <t>2023002837</t>
  </si>
  <si>
    <t>2023003430</t>
  </si>
  <si>
    <t>899999466</t>
  </si>
  <si>
    <t>2023003298</t>
  </si>
  <si>
    <t>2023003299</t>
  </si>
  <si>
    <t>2023003300</t>
  </si>
  <si>
    <t>2023003302</t>
  </si>
  <si>
    <t>2023003328</t>
  </si>
  <si>
    <t>2023003329</t>
  </si>
  <si>
    <t>2023003331</t>
  </si>
  <si>
    <t>890680031</t>
  </si>
  <si>
    <t>EMPRESA SOCIAL DEL ESTADO HOSPITAL SAN ANTONIO DE ARBELAEZ</t>
  </si>
  <si>
    <t>2023003333</t>
  </si>
  <si>
    <t>FC 1-0302</t>
  </si>
  <si>
    <t>2023003348</t>
  </si>
  <si>
    <t>2023003349</t>
  </si>
  <si>
    <t>2023003350</t>
  </si>
  <si>
    <t>2023003353</t>
  </si>
  <si>
    <t>2023002855</t>
  </si>
  <si>
    <t>2023002857</t>
  </si>
  <si>
    <t>899999163</t>
  </si>
  <si>
    <t>ESE HOSPITAL SAN FRANCISCO DE GACHETA</t>
  </si>
  <si>
    <t>2023000001</t>
  </si>
  <si>
    <t>2023002862</t>
  </si>
  <si>
    <t>2023002863</t>
  </si>
  <si>
    <t>2023002867</t>
  </si>
  <si>
    <t>890680125</t>
  </si>
  <si>
    <t>CUERPO DE BOMBEROS VOLUNTARIOS DE FUSAGASUGA CUDEBVOF</t>
  </si>
  <si>
    <t>PRESTACIÓN DEL SERVICIO QUE BUSCA LA PRESERVACIO´N E INTEGRIDAD DE LOS USUARIOS Y DEMA´S CALAMIDADES CONEXAS EN LA JURISDICCIO´N DEL CORREDOR SIBATE, FUSAGASUGA, PASCA Y SUS VÍAS REGIONALES DEL DEPARTAMENTO DE CUNDINAMARCA- FACTURA DE VENTA N FVC 3689</t>
  </si>
  <si>
    <t>2023002879</t>
  </si>
  <si>
    <t>832002239</t>
  </si>
  <si>
    <t>CUERPO DE BOMBEROS VOLUNTARIOS DE UBATE</t>
  </si>
  <si>
    <t>PRESTACIÓN DEL SERVICIO QUE BUSCAR LA PRESERVACIO´N E INTEGRIDAD DE LOS USUARIOS Y DEMA´S CALAMIDADES CONEXAS EN LA JURISDICCIO´N DEL CORREDOR UBATÉ – LENGUAZAQUE - VILLAPINZÓN Y SUS VÍAS REGIONALES DEL DEPARTAMENTO DE CUNDINAMARCA- FACTURA DE VENTA N FE29</t>
  </si>
  <si>
    <t>2023002880</t>
  </si>
  <si>
    <t>2023002881</t>
  </si>
  <si>
    <t>2023002882</t>
  </si>
  <si>
    <t>2023002888</t>
  </si>
  <si>
    <t>832002318</t>
  </si>
  <si>
    <t>2023002891</t>
  </si>
  <si>
    <t>899999342</t>
  </si>
  <si>
    <t>ALCANCE No.1.  AUNAR ESFUERZOS TÉCNICOS, ADMINISTRATIVOS Y FINANCIEROS PARA LA CONSTRUCCIÓN DEL NUEVO ESTADIO MUNICIPAL DE MOSQUERA, CUNDINAMARCA- DESEMBOLSO DEL CONVENIO</t>
  </si>
  <si>
    <t>2023002892</t>
  </si>
  <si>
    <t>ADICIÓN No.1.  AUNAR ESFUERZOS TÉCNICOS, ADMINISTRATIVOS Y FINANCIEROS PARA LA CONSTRUCCIÓN DEL NUEVO ESTADIO MUNICIPAL DE MOSQUERA, CUNDINAMARCA- DESEMBOLSO DE LA ADICIÓN</t>
  </si>
  <si>
    <t>2023003397</t>
  </si>
  <si>
    <t>2023003403</t>
  </si>
  <si>
    <t>2023003405</t>
  </si>
  <si>
    <t>860037592</t>
  </si>
  <si>
    <t>ESE HOSPITAL SANTA ROSA DE TENJO</t>
  </si>
  <si>
    <t>2023002922</t>
  </si>
  <si>
    <t>832003725</t>
  </si>
  <si>
    <t>CUERPO DE BOMBEROS VOLUNTARIOS DE PACHO</t>
  </si>
  <si>
    <t>PRESTACIÓN DEL SERVICIO QUE BUSCA LA PRESERVACIO´N E INTEGRIDAD DE LOS USUARIOS Y DEMA´S CALAMIDADES CONEXAS EN LA JURISDICCIO´N DEL CORREDOR ZIPAQUIRÁ, PACHO, LA PALMA Y SUS VÍAS REGIONALES DEL DEPARTAMENTO DE CUNDINAMARCA- FACTURA DE VENTA BP 60</t>
  </si>
  <si>
    <t>899999384</t>
  </si>
  <si>
    <t>2023003412</t>
  </si>
  <si>
    <t>2023003414</t>
  </si>
  <si>
    <t>2023003441</t>
  </si>
  <si>
    <t>2023003442</t>
  </si>
  <si>
    <t>3-1102</t>
  </si>
  <si>
    <t>FC 1-0300</t>
  </si>
  <si>
    <t>2023003480</t>
  </si>
  <si>
    <t>2023002931</t>
  </si>
  <si>
    <t>2023002937</t>
  </si>
  <si>
    <t>2023003499</t>
  </si>
  <si>
    <t>2023003500</t>
  </si>
  <si>
    <t>2023002951</t>
  </si>
  <si>
    <t>860070301</t>
  </si>
  <si>
    <t>CRUZ ROJA COLOMBIANA SECCIONAL CUNDINAMARCA Y BOGOTA</t>
  </si>
  <si>
    <t>PRESTACIÓN DE SERVICIOS PARA EL PLAN DE MANEJO, SEGURIDAD  VIAL Y PREVENCIÓN DE SINISTRALIDAD VIAL EN (05) CINCO CORREDORES VIALES DEL DEPARTAMENTO DE CUNDINAMARCA- FACTURA DE VENTA N FV 1361</t>
  </si>
  <si>
    <t>2023002952</t>
  </si>
  <si>
    <t>832001171</t>
  </si>
  <si>
    <t>CUERPO DE BOMBEROS VOLUNTARIOS DE GACHETA.</t>
  </si>
  <si>
    <t>PRESTACIÓN DEL SERVICIO QUE BUSCA LA PRESERVACIO´N E INTEGRIDAD DE LOS USUARIOS Y DEMA´S CALAMIDADES CONEXAS EN LA JURISDICCIO´N DEL CORREDOR GUASCA – GACHETÁ – UBALÁ – GACHALÁ Y SUS VÍAS REGIONALES DEL DEPARTAMENTO DE CUNDINAMARCA- FACTURA DE VENTA N CBVG-149</t>
  </si>
  <si>
    <t>2023002959</t>
  </si>
  <si>
    <t>900147959</t>
  </si>
  <si>
    <t>E.S.E. CENTRO DE SALUD TIMOTEO RIVEROS CUBILLOS</t>
  </si>
  <si>
    <t>2023002960</t>
  </si>
  <si>
    <t>2023002961</t>
  </si>
  <si>
    <t>2023002962</t>
  </si>
  <si>
    <t>899999032</t>
  </si>
  <si>
    <t>HOSPITAL UNIVERSITARIO DE LA SAMARITANA E.S.E.</t>
  </si>
  <si>
    <t>AUNAR ESFUERZOS TÉCNICOS, ADMINISTRATIVOS Y FINANCIEROS PARA  LA PRIMERA ETAPA DEL REFORZAMIENTO ESTRUCTURAL ETAPA DOS EDIFICIO ASISTENCIAL PERTENECIENTE AL HOSPITAL UNIVERSITARIO DE LA SAMARITANA, SEDE BOGOTA (PRIMERA ETAPA)- DESEMBOLSO DEL CONVENIO</t>
  </si>
  <si>
    <t>2023002963</t>
  </si>
  <si>
    <t>RESERVA  AUNAR ESFUERZOS TÉCNICOS, ADMINISTRATIVOS Y FINANCIEROS PARA  LA PRIMERA ETAPA DEL REFORZAMIENTO ESTRUCTURAL ETAPA DOS EDIFICIO ASISTENCIAL PERTENECIENTE AL HOSPITAL UNIVERSITARIO DE LA SAMARITANA, SEDE BOGOTA (PRIMERA ETAPA)- DESEMBOLSO DEL CONVENIO</t>
  </si>
  <si>
    <t>2023002964</t>
  </si>
  <si>
    <t>2023002975</t>
  </si>
  <si>
    <t>860035447</t>
  </si>
  <si>
    <t>HOSPITAL SAN ANTONIO DE GUATAVITA</t>
  </si>
  <si>
    <t>ADICIÓN No.1.-   AUNAR ESFUERZOS TÉCNICOS, ADMINISTRATIVOS Y FINANCIEROS PARA  LA  CONSTRUCCIÓN Y REMODELACIÓN DE LOS SERVICIOS DE IMÁGENES DIAGNOSTICAS Y CONSTRUCCIÓN DE SALA TPR PARA EL CENTRO DE SALUD DE GUASCA, DEL DEPARAMENTO DE CUNDINAMARCA- DESEMBOLSO DEL CONVENIO</t>
  </si>
  <si>
    <t>2023002976</t>
  </si>
  <si>
    <t>2023003001</t>
  </si>
  <si>
    <t>800094751</t>
  </si>
  <si>
    <t>2023003002</t>
  </si>
  <si>
    <t>2023003003</t>
  </si>
  <si>
    <t>2023003004</t>
  </si>
  <si>
    <t>2023003005</t>
  </si>
  <si>
    <t>2023003006</t>
  </si>
  <si>
    <t>2023003008</t>
  </si>
  <si>
    <t>2023003009</t>
  </si>
  <si>
    <t>2023003582</t>
  </si>
  <si>
    <t>899999406</t>
  </si>
  <si>
    <t>2023003604</t>
  </si>
  <si>
    <t>2023003607</t>
  </si>
  <si>
    <t>890680032</t>
  </si>
  <si>
    <t>E.S.E. HOSPITAL SAN FRANCISCO DE VIOTA</t>
  </si>
  <si>
    <t>860015929</t>
  </si>
  <si>
    <t>EMPRESA SOCIAL DEL ESTADO HOSPITAL SALAZAR DE VILLETA</t>
  </si>
  <si>
    <t>ADICIÓN No.1..- AUNAR ESFUERZOS TÉCNICOS, ADMINISTRATIVOS Y FINANCIEROS PARA LA  CONSTRUCCIÓN TERMINACIÓN DEL SERVICIO DE URGENCIAS DE LA ESE HOSPITAL SALAZAR DE VILLETA, CUNDINAMARCA- DESEMBOLSO DEL CONVENIO</t>
  </si>
  <si>
    <t>900807482</t>
  </si>
  <si>
    <t>ESE HOSPITAL DE LA VEGA</t>
  </si>
  <si>
    <t>ADICIÓN No.1.  AUNAR ESFUERZOS TÉCNICOS, ADMINISTRATIVOS Y FINANCIEROS PARA LA CONSTRUCCIÓN Y ADECUACIÓN DEL ÁREA DE CONSULTA EXTERNA Y ÁREA ADMINISTRATIVA DE LA ESE HOSPITAL  DE LA VEGA, CUNDINAMARCA- DESEMBOLSO DEL CONVENIO</t>
  </si>
  <si>
    <t>2023003710</t>
  </si>
  <si>
    <t>2023003711</t>
  </si>
  <si>
    <t>2023003713</t>
  </si>
  <si>
    <t>2023003716</t>
  </si>
  <si>
    <t>2023003728</t>
  </si>
  <si>
    <t>2023003729</t>
  </si>
  <si>
    <t>2023003730</t>
  </si>
  <si>
    <t>2023003731</t>
  </si>
  <si>
    <t>FC 1-0100</t>
  </si>
  <si>
    <t>899999407</t>
  </si>
  <si>
    <t>3-0302</t>
  </si>
  <si>
    <t>3-7530</t>
  </si>
  <si>
    <t>3-7532</t>
  </si>
  <si>
    <t>3-7432</t>
  </si>
  <si>
    <t>3-8002</t>
  </si>
  <si>
    <t>3-8000</t>
  </si>
  <si>
    <t>3-7232</t>
  </si>
  <si>
    <t>PRESTACIÓN DEL SERVICIO QUE BUSCA LA PRESERVACIÓN E INTEGRIDAD DE LOS USUARIOS Y DEMÁS CALAMIDADES CONEXAS EN LA JURISDICCIÓN DE CORREDOR CHUSACÁ – SAN ANTONIO DEL TEQUENDAMA – EL COLEGIO – VIOTÁ – EL PORTILLO Y SUS VÍAS REGIONALES DEL DEPARTAMENTO DE CUN- FACTURA DE VENTA N SAT 445</t>
  </si>
  <si>
    <t>PRESTACIÓN DEL SERVICIO QUE BUSCA LA PRESERVACIO´N E INTEGRIDAD DE LOS USUARIOS Y DEMA´S CALAMIDADES CONEXAS EN LA JURISDICCIO´N DEL CORREDOR SIBATE, FUSAGASUGA, PASCA Y SUS VÍAS REGIONALES DEL DEPARTAMENTO DE CUNDINAMARCA- FACTURA DE VENTA N 3783</t>
  </si>
  <si>
    <t>ADICIÓN No. 1. -    AUNAR ESFUERZOS TÉCNICOS, ADMINISTRATIVOS Y FINANCIEROS PARA EL MEJORAMIENTO VÍAS URBANAS CALLE 6 ENTRE CARRERA 6 Y 7, CALLE 3 ENTRE CARRERA 6 Y 7, CARRERA 2 ENTRE CALLE 5 Y AVENIDA 7, CARRERA 1A ENTRE CALLE 5 Y AVENIDA 7, CALLE 2 ENTR- DESEMBOLSO DE LA ADICIÓN</t>
  </si>
  <si>
    <t>PRESTACIÓN DEL SERVICIO QUE BUSCA LA PRESERVACIO´N E INTEGRIDAD DE LOS USUARIOS Y DEMA´S CALAMIDADES CONEXAS EN LA JURISDICCIO´N DEL CORREDOR ZIPAQUIRÁ, PACHO, LA PALMA Y SUS VÍAS REGIONALES DEL DEPARTAMENTO DE CUNDINAMARCA- FACTURA DE VENTA N BP 63</t>
  </si>
  <si>
    <t>PRESTACIÓN DE SERVICIOS PARA EL PLAN DE MANEJO, SEGURIDAD  VIAL Y PREVENCIÓN DE SINISTRALIDAD VIAL EN (05) CINCO CORREDORES VIALES DEL DEPARTAMENTO DE CUNDINAMARCA- FACTURA DE VENTA N FV.9803</t>
  </si>
  <si>
    <t>PRESTACIÓN DEL SERVICIO QUE BUSCAR LA PRESERVACIO´N E INTEGRIDAD DE LOS USUARIOS Y DEMA´S CALAMIDADES CONEXAS EN LA JURISDICCIO´N DEL CORREDOR UBATÉ – LENGUAZAQUE - VILLAPINZÓN Y SUS VÍAS REGIONALES DEL DEPARTAMENTO DE CUNDINAMARCA- FACTURA DE VENTA N FE644</t>
  </si>
  <si>
    <t>2023003373</t>
  </si>
  <si>
    <t>ADICIÓN No.1.-   AUNAR ESFUERZOS TÉCNICOS, ADMINISTRATIVOS Y FINANCIEROS PARA LA ADECUACIÓN Y MEJORAMIENTO DE LA INFRAESTRUCTURA DE LA E.S.E. HOSPITAL SANTA ROSA DE TENJO DEL DEPARTAMENTO DE CUNDINAMARCA- DESEMBOLSO DE LA ADICIÓN</t>
  </si>
  <si>
    <t>2023003381</t>
  </si>
  <si>
    <t>2023003382</t>
  </si>
  <si>
    <t>2023004097</t>
  </si>
  <si>
    <t>2023004098</t>
  </si>
  <si>
    <t>2023003386</t>
  </si>
  <si>
    <t>2023004143</t>
  </si>
  <si>
    <t>AUNAR ESFUERZOS TÉCNICOS, ADMINISTRATIVOS Y FINANCIEROS PARA EL  MEJORAMIENTO DE LA VÍA QUE DEL CASCO URBANO CONDUCE A LA VEREDA SAN JOSÉ SECTOR EL RETÉN DEL MUNICIPO DE CARMEN DE CARUPA, CUNDINAMARCA- DESEMBOLSO DEL CONVENIO</t>
  </si>
  <si>
    <t>ADICIÓN No.1 -  AUNAR ESFUERZOS TÉCNICOS, ADMINISTRATIVOS Y FINANCIEROS PARA LA ADECUACIÓN Y REMODELACIÓN AREA DE URGENCIAS Y DEL LABORATORIO CLINÍCO DE LA E.S.E  HOSPITAL SAN FRANCISCO DE GACHETÁ, CUNDINAMARCA- DESEMBOLSO DE LA ADICIÓN</t>
  </si>
  <si>
    <t>PRESTACIÓN DEL SERVICIO QUE BUSCA LA PRESERVACIÓN E INTEGRIDAD DE LOS USUARIOS Y DEMÁS CALAMIDADES CONEXAS EN LA JURISDICCIÓN DE CORREDOR CHUSACÁ – SAN ANTONIO DEL TEQUENDAMA – EL COLEGIO – VIOTÁ – EL PORTILLO Y SUS VÍAS REGIONALES DEL DEPARTAMENTO DE CUN- FACTURA DE VENTA SAT 460</t>
  </si>
  <si>
    <t>2023003468</t>
  </si>
  <si>
    <t>2023003469</t>
  </si>
  <si>
    <t>2023003490</t>
  </si>
  <si>
    <t>2023003496</t>
  </si>
  <si>
    <t>ADICIÓN No.1.-  AUNAR ESFUERZOS TÉCNICOS, ADMINISTRATIVOS Y FINANCIEROS PARA EL  MANTENIMIENTO DE LA CUBIERTA Y DE LOCACIONES DEL PALACIO MUNICIPAL DE SAN CAYETANO, CUNDINAMARCA DESMBOLSO ADICION Y MODIFICATORIO N.1 CONVENIO INTERADMINISTRATIVO N.1031 DEL 2022.</t>
  </si>
  <si>
    <t>PRESTACIÓN DEL SERVICIO QUE BUSCA LA PRESERVACIO´N E INTEGRIDAD DE LOS USUARIOS Y DEMA´S CALAMIDADES CONEXAS EN LA JURISDICCIO´N DEL CORREDOR ZIPAQUIRÁ, PACHO, LA PALMA Y SUS VÍAS REGIONALES DEL DEPARTAMENTO DE CUNDINAMARCA- FACTURA DE VENTA N BP 65</t>
  </si>
  <si>
    <t>PRESTACIÓN DEL SERVICIO QUE BUSCA LA PRESERVACIO´N E INTEGRIDAD DE LOS USUARIOS Y DEMA´S CALAMIDADES CONEXAS EN LA JURISDICCIO´N DEL CORREDOR SIBATE, FUSAGASUGA, PASCA Y SUS VÍAS REGIONALES DEL DEPARTAMENTO DE CUNDINAMARCA- FACTURA DE VENTA N GVN 3858</t>
  </si>
  <si>
    <t>2023003565</t>
  </si>
  <si>
    <t>2023003569</t>
  </si>
  <si>
    <t>PRESTACIÓN DEL SERVICIO QUE BUSCAR LA PRESERVACIO´N E INTEGRIDAD DE LOS USUARIOS Y DEMA´S CALAMIDADES CONEXAS EN LA JURISDICCIO´N DEL CORREDOR UBATÉ – LENGUAZAQUE - VILLAPINZÓN Y SUS VÍAS REGIONALES DEL DEPARTAMENTO DE CUNDINAMARCA- FACTURA DE VENTA N FE-662</t>
  </si>
  <si>
    <t>2-2132</t>
  </si>
  <si>
    <t>1-0101</t>
  </si>
  <si>
    <t>2023003617</t>
  </si>
  <si>
    <t>2023003620</t>
  </si>
  <si>
    <t>ADICIÓN No.1.-  AUNAR ESFUERZOS TÉCNICOS, ADMINISTRATIVOS Y FINANCIEROS PARA  LA REMODELACIÓN Y ADECUACIÓN DEL SERVICIO DE URGENCIAS Y ATENCIÓN AL PARTO DEL CENTRO DE SALUD DE SAN BERNARDO, CUNDINAMARCA REMODELACIÓN Y ADECUACIÓN DEL SERVICIO DE URGENCIAS - DESEMBOLSO DE LA ADICIÓN</t>
  </si>
  <si>
    <t>2023003621</t>
  </si>
  <si>
    <t>ADICIÓN No.1.- AUNAR ESFUERZOS TÉCNICOS, ADMINISTRATIVOS Y FINANCIEROS PARA  LA CONSTRUCCIÓN Y REMODELACIÓN DEL CENTRO DE SALUD DE PANDI, CUNDINAMARCA- DESEMBOLSO DE LA ADICIÓN</t>
  </si>
  <si>
    <t>2023003669</t>
  </si>
  <si>
    <t>2023003670</t>
  </si>
  <si>
    <t>CUERPO DE BOMBEROS VOLUNTARIOS DEL SAN ANTONIO DEL TEQUENDAMA, CUNDINAMARCA</t>
  </si>
  <si>
    <t>AUNAR ESFUERZOS TÉCNICOS, ADMINISTRATIVOS Y FINANCIEROS PARA  LA CONSTRUCCIÓN NUEVA ESE CENTRO DE SALUD TIMOTEO RIVEROS CUBILLOS DEL UNE CUNDINAMARCA- DESEMBOLSO DEL CONVENIO</t>
  </si>
  <si>
    <t>RESERVA  AUNAR ESFUERZOS TÉCNICOS, ADMINISTRATIVOS Y FINANCIEROS PARA  LA CONSTRUCCIÓN NUEVA ESE CENTRO DE SALUD TIMOTEO RIVEROS CUBILLOS DEL UNE CUNDINAMARCA- DESEMBOLSO DEL CONVENIO</t>
  </si>
  <si>
    <t>RESERVA  AUNAR ESFUERZOS TÉCNICOS, ADMINISTRATIVOS Y FINANCIEROS PARA  LA CONSTRUCCIÓN NUEVA ESE CENTRO DE SALUD TIMOTEO RIVEROS CUBILLOS DEL UNE CUNDINAMARCA.- DESEMBOLSO DEL CONVENIO</t>
  </si>
  <si>
    <t>ADICIÓN No.1.-   AUNAR ESFUERZOS TÉCNICOS, ADMINISTRATIVOS Y FINANCIEROS PARA LA  REMODELACIÓN Y MEJORAMIENTO DE LA INFRAESTRUCTURA EN LA ESE HOSPITAL SAN FRANCISCO DEL VIOTÁ, CUNDINAMARCA- DESEMBOLSO DEL CONVENIO</t>
  </si>
  <si>
    <t>AUNAR ESFUERZOS TÉCNICOS, ADMINISTRATIVOS Y FINANCIEROS PARA EL REFORZAMIENTO ESTRUCTURAL, AMPLIACION ZONA ADMINISTRATIVA,  Y ADECUACION SALA DE PARTOS HOSPITAL SAN VICENTE DE PAUL SAN JUAN DE RIOSECO, CUNDINAMARCA - DESEMBOLSO N.02 - CONVENIO INTERADMINISTRATIVO ICCU N.855 DEL 2021 .</t>
  </si>
  <si>
    <t>AUNAR ESFUERZOS TÉCNICOS, ADMINISTRATIVOS Y FINANCIEROS PARA  LA ADECUACION Y REMODELACIÓN DEL PUESTO DE SALUD DE LA GRAN VIA DEL TENA, CUNDINAMARCA- DESEMBOLSO DEL CONVENIO</t>
  </si>
  <si>
    <t>RESERVA  AUNAR ESFUERZOS TÉCNICOS, ADMINISTRATIVOS Y FINANCIEROS PARA  LA CONSTRUCCION NUEVO CENTRO DE SALUD DEL ANAPOIMA, DEL DEPARTAMENTO DE CUNDINAMARCA- DESEMBOLSO DEL CONVENIO</t>
  </si>
  <si>
    <t>RESERVA  AUNAR ESFUERZOS TÉCNICOS, ADMINISTRATIVOS Y FINANCIEROS PARA  LA CONSTRUCCION NUEVO CENTRO DE SALUD DEL ANAPOIMA, DEL DEPARTAMENTO DE CUNDINAMARCA - (MODIFICATORIO No. 1 del 13-09-2022)- DESEMBOLSO DEL CONVENIO</t>
  </si>
  <si>
    <t>AUNAR ESFUERZOS TÉCNICOS, ADMINISTRATIVOS Y FINANCIEROS PARA  LA CONSTRUCCION NUEVO CENTRO DE SALUD DEL ANAPOIMA, DEL DEPARTAMENTO DE CUNDINAMARCA- DESEMBOLSO DEL CONVENIO</t>
  </si>
  <si>
    <t>ALBÁN</t>
  </si>
  <si>
    <t>ADICIÓN No.1.-  AUNAR ESFUERZOS TECNICOS ADMINISTRATIVOS Y FINANCIEROS PARA EL MEJORAMIENTO Y ADECUACION DEL POLIDEPORTIVO CASCO URBANO, ALBAN, CUNDINAMARCA- DESEMBOLSO DE LA ADICIÓN</t>
  </si>
  <si>
    <t>ANAPOIMA</t>
  </si>
  <si>
    <t>ARBELÁEZ</t>
  </si>
  <si>
    <t>ADICIÓN No.1.- AUNAR ESFUERZOS TÉCNICOS, ADMINISTRATIVOS Y FINANCIEROS PARA LA CONSTRUCCIÓN DEL CENTRO VIDA / DÍA DEL ARBELÁEZ, CUNDINAMARCA- DESEMBOLSO DE LA ADICIÓN</t>
  </si>
  <si>
    <t>CARMEN DE CARUPA</t>
  </si>
  <si>
    <t>AUNAR ESFUERZOS TECNICOS ADMINISTRATIVOS Y FINANCIEROS PARA EL MEJORAMIENTO DE LA VIA QUE COMUNICA DESDE EL CASCO URBANO A LA VEREDA ALISAL SECTOR CENTRO TRAMO 2 DEL CARMEN DE CARUPA, CUNDINAMARCA- DESEMBOLSO DEL CONVENIO</t>
  </si>
  <si>
    <t>AUNAR ESFUERZOS TECNICOS ADMINISTRATIVOS Y FINANCIEROS PARA EL  MEJORAMIENTO DE LA VÍA QUE DEL CASCO URBANO CONDUCE A LA VEREDA NAZARETH SECTOR POTRERITOS QUEBRADA GUAYABAL DEL CARMEN DE CARUPA CUNDINAMARCA- DESEMBOLSO DEL CONVENIO</t>
  </si>
  <si>
    <t>AUNAR ESFUERZOS TECNICOS ADMINISTRATIVOS Y FINANCIEROS PARA EL   MEJORAMIENTO DE LA VÍA QUE DEL CASCO URBANO CONDUCE A LA VEREDA NAZARETH SECTOR ESCUELA JUAN PABLO MONTES DEL CARMEN DE CARUPA, CUNDINAMARCA- DESEMBOLSO DEL CONVENIO</t>
  </si>
  <si>
    <t>AUNAR ESFUERZOS TECNICOS ADMINISTRATIVOS Y FINANCIEROS PARA  EL MEJORAMIENTO DE LA VÍA QUE DEL CASCO URBANO CONDUCE A LA VEREDA CHARQUIRA SECTOR EL CARRIZAL DEL CARMEN DE CARUPA, CUNDINAMARCA- DESEMBOLSO DEL CONVENIO</t>
  </si>
  <si>
    <t>AUNAR ESFUERZOS TECNICOS ADMINISTRATIVOS Y FINANCIEROS PARA EL MEJORAMIENTO DE LA VÍA QUE DEL CASCO URBANO CONDUCE A LA VEREDA TUDELA SECTOR EL RETIRO DEL CARMEN DE CARUPA, CUNDINAMARCA- DESEMBOLSO DEL CONVENIO</t>
  </si>
  <si>
    <t>AUNAR ESFUERZOS TECNICOS ADMINISTRATIVOS Y FINANCIEROS PARA  EL MEJORAMIENTO DE LA VÍA QUE DEL CASCO URBANO CONDUCE A LA VEREDA HATICO Y ENEAS SECTOR LA RECEBERA LA S DEL CARMEN DE CARUPA, CUNDINAMARCA- DESEMBOLSO DEL CONVENIO</t>
  </si>
  <si>
    <t>AUNAR ESFUERZOS TECNICOS ADMINISTRATIVOS Y FINANCIEROS PARA EL MEJORAMIENTO DE LA VÍA QUE DEL CASCO URBANO CONDUCE A LA VEREDA LA PLAYA SECTOR EL RÍO DEL CARMEN DE CARUPA, CUNDINAMARCA- DESEMBOLSO DEL CONVENIO</t>
  </si>
  <si>
    <t>AUNAR ESFUERZOS TECNICOS ADMINISTRATIVOS Y FINANCIEROS PARA EL MEJORAMIENTO DE LA VÍA QUE DEL CASCO URBANO CONDUCE A LA VEREDA HATO LA MESA TRAMO 2 DEL CARMEN DE CARUPA CUNDINAMARCA- DESEMBOLSO DEL CONVENIO</t>
  </si>
  <si>
    <t>CHOACHÍ</t>
  </si>
  <si>
    <t>ADICIÓN No.1. -  .AUNAR ESFUERZOS TÉCNICOS, ADMINISTRATIVOS Y FINANCIEROS PARA  LA  PRIMERA ETAPA - CONSTRUCCIÓN DE LA PLAZOLETA DE ARTESANOS EN EL CHOACHÍ, CUNDINAMARCA- DESEMBOLSO DE LA ADICIÓN</t>
  </si>
  <si>
    <t>COGUA</t>
  </si>
  <si>
    <t>AUNAR ESFUERZOS TECNICOS ADMINISTRATIVOS Y FINANCIEROS PARA EL  MEJORAMIENTO DE LA VÍA QUE CONDUCE DE LA VEREDA LA PLAZUELA A LA VEREDA BARROBLANCO SECTOR CASTAÑEDA DEL COGUA, CUNDINAMARCA- DESEMBOLSO DEL CONVENIO</t>
  </si>
  <si>
    <t>AUNAR ESFUERZOS TECNICOS ADMINISTRATIVOS Y FINANCIEROS PARA EL MEJORAMIENTO DE LA VIA QUE CONDUCE DE LA VEREDA EL OLIVO A LA VEREDA LA PLAZUELA SECTOR LA CASCAJERA DEL COGUA, CUNDINAMARCA- DESEMBOLSO DEL CONVENIO</t>
  </si>
  <si>
    <t>CUCUNUBA</t>
  </si>
  <si>
    <t>EL ROSAL</t>
  </si>
  <si>
    <t>AUNAR ESFUERZOS TECNICOS ADMINISTRATIVOS Y FINANCIEROS PARA EL  MEJORAMIENTO DE LA VÍA QUE CONDUCE DE LA VEREDA HONDURA CHINGAFRÍO A LA VEREDA HONDURA TIBAGOTA, SECTOR LA CUCHILLA LOS GAVIONES DEL EL ROSAL , CUNDINAMARCA- DESEMBOLSO DEL CONVENIO</t>
  </si>
  <si>
    <t>FÓMEQUE</t>
  </si>
  <si>
    <t>GRANADA - CUNDINAMARCA</t>
  </si>
  <si>
    <t>ADICIÓN No.1.-   AUNAR ESFUERZOS TECNICOS ADMINISTRATIVOS Y FINANCIEROS PARA EL MEJORAMIENTO INSTITUCIÓN EDUCATIVA DEPARTAMENTAL GUSTAVO URIBE RAMÍREZ, SEDES; ESCUELA RURAL SANTA HELENA Y ESCUELA RURAL SANTA LUCIA DEL GRANADA, CUNDINAMARCA- DESEMBOLSO DEL CONVENIO</t>
  </si>
  <si>
    <t>GUAYABAL DE SÍQUIMA</t>
  </si>
  <si>
    <t>GUTIÉRREZ</t>
  </si>
  <si>
    <t>AUNAR ESFUERZOS TECNICOS ADMINISTRATIVOS Y FINANCIEROS PARA EL MEJORAMIENTO DE LA VÍA QUE COMUNICA LA VEREDA PASCOTE CON LA VEREDA SAN ANTONIO EN EL SECTOR EL CASERÍO EN EL GUTIÉRREZ, CUNDINAMARCA- DESEMBOLSO DEL CONVENIO</t>
  </si>
  <si>
    <t>AUNAR ESFUERZOS TECNICOS ADMINISTRATIVOS Y FINANCIEROS PARA EL MEJORAMIENTO DE LA VÍA QUE COMUNICA LA VEREDA RÍO BLANCO CON LA VEREDA PASCOTE, EN EL SECTOR LOMA DE LOS AIRES, DEL GUTIÉRREZ, CUNDINAMARCA- DESEMBOLSO DEL CONVENIO</t>
  </si>
  <si>
    <t>AUNAR ESFUERZOS TECNICOS ADMINISTRATIVOS Y FINANCIEROS PARA EL MEJORAMIENTO DE LA VÍA QUE COMUNICA LA VEREDA CERINZA CON LA VEREDA CARMEN ARRIBA EN EL SECTOR CRUCE A QUEBRADAS EN EL GUTIÉRREZ DEL DEPARTAMENTO DE  CUNDINAMARCA- DESEMBOLSO DEL CONVENIO</t>
  </si>
  <si>
    <t>LA PALMA</t>
  </si>
  <si>
    <t>ADICIÓN No. 1.-   AUNAR ESFUERZOS TÉCNICOS, ADMINISTRATIVOS Y FINANCIEROS PARA MEJORAMIENTO DE LA VILLA OLÍMPICA PRIMERA FASE DEL LA PALMA CUNDINAMARCA- DESEMBOLSO DE LA ADICIÓN</t>
  </si>
  <si>
    <t>MOSQUERA - CUNDINAMARCA</t>
  </si>
  <si>
    <t>NOCAIMA</t>
  </si>
  <si>
    <t>AUNAR ESFUERZOS TÉCNICOS, ADMINISTRATIVOS Y FINANCIEROS PARA EL MEJORAMIENTO DE LA VÍA QUE CONDUCE DEL CASCO URBANO A LA VEREDA SAN CAYETANO SECTOR LA CASONA, DEL NOCAIMA,- DESEMBOLSO DEL CONVENIO</t>
  </si>
  <si>
    <t>AUNAR ESFUERZOS TÉCNICOS, ADMINISTRATIVOS Y FINANCIEROS PARA EL MEJORAMIENTO DE LA VÍA QUE CONDUCE DE LA VEREDA LAS MERCEDES A LA VEREDA SAN JOSÉ PARTE ALTA, SECTOR LA JUANA DEL NOCAIMA, CUNDINAMARCA- DESEMBOLSO DEL CONVENIO</t>
  </si>
  <si>
    <t>AUNAR ESFUERZOS TÉCNICOS, ADMINISTRATIVOS Y FINANCIEROS PARA EL MEJORAMIENTO DE LA VÍA QUE CONDUCE DE LA VEREDA JAGUAL PARTE ALTA A LA VEREDA TOBIA ALTA, SECTOR SALÓN COMUNAL DEL NOCAIMA, CUNDINAMARCA- DESEMBOLSO DEL CONVENIIO</t>
  </si>
  <si>
    <t>AUNAR ESFUERZOS TÉCNICOS, ADMINISTRATIVOS Y FINANCIEROS PARA EL MEJORAMIENTO DE LA VIA QUE CONDUCE DE LA VEREDA LOMALARGA SITIO EL DIVINO NIÑO A LA VEREDA CAÑUTAL PARTE ALTA, SECTOR SAN ANTONIO DEL NOCAIMA, CUNDINAMARCA- DESEMBOLSO DEL CONVENIO</t>
  </si>
  <si>
    <t>AUNAR ESFUERZOS TÉCNICOS, ADMINISTRATIVOS Y FINANCIEROS PARA EL MEJORAMIENTO DE LA VIA QUE CONDUCE DE LA VEREDA COCUNCHE A LA VEREDA LAS MERCEDES, SECTOR BAQUERO EL RAMAL EN EL NOCAIMA, CUNDINAMARCA- DESEMBOLSO DEL CONVENIO</t>
  </si>
  <si>
    <t>AUNAR ESFUERZOS TÉCNICOS, ADMINISTRATIVOS Y FINANCIEROS PARA EL MEJORAMIENTO DE LA VÍA QUE CONDUCE DE LA VEREDA EL CAJÓN A LA VEREDA LA FLORIDA, SECTOR LA FLORESTA DEL NOCAIMA, CUNDINAMARCA- DESEMBOLSO DEL CONVENIO</t>
  </si>
  <si>
    <t>AUNAR ESFUERZOS TÉCNICOS, ADMINISTRATIVOS Y FINANCIEROS PARA EL MEJORAMIENTO DE LA VÍA QUE CONDUCE DE LA VEREDA SAN CAYETANO PARTE BAJA A LA VEREDA CAÑUTAL SECTOR EL TRÉBOL DEL NOCAIMA, CUNDINAMARCA- DESEMBOLSO DEL CONVENIO</t>
  </si>
  <si>
    <t>AUNAR ESFUERZOS TÉCNICOS, ADMINISTRATIVOS Y FINANCIEROS PARA EL MEJORAMIENTO DE LA VIA QUE CONDUCE DE LA VEREDA LAS MERCEDES A LA VEREDA SAN JOSÉ  SECTOR SIGLO 21 DEL NOCAIMA, CUNDINAMARCA- DESEMBOLSO DEL CONVENIO</t>
  </si>
  <si>
    <t>AUNAR ESFUERZOS TECNICOS ADMINISTRATIVOS Y FINANCIEROS PARA ELMEJORAMIENTO DE LA VÍA QUE CONDUCE DEL CASCO URBANO A LA VEREDA SAN CAYETANO SECTOR EL MIRADOR DEL NOCAIMA, CUNDINAMARCA- DESEMBOLSO DEL CONVENIO</t>
  </si>
  <si>
    <t>AUNAR ESFUERZOS TECNICOS ADMINISTRATIVOS Y FINANCIEROS PARA EL MEJORAMIENTO DE LA VÍA QUE CONDUCE DEL CASCO URBANO A LA VEREDA SAN CAYETANO SECTOR YEE LOS CHOCOLATES, DEL NOCAIMA, CUNDINAMARCA- DESEMBOLSO DEL CONVENIO</t>
  </si>
  <si>
    <t>AUNAR ESFUERZOS TECNICOS ADMINISTRATIVOS Y FINANCIEROS PARA EL MEJORAMIENTO DE LA VÍA QUE CONDUCE DE LA VEREDA SAN CAYETANO, SITIO EL 92 A LA VEREDA EL VOLCÁN, SECTOR LA ESCUELA, DEL NOCAIMA, CUNDINAMARCA- DESEMBOLSO DEL CONVENIO</t>
  </si>
  <si>
    <t>AUNAR ESFUERZOS TECNICOS ADMINISTRATIVOS Y FINANCIEROS PARA EL MEJORAMIENTO DE LA CARRERA 3 ENTRE CALLE 6 Y CALLE 5, Y CALLE 6 ENTRE CRA 6 CRA 3 DEL NOCAIMA CUNDINAMARCA- DESEMBOLSO DEL CONVENIO</t>
  </si>
  <si>
    <t>AUNAR ESFUERZOS TECNICOS ADMINISTRATIVOS Y FINANCIEROS PARA EL  MEJORAMIENTO DE LA VIA QUE CONDUCE DE LA VEREDA SAN AGUSTIN A LA VEREDA LAS MERCEDES SECTOR EL MOLINO DEL NOCAIMA CUNDINAMARCA- DESEMBOLSO DEL CONVENIO</t>
  </si>
  <si>
    <t>AUNAR ESFUERZOS TECNICOS ADMINISTRATIVOS Y FINANCIEROS PARA EL MEJORAMIENTO DE LA VÍA QUE CONDUCE DE LA VEREDA LAS MERCEDES A LA VEREDA SAN AGUSTÍN, SECTOR SOL DE LA COLINA DEL NOCAIMA, CUNDINAMARCA- DESEMBOLSO DEL CONVENIO</t>
  </si>
  <si>
    <t>AUNAR ESFUERZOS TECNICOS ADMINISTRATIVOS Y FINANCIEROS PARA EL  MEJORAMIENTO DE LA VIA QUE CONDUCE DEL CASCO URBANO A LA VEREDA CENTRO SECTOR LA LAJAS DEL NOCAIMA DEL DEPARTAMENTO DE CUNDINAMARCA- DESEMBOLSO DEL CONVENIO</t>
  </si>
  <si>
    <t>QUIPILE</t>
  </si>
  <si>
    <t>SAN BERNARDO - CUNDINAMARCA</t>
  </si>
  <si>
    <t>SAN CAYETANO - CUNDINAMARCA</t>
  </si>
  <si>
    <t>AUNAR ESFUERZOS TÉCNICOS, ADMINISTRATIVOS Y FINANCIEROS PARA EL MEJORAMIENTO DE LA VÍA QUE COMUNICA EL CASCO URBANO CON LA VEREDA GUAMAL SECTOR LA VIRGEN DEL SAN CAYETANO, CUNDINANAMARCA- DESEMBOLSO DEL CONVENIO</t>
  </si>
  <si>
    <t>AUNAR ESFUERZOS TÉCNICOS, ADMINISTRATIVOS Y FINANCIEROS PARA EL  MEJORAMIENTO DE LA VÍA QUE COMUNICA LA VEREDA CUIBUCO CON LA VEREDA LA MONTAÑA SECTOR LOS PANTANOS DEL SAN CAYETANO DEL DEPARTAMENTO DE CUNDINAMARCA- DESEMBOLSO DEL CONVENIO</t>
  </si>
  <si>
    <t>SIBATÉ</t>
  </si>
  <si>
    <t>ADICIÓN No.1.-  AUNAR ESFUERZOS TÉCNICOS, ADMINISTRATIVOS Y FINANCIEROS PARA LA CONSTRUCCIÓN CENTRO DE VIDA SENSORIAL EN EL SIBATÉ, CUNDINAMARCA- DESEMBOLSO DEL CONVENIO</t>
  </si>
  <si>
    <t>SIMIJACA</t>
  </si>
  <si>
    <t>ADICIÓN No.1.-   AUNAR ESFUERZOS TECNICOS ADMINISTRATIVOS Y FINANCIEROS PARA LA  CONSTRUCCIÓN CUBIERTA I.E.D. AGUSTÍN PARRA SEDE PRINCIPAL DEL SIMIJACA, CUNDINAMARCA SIMIJACA, CUNDINAMARCA- DESEMBOLSO DE LA ADICIÓN</t>
  </si>
  <si>
    <t>SUBACHOQUE</t>
  </si>
  <si>
    <t>AUNAR ESFUERZOS TECNICOS ADMINISTRATIVOS Y FINANCIEROS PARA EL MEJORAMIENTO DE LA VÍA QUE CONDUCE DEL CENTRO POBLADO LA PRADERA A LA VEREDA LA UNIÓN EN EL SECTOR EL COHETE DEL SUBACHOQUE, CUNDINAMARCA- DESEMBOLSO DEL CONVENIO</t>
  </si>
  <si>
    <t>AUNAR ESFUERZOS TECNICOS ADMINISTRATIVOS Y FINANCIEROS PARA EL  MEJORAMIENTO DE LA VÍA QUE CONDUCE DE LA VEREDA CANICA BAJA A LA VEREDA SANTA ROSA EN EL SECTOR APOSENTOS DEL SUBACHOQUE, CUNDINAMARCA- DESEMBOLSO DEL CONVENIO</t>
  </si>
  <si>
    <t>TIBIRITA</t>
  </si>
  <si>
    <t>TOCAIMA</t>
  </si>
  <si>
    <t>AUNAR ESFUERZOS TÉCNICOS, ADMINISTRATIVOS Y FINANCIEROS PARA EL MEJORAMIENTO DE LA VÍA QUE DEL CRUCE DE LA VÍA ENTRE TOCAIMA - JERUSALÉN CONDUCE A LA VEREDA CATARNICA SECTOR TUKURINKA DEL TOCAIMA, DEL DEPARTAMENTO DE CUNDINAMARCA- DESEMBOLSO DEL CONVENIO</t>
  </si>
  <si>
    <t>AUNAR ESFUERZOS TÉCNICOS, ADMINISTRATIVOS Y FINANCIEROS PARA EL  MEJORAMIENTO DE LA VÍA SANTO DOMINGO QUE COMUNICA CON LA VEREDA EL RECREO SECTOR CORRALES DEL TOCAIMA, DEL DEPARTAMENTO DE CUNDINAMARCA- DESEMBOLSO DEL CONVENIO</t>
  </si>
  <si>
    <t>AUNAR ESFUERZOS TÉCNICOS, ADMINISTRATIVOS Y FINANCIEROS PARA EL MEJORAMIENTO DE LA VÍA  VEREDA LA  ARMENIA QUE COMUNICA CON LA VEREDA SANTA ROSA SECTOR LOS AZUFRADOS DEL TOCAIMA, DEL DEPARTAMENTO DE CUNDINAMARCA- DESEMBOLSO DEL CONVENIO</t>
  </si>
  <si>
    <t>AUNAR ESFUERZOS TÉCNICOS, ADMINISTRATIVOS Y FINANCIEROS PARA EL MEJORAMIENTO DE LA VÍA QUE DEL CRUCE DE LA VÍA TOCAIMA JERUSALÉN CONDUCE A LA VEREDA COPO, SECTOR AMBUCAL DEL TOCAIMA, CUNDINAMARCA- DESEMBOLSO DEL CONVENIO</t>
  </si>
  <si>
    <t>AUNAR ESFUERZOS TÉCNICOS, ADMINISTRATIVOS Y FINANCIEROS PARA EL MEJORAMIENTO DE LA VÍA QUE DEL CRUCE DE LA VÍA ENTRE TOCAIMA - GIRARDOT CONDUCE A LA VEREDA PUBENZA SECTOR CALIFORNIA DEL TOCAIMA DEL DEPARTAMENTO DE  CUNDINAMARCA- DESEMBOLSO DEL CONVENIO</t>
  </si>
  <si>
    <t>AUNAR ESFUERZOS TÉCNICOS, ADMINISTRATIVOS Y FINANCIEROS PARA EL  MEJORAMIENTO DE LA VÍA VEREDA LAS MERCEDES QUE COMUNICA CON LA VEREDA PALACIO SECTOR RIGO, DEL TOCAIMA DEL DEPARTAMENTO DE  CUNDINAMARCA- DESEMBOLSO DEL CONVENIO</t>
  </si>
  <si>
    <t>AUNAR ESFUERZOS TECNICOS ADMINISTRATIVOS Y FINANCIEROS PARA EL   MEJORAMIENTO DE LA VIA QUE DEL CRUCE DE LA VIA ENTRE TOCAIMA - GIRARDOT CONDUCE A LA VEREDA CORINTO SECTOR LA TIENDA DEL TOCAIMA, CUNDINAMARCA- DESEMBOLSO DEL CONVENIO</t>
  </si>
  <si>
    <t>AUNAR ESFUERZOS TECNICOS ADMINISTRATIVOS Y FINANCIEROS PARA EL MEJORAMIENTO DE LA VÍA VEREDA LA COLORADA QUE COMUNICA CON LA VEREDA MALBERTO SECTOR CAMINO AL CAJILÓN DEL TOCAIMA, CUNDINAMARCA- DESEMBOLSO DEL CONVENIO</t>
  </si>
  <si>
    <t>"AUNAR ESFUERZOS TÉCNICOS, ADMINISTRATIVOS Y FINANCIEROS PARA EL MEJORAMIENTO DE LA VÍA VEREDA LA GLORIA QUE COMUNICA CON LA VEREDA PALACIO, SECTOR LA SIRENA DEL TOCAIMA, CUNDINAMARCA
"- DESEMBOLSO DEL CONVENIO</t>
  </si>
  <si>
    <t>AUNAR ESFUERZOS TÉCNICOS, ADMINISTRATIVOS Y FINANCIEROS PARA EL  MEJORAMIENTO DE LA VÍA VEREDA MALBERTO QUE COMUNICA CON LA VEREDA LA TETE SECTOR LA BATEA DEL TOCAIMA, CUNDINAMARCA- DESEMBOLSO DEL CONVENIO</t>
  </si>
  <si>
    <t>UBAQUE</t>
  </si>
  <si>
    <t>AUNAR ESFUERZOS TECNICOS ADMINISTRATIVOS Y FINANCIEROS PARA EL MEJORAMIENTO DE LA VIA QUE COMUNICA EL CASCO URBANO CON AL VEREDA SABANILLA SECTOR SAN ROQUE EN EL UBAQUE, CUNDINAMARCA- DESEMBOLSO DEL CONVENIO</t>
  </si>
  <si>
    <t>AUNAR ESFUERZOS TECNICOS ADMINISTRATIVOS Y FINANCIEROS PARA EL MEJORAMIENTO DE LA VÍA QUE COMUNICA EL CASCO URBANO CON LA VEREDA MOLINO SECTOR LA VIRGEN EN EL UBAQUE, CUNDINAMARCA- DESEMBOLSO DEL CONVENIO</t>
  </si>
  <si>
    <t>UNE</t>
  </si>
  <si>
    <t>ÚTICA</t>
  </si>
  <si>
    <t>AUNAR ESFUERZOS TECNICOS ADMINISTRATIVOS Y FINANCIEROS PARA EL MEJORAMIENTO DE LA CARRERA 1 ESTE ENTRE EL PARQUE Y EL CENTRO DE SALUD, BARRIO ALFONSO LOPEZ EN EL UTICA CUNDINAMARCA- DESEMBOLSO DEL CONVENIO</t>
  </si>
  <si>
    <t>AUNAR ESFUERZOS TECNICOS ADMINISTRATIVOS Y FINANCIEROS PARA EL   MEJORAMIENTO DE LAS VÍAS URBANAS: CALLE 7 ENTRE CARRERA 4 Y CARRERA 6 BARRIO LA ESTACIÓN Y CARRERA 6 ENTRE CALLE 1A Y CALLE 5 BARRIOS BOGOTÁ Y BOYACÁ, ÚTICA CUNDINAMARCA- DESEMBOLSO DEL CONVENIO</t>
  </si>
  <si>
    <t>VILLAPINZÓN</t>
  </si>
  <si>
    <t>AUNAR ESFUERZOS TECNICOS ADMINISTRATIVOS Y FINANCIEROS PARA EL MEJORAMIENTO DE LA VÍA QUE CONDUCE DESE EL CASCO URBANO HACIA LA VEREDA REATOVA SECTOR TRES ESQUINAS 2 DEL VILLAPINZÓN DEL DEPARTAMENTO DE  CUNDINAMARCA- DESEMBOLSO DEL CONVENIO</t>
  </si>
  <si>
    <t>AUNAR ESFUERZOS TECNICOS ADMINISTRATIVOS Y FINANCIEROS PARA EL MEJROAMIENTO DE LA VÍA QUE COMUNICA EL CASCO URBANO CON LA VEREDA PUEBLO VIEJO SECTOR PANAMÁ DEL CUCUNUBÁ, CUNDINAMARCA- DESEMBOSLO DEL CONVENIO</t>
  </si>
  <si>
    <t>AUNAR ESFUERZOS TÉCNICOS, ADMINISTRATIVOS Y FINANCIEROS PARA EL  MEJORAMIENTO DE LA CALLE 6 ENTRE LA CARRERA 7 Y CALLE 5 DEL NOCAIMA, CUNDINAMARCA- DESEMBOLSO DEL CONVENIO</t>
  </si>
  <si>
    <t>ADICIÓN No.1 .-  AUNAR ESFUERZOS TÉCNICOS, ADMINISTRATIVOS Y FINANCIEROS PARA LA CONSTRUCCIÓN DE PLACA Y CUBIERTA DEL POLIDEPORTIVO INSTITUCIÓN EDUCATIVA DEPARTAMENTAL COLEGIO JOAQUIN SABOGAL DEL QUIPILE  - PRIMERA ETAPA- DESEMBOLSO DE LA ADICIÓN</t>
  </si>
  <si>
    <t>ADICIÓN No.1.-   AUNAR ESFUERZOS TÉCNICOS, ADMINISTRATIVOS Y FINANCIEROS PARA LA ADECUACIÓN DE LA CANCHA DE FÚTBOL DEL SAN BERNARDO, CUNDINAMARCA - PRIMERA ETAPA- DESEMBOLSO DEL CONVENIO</t>
  </si>
  <si>
    <t>AUNAR ESFUERZOS TECNICOS ADMINISTRATIVOS Y FINANCIEROS PARA EL CONSTRUCCIÓN DEL CENTRO DE VIDA SENSORIAL EN EL GUAYABETAL, CUNDINAMARCA- DESEMBOLSO DEL CONVENIO</t>
  </si>
  <si>
    <t>AUNAR ESFUERZOS TÉCNICOS, ADMINISTRATIVOS Y FINANCIEROS PARA LA ADECUACIÓN  DE LA INFRAESTRUCTURA DE LA INSTITUCIÓN EDUCATIVA DEPARTAMENTAL MONSEÑOR ALBERTO REYES FONSECA Y DE LA ESCUELA LA INMACULADA DEL GUAYABETAL, CUNDINAMARCA- DESEMBOLSO DEL CONVENIO</t>
  </si>
  <si>
    <t>ADICIÓN No.1.- AUNAR ESFUERZOS TÉCNICOS, ADMINISTRATIVOS Y FINANCIEROS PARA EL CONSTRUCCION DEL CENTRO DE PROTECCION DEL ADULTO MAYO DEL TIBIRITA DEL DEPARTAMENTO DE CUNDINAMARCA- DESEMBOLSO DEL CONVENIO</t>
  </si>
  <si>
    <t>AUNAR ESFUERZOS TÉCNICOS, ADMINISTRATIVOS Y FINANCIEROS PARA LA CONSTRUCCIÓN CENTRO ADMINISTRATIVO INTERINSTITUCIONAL PARA EL UNE, CUNDINAMARCA- DESEMBOLSO DEL CONVENIO</t>
  </si>
  <si>
    <t>ADICIÓN No.1 -   AUNAR ESFUERZOS TÉCNICOS, ADMINISTRATIVOS Y FINANCIEROS PARA EL  MEJORAMIENTO DEL PARQUE PRINCIPAL EN EL SUTATAUSA, CUNDINAMARCA- DESEMBOLSO DE LA ADICIÓN</t>
  </si>
  <si>
    <t>ADICIÓN No.1.-   AUNAR ESFUERZOS TÉCNICOS, ADMINISTRATIVO Y FINANCIEROS PARA EL MEJORAMIENTO DE LA VÍA QUE CONDUCE DESDE PUENTE CAPITÁN HACIA EL CASCO URBANO DEL VILLAGÓMEZ SECTOR ESCUELA BERMEJAL, PACHO CUNDINAMARCA- DESEMBOLSO DE LA ADICIÓN</t>
  </si>
  <si>
    <t>ADICIÓN No.1.-  AUNAR ESFUERZOS TECNICOS ADMINISTRATIVOS Y FINANCIEROS PARA  EL  MEJORAMIENTO Y REMODELACIÓN DE LA CASA DE GOBIERNO DEL ANAPOIMA CUNDINAMARCA- DESEMBOLSO DE LA ADICIÓN</t>
  </si>
  <si>
    <t>ADICIÓN No.1.-     AUNAR ESFUERZOS TÉCNICOS, ADMINISTRATIVOS Y FINANCIEROS PARA MEJORAMIENTO DE LA VÍA QUE CONDUCE DEL CASCO URBANO A LA VEREDA PUEBLO VIEJO SECTOR PANAMA DEL GUAYABAL DE SÍQUIMA, CUNDINAMARCA.- DESEMBOLSO DE LA ADICIÓN</t>
  </si>
  <si>
    <t>ADICIÓN No.1-  AUNAR ESFUERZOS TÉCNICOS, ADMINISTRATIVOS Y FINANCIEROS PARA MEJORAMIENTO DE LA VIA QUE COMUNICA EL CASCO URBANO A LA VEREDA SAN MIGUEL EN EL SECTOR BUENAVISTA DEL SAN BERNARDO, CUNDINAMARCA- DESEMBOLSO DE LA ADICIÓN</t>
  </si>
  <si>
    <t>ADICIÓN No.1.-  AUNAR ESFUERZOS TÉCNICOS, ADMINISTRATIVOS Y FINANCIEROS PARA LA CONSTRUCCIÓN PUENTE CUEQUETA FÓMEQUE DEPARTAMENTO DE CUNDINAMARCA- DESEMBOLSO DE LA ADICIÓN</t>
  </si>
  <si>
    <t>ADICIÓN No.1.  AUNAR ESFUERZOS TÉCNICOS, ADMINISTRATIVOS Y FINANCIEROS PARA LA CONSTRUCCIÓN PUENTE  VEHICULAR  SOBRE LA QUEBRADA LA QUIPILEÑA EN LA VEREDA EL SINAI.  QUIPILE DEPARTAMENTO DE CUNDINAMARCA- DESEMBOLSO DE LA ADICIÓN</t>
  </si>
  <si>
    <t>ADICIÓN No.1.  AUNAR ESFUERZOS TÉCNICOS, ADMINISTRATIVOS Y FINANCIEROS PARA LA  CONSTRUCCIÓN PUENTE EL RETIRO EN LA VIA QUE CONDUCE DE LA VEREDA EL RETIRO AL LIMITE DE JERUSALEN QUIPILE DEPARTAMENTO DE CUNDINAMARCA- DESEMBOLSO DE LA ADICIÓN</t>
  </si>
  <si>
    <t>54230201</t>
  </si>
  <si>
    <t>Para Proyectos De Inversion</t>
  </si>
  <si>
    <t>2023002994</t>
  </si>
  <si>
    <t>901444518</t>
  </si>
  <si>
    <t>CONSORCIO PEAJES 2S</t>
  </si>
  <si>
    <t>FC 1-0304</t>
  </si>
  <si>
    <t>CONTRATAR MEDIANTE PRESTACIÓN DE SERVICIOS EL RECAUDO DE LAS TASAS DE PEAJE, LA OPERACIÓN, EL MANTENIMIENTO, LA ORGANIZACIÓN, EL EQUIPAMIENTO Y LA GESTIÓN TOTAL DE LAS ESTACIONES DE PEAJE EN VÍAS NO CONCESIONADAS A CARGO DEL INSTITUTO DE INFRAESTRUCTURA Y -  FACTURA N.C2S- 87 PERIODO SEPTIEMBRE 01 A SEPTIEMBRE 30 2023 - CONTRATO ICCU N.036 DEL 2021.</t>
  </si>
  <si>
    <t>2023002995</t>
  </si>
  <si>
    <t>1-0302</t>
  </si>
  <si>
    <t>ADICIÓN No.5.-   EJECUTAR MEDIANTE PRESTACIÓN DE SERVICIOS EL RECAUDO DE LAS TASAS DE PEAJE, LA OPERACIÓN, EL MANTENIMIENTO, LA ORGANIZACIÓN, EL EQUIPAMIENTO Y LA GESTIÓN TOTAL DE LAS ESTACIONES DE PEAJE EN VÍAS NO CONCESIONADAS A CARGO DEL INSTITUTO DE I FACTURA N.C2S-88 -  PERIODO MES D SEPTIEMBRE- 2023 - CONTRATO ICCU N.036 - DEL 2021.</t>
  </si>
  <si>
    <t>900239396</t>
  </si>
  <si>
    <t>ISOLUCION SISTEMAS INTEGRADOS DE GESTION SA</t>
  </si>
  <si>
    <t>PRESTAR EL SERVICIO A LA GESTIÓN PARA EL MEJORAMIENTO DE LOS PROCESOS DE MIPG BAJO EL MODELO SAAS, QUE PERMITA AUTOMATIZAR LA GESTIÓN DE INFORMACIÓN EN LÍNEA CON TOTAL TRAZABILIDAD- FACTURA DE VENTA N ISO 7257</t>
  </si>
  <si>
    <t>1-0300</t>
  </si>
  <si>
    <t>ACTA DE COMPENSACIÓN No.1 POR DESEQUILIBRIO ECONÓMICO EN ALGUNOS ITEMS DEL CONTRATO ICCU 036-2021, PARA EL PERÍODO COMPRENDIDO ENTRE EL 05 DE FEBRERO DE 2021 AL 31 DE MAYO DE 2023 FACTURA N.C2S - 89 - NO SE TIENEN EN CUENTA PARA RETENCION LOS</t>
  </si>
  <si>
    <t>2023003182</t>
  </si>
  <si>
    <t>RESERVA  ADICIÓN No. 4-.   EJECUTAR MEDIANTE PRESTACIÓN DE SERVICIOS EL RECAUDO DE LAS TASAS DE PEAJE, LA OPERACIÓN, EL MANTENIMIENTO, LA ORGANIZACIÓN, EL EQUIPAMIENTO Y LA GESTIÓN TOTAL DE LAS ESTACIONES DE PEAJE EN VÍAS NO CONCESIONADAS A CARGO DEL INST - FACTURA N.C2S- 90 ACTA N.10 PERIODO  CONTRATO ICCU N.036  DEL 2021 -  SEGURIDAD SOCIAL CERTIFICADA.</t>
  </si>
  <si>
    <t>2023003185</t>
  </si>
  <si>
    <t>RESERVA  ADICIÓN No. 4-.   EJECUTAR MEDIANTE PRESTACIÓN DE SERVICIOS EL RECAUDO DE LAS TASAS DE PEAJE, LA OPERACIÓN, EL MANTENIMIENTO, LA ORGANIZACIÓN, EL EQUIPAMIENTO Y LA GESTIÓN TOTAL DE LAS ESTACIONES DE PEAJE EN VÍAS NO CONCESIONADAS A CARGO DEL INST FACTURA N.C2S- 91 ACTA N.10 PERIODO CONTRATO ICCU N.036 DEL 2021.</t>
  </si>
  <si>
    <t>830053669</t>
  </si>
  <si>
    <t>SOLUTION COPY LTDA</t>
  </si>
  <si>
    <t>PRESTAR EL SERVICIO DE ALQUILER DE CUATRO (4) IMPRESORAS FOTOCOPIADORAS A BLANCO Y NEGRO Y DOS (02) IMPRESORAS Y FOTOCOPIADORA A COLOR CON MANTENIMIENTO PREVENTIVO Y CORRECTIVO CON SUMINISTRO DE REPUESTOS Y TONERS PARA LAS DEPENDENCIAS DEL ICCU, BAJO LA M- FACTURA DE VENTA N FVNJ 6614</t>
  </si>
  <si>
    <t>900988053</t>
  </si>
  <si>
    <t>GLOBAL NEGOCIOS COLOMBIA S.A.S.</t>
  </si>
  <si>
    <t>ARRENDAMIENTO POR AREA FUNCIONAL, DE LOS INMUEBLES QUE CONSTAN DE LAS OFICINA 903 Y 904 DEL EDIFICIO CAPITAL TOWERS, IDENTIFICADO CON LA NOMENCLATURA AVENIDA CALLE 24 No.51-40, PARA EL FUNCIONAMIENTO DE LAS DEPENDENCIAS DEL INSTITUTO DE INFRAESTRUCTURA Y - FACTURA DE VENTA N GNCF 45</t>
  </si>
  <si>
    <t>900357619</t>
  </si>
  <si>
    <t>C&amp;D PROYECTOS INTEGRADOS S.A.S</t>
  </si>
  <si>
    <t>ARRENDAMIENTO POR AREA FUNCIONAL, DEL INMUEBLE UBICADO EN LA OFICINA 905 DEL EDIFICIO CAPITAL TOWERS, IDENTIFICADO CON LA NOMENCLATURA AVENIDA CALLE 24 No.51-40, PARA EL FUNCIONAMIENTO DE LAS DEPENDENCIAS DEL INSTITUTO DE INFRAESTRUCTURA Y CONCESIONES DE - FACTURA DE VENTA N FVE 357</t>
  </si>
  <si>
    <t>RESERVA  ADICIÓN No. 4-.   EJECUTAR MEDIANTE PRESTACIÓN DE SERVICIOS EL RECAUDO DE LAS TASAS DE PEAJE, LA OPERACIÓN, EL MANTENIMIENTO, LA ORGANIZACIÓN, EL EQUIPAMIENTO Y LA GESTIÓN TOTAL DE LAS ESTACIONES DE PEAJE EN VÍAS NO CONCESIONADAS A CARGO DEL INST - FACTURA N.C2S-92 - PERIODO OCTUBRE 2023 - CONTRATO ICCU N.036 DEL 2021 -</t>
  </si>
  <si>
    <t>ADICIÓN No.5.-   EJECUTAR MEDIANTE PRESTACIÓN DE SERVICIOS EL RECAUDO DE LAS TASAS DE PEAJE, LA OPERACIÓN, EL MANTENIMIENTO, LA ORGANIZACIÓN, EL EQUIPAMIENTO Y LA GESTIÓN TOTAL DE LAS ESTACIONES DE PEAJE EN VÍAS NO CONCESIONADAS A CARGO DEL INSTITUTO DE I - FACTURA N. C2S- 93 - PERIODO OCTUBRE 2023 - CONTRATO ICCU N.036 - 2022 - SEGURIDAD SOCIAL</t>
  </si>
  <si>
    <t>800240660</t>
  </si>
  <si>
    <t>SERVISOFT S.A.</t>
  </si>
  <si>
    <t>PRESTACIÓN DEL SERVICO DE SOPORTE, MANTENIMINETO Y ACTUALIZACIÓN DEL SISTEMA DE GESTIÓN DOCUMENTAL MERCURIO- FACTURA DE VENTA N FES 2536</t>
  </si>
  <si>
    <t>901590093</t>
  </si>
  <si>
    <t>UT ICCU RED VIAL 2022</t>
  </si>
  <si>
    <t>ADICIÓN No. 5.,  ADMINISTRACIÓN, OPERACIÓN Y MANTENIMIENTO DE LA MAQUINARIA PESADA Y VEHICULOS A CARGO DEL INSTITUTO DE INFRAESTRUCTURA Y CONCESIONES DE CUNDINAMARCA - ICCU PARA LA ATENCIÓN DE LA RED VIAL EN EL DEPARTAMENTO DE CUNDINAMARCA- FACTURA DE VENTA N UTIR 12 ACTA DE LIQUIDACIÓN</t>
  </si>
  <si>
    <t>PRESTAR EL SERVICIO DE ALQUILER DE CUATRO (4) IMPRESORAS FOTOCOPIADORAS A BLANCO Y NEGRO Y DOS (02) IMPRESORAS Y FOTOCOPIADORA A COLOR CON MANTENIMIENTO PREVENTIVO Y CORRECTIVO CON SUMINISTRO DE REPUESTOS Y TONERS PARA LAS DEPENDENCIAS DEL ICCU, BAJO LA M- FACTURA DE VENTA N FVNJ 870</t>
  </si>
  <si>
    <t>2023003619</t>
  </si>
  <si>
    <t>2023003658</t>
  </si>
  <si>
    <t>CONTRATAR MEDIANTE PRESTACIÓN DE SERVICIOS EL RECAUDO DE LAS TASAS DE PEAJE, LA OPERACIÓN, EL MANTENIMIENTO, LA ORGANIZACIÓN, EL EQUIPAMIENTO Y LA GESTIÓN TOTAL DE LAS ESTACIONES DE PEAJE EN VÍAS NO CONCESIONADAS A CARGO DEL INSTITUTO DE INFRAESTRUCTURA Y - FACTURA N.C2S- 95 PERIODO NOVIEMBRE 2023 - CONTRATO ICCU N.036 - 2021 - SEGURIDAD SOCIAL CERTIFICADA.</t>
  </si>
  <si>
    <t>2023003659</t>
  </si>
  <si>
    <t>ADICIÓN No.5.-   EJECUTAR MEDIANTE PRESTACIÓN DE SERVICIOS EL RECAUDO DE LAS TASAS DE PEAJE, LA OPERACIÓN, EL MANTENIMIENTO, LA ORGANIZACIÓN, EL EQUIPAMIENTO Y LA GESTIÓN TOTAL DE LAS ESTACIONES DE PEAJE EN VÍAS NO CONCESIONADAS A CARGO DEL INSTITUTO DE I - FACTURA N.C2S- 96 PERIODO NOVIEMBRE 2023 - CONTRATO ICCU N. 036 DEL 2021 - SEGURIDAD SOCIAL CERTIFICADA.</t>
  </si>
  <si>
    <t>2023003660</t>
  </si>
  <si>
    <t>ADICION No.7.-  EJECUTAR MEDIANTE PRESTACIÓN DE SERVICIOS EL RECAUDO DE LAS TASAS DE PEAJE, LA OPERACIÓN, EL MANTENIMIENTO, LA ORGANIZACIÓN, EL EQUIPAMIENTO Y LA GESTIÓN TOTAL DE LAS ESTACIONES DE PEAJE EN VÍAS NO CONCESIONADAS A CARGO DEL INSTITUTO DE IN - FACTURA N.C2S - 97   - PERIODO NOVIEMBRE  2023 - CONTRATO ICCU N.036 DEL 2021 -</t>
  </si>
  <si>
    <t>2023003661</t>
  </si>
  <si>
    <t>RESERVA  ADICIÓN No. 4-.   EJECUTAR MEDIANTE PRESTACIÓN DE SERVICIOS EL RECAUDO DE LAS TASAS DE PEAJE, LA OPERACIÓN, EL MANTENIMIENTO, LA ORGANIZACIÓN, EL EQUIPAMIENTO Y LA GESTIÓN TOTAL DE LAS ESTACIONES DE PEAJE EN VÍAS NO CONCESIONADAS A CARGO DEL INST -  FACTURA N. C2S - 94  - PERIODO NOVIEMBRE 2023 - CONTRATO ICCU N.036 DEL 2021 -</t>
  </si>
  <si>
    <t>54230207</t>
  </si>
  <si>
    <t>PARA PROYECTOS DE INVERSION CONVENIOS</t>
  </si>
  <si>
    <t>800094701</t>
  </si>
  <si>
    <t>899999476</t>
  </si>
  <si>
    <t>899999475</t>
  </si>
  <si>
    <t>GUAYABETAL</t>
  </si>
  <si>
    <t>SUTATAUSA</t>
  </si>
  <si>
    <t>PACHO</t>
  </si>
  <si>
    <t>MUNICIPIO DE AGUA DE DIOS</t>
  </si>
  <si>
    <t>AUNAR ESFUERZOS TÉCNICOS, ADMINISTRATIVOS Y FINANCIEROS PARA EL  MEJORAMIENTO DE LA VÍA QUE DEL CRUCE AGUA DE DIOS VEREDA BALSITA CONDUCE A LA VEREDA LETICIA SECTOR DOMINGO DEL MUNICIPIO DE AGUA DE DIOS, CUNDINAMARCA- DESEMBOLSO 100% DEL CONVENIO</t>
  </si>
  <si>
    <t>AUNAR ESFUERZOS TECNICOS ADMINISTRATIVOS Y FINANCIEROS PARA EL MEJORAMIENTO DEL CENTRO HOGAR DEL ANCIANO GUILLERMO GREIFFESINTEIN EN EL MUNICIPIO DE AGUA DE DIOS, CUNDINAMARCA - PRIMERA ETAPA- DESEMBOLSO 100% DEL CONVENIO</t>
  </si>
  <si>
    <t>MUNICIPIO DE ALBÁN</t>
  </si>
  <si>
    <t>ADICIÓN No.1.-  AUNAR ESFUERZOS TECNICOS ADMINISTRATIVOS Y FINANCIEROS PARA EL MEJORAMIENTO Y ADECUACION DEL POLIDEPORTIVO CASCO URBANO, MUNICIPIO DE ALBAN, CUNDINAMARCA- DESEMBOLSO DE LA ADICIÓN</t>
  </si>
  <si>
    <t>AUNAR ESFUERZOS TECNICOS ADMINISTRATIVOS Y FINANCIEROS PARA  EL MEJORAMIENTO DE LA VÍA QUE CONDUCE DEL CASCO URBANO A LA VEREDA GUAYACUNDO ALTO SECTOR PARADERO ALTO DE GASCAS A SECTOR MONTEFRÍO EN EL MUNICIPIO DE ALBÁN CUNDINAMARCA- DESEMBOLSO 100% DEL CONVENIO</t>
  </si>
  <si>
    <t>AUNAR ESFUERZOS TECNICOS ADMINISTRATIVOS Y FINANCIEROS PARA EL   MEJORAMIENTO DE LA VÍA QUE CONDUCE DEL CASCO URBANO A LA VEREDA GUAYACUNDO ALTO SECTOR NICOLAS CHINVICO DEL MUNICIPIO DE ALBÁN, CUNDINAMARCA- DESEMBOLSO 100% DEL CONVENIO</t>
  </si>
  <si>
    <t>AUNAR ESFUERZOS TECNICOS ADMINISTRATIVOS Y FINANCIEROS PARA EL   MEJORAMIENTO DE LA VÍA QUE CONDUCE DEL CASCO URBANO A LA VEREDA GARBANZAL SECTOR EL RINCÓN DE LOS DIOSES DEL MUNICIPIO DE ALBÁN CUNDINAMARCA-  DESEMBOLSO 100 % DEL CONVENIO</t>
  </si>
  <si>
    <t>AUNAR ESFUERZOS TECNICOS ADMINISTRATIVOS Y FINANCIEROS PARA EL   MEJORAMIENTO DE LA VÍA QUE CONDUCE DEL CASCO URBANO A LA VEREDA GARBANZAL SECTOR PATIO BONITO DEL MUNICIPIO DE ALBÁN CUNDINAMARCA- DESEMBOLSO 100% DEL CONVENIO</t>
  </si>
  <si>
    <t>AUNAR ESFUERZOS TECNICOS ADMINISTRATIVOS Y FINANCIEROS PARA EL MEJORAMIENTO DE LA VÍA QUE CONDUCE DEL CASCO URBANO A LA VEREDA NAMAY ALTO SECTOR LAS JOTAS DEL MUNICIPIO DE ALBÁN DEL DEPARTAMENTO DE CUNDINAMARCA- DESEMBOLSO 100% DEL CONVENIO</t>
  </si>
  <si>
    <t>AUNAR ESFUERZOS TECNICOS ADMINISTRATIVOS Y FINANCIEROS PARA EL MEJORAMIENTO DE LA VIA QUE CONDUCE DEL CASCO URBANO A LA VEREDA GUAYACUNDO BAJO SECTOR LOS ROJAS DEL MUNICIPIO DE ALBÁN CUNDINAMARCA- DESEMBOLSO 100% DEL CONVENIO</t>
  </si>
  <si>
    <t>AUNAR ESFUERZOS TECNICOS ADMINISTRATIVOS Y FINANCIEROS PARA EL MEJORAMIENTO DE LA VÍA QUE CONDUCE DEL CASCO URBANO A LA VEREDA SAN RAFAEL SECTOR CASA DE TABLA DEL MUNICIPIO DE ALBÁN DEL DEPARTAMENTO DE CUNDINAMARCA- DESEMBOLSO 100 % DEL CONVENIO</t>
  </si>
  <si>
    <t>ADICIÓN No.1.-   AUNAR ESFUERZOS TÉCNICOS, ADMINISTRATIVOS Y FINANCIEROS PARA LA CONSTRUCCIÓN CENTRO DE VIDA SENSORIAL PROVINCIAL EN EL MUNICIPIO DE ALBAN  DEL DEPARTAMENTO DE CUNDINAMARCA- DESEMBOLSO DE LA ADICIÓN</t>
  </si>
  <si>
    <t>AUNAR ESFUERZOS TECNICOS ADMINISTRATIVOS Y FINANCIEROS PARA  LA CONSTRUCCIÓN DE LA CASA DE LA CULTURA DEL MUNICIPIO DE ALBAN CUNDINAMARCA- DESEMBOLSO DEL CONVENIIO</t>
  </si>
  <si>
    <t>AUNAR ESFUERZOS TECNICOS ADMINISTRATIVOS Y FINANCIEROS PARA LA CONSTRUCCION CASA DEL ADULTO MAYOR, MUNICIPIO DE ALBAN CUNDINAMARCA- DESEMBOLSO DEL 100% DEL VALOR DEL CONVENIO</t>
  </si>
  <si>
    <t>MUNICIPIO DE ANAPOIMA</t>
  </si>
  <si>
    <t>AUNAR ESFUERZOS TECNICOS ADMINISTRATIVOS Y FINANCIEROS PARA EL MEJORAMIENTO DE LA VIA QUE COMUNICA LA VEREDA PROVIDENCIA GARCÍA CON LA VEREDA EL CONSUELO, SECTOR VILLAVICENCIO DEL MUNICIPIO DE ANAPOIMA, CUNDINAMARCA- DESEMBOLSO 100% DEL CONVENIO</t>
  </si>
  <si>
    <t>AUNAR ESFUERZOS TECNICOS ADMINISTRATIVOS Y FINANCIEROS PARA EL  MEJORAMIENTO DE LA VÍA QUE COMUNICA LA VEREDA SAN JOSÉ CON LA VEREDA LAS MERCEDES, SECTOR LAS PALMAS DEL MUNICIPIO DE ANAPOIMA, CUNDINAMARCA-DESEMBOLSO 100% DEL CONVENIO</t>
  </si>
  <si>
    <t>AUNAR ESFUERZOS TECNICOS ADMINISTRATIVOS Y FINANCIEROS PARA EL  MEJORAMIENTO DE LA VÍA QUE COMUNICA LA VEREDA LA ESMERALDA CON EL CASCO URBANO EN EL SECTOR ASUARCOPSA DEL MUNICIPIO DE ANAPOIMA, CUNDINAMARCA- DESEMBOLSO 100% DEL CONVENIO</t>
  </si>
  <si>
    <t>AUNAR ESFUERZOS TECNICOS ADMINISTRATIVOS Y FINANCIEROS PARA EL MEJORAMIENTO DE LA VÍA QUE COMUNICA LA VEREDA LA GUÁSIMA CON LA VEREDA PALMICHERA, SECTOR EL RECUERDO DEL MUNICIPIO DE ANAPOIMA, CUNDINA NAMRCA- DESEMBOLSO 100% DEL CONVENIO</t>
  </si>
  <si>
    <t>AUNAR ESFUERZOS TECNICOS ADMINISTRATIVOS Y FINANCIEROS PARA  EL  MEJORAMIENTO DE LA VÍA QUE COMUNICA LA VEREDA LA ESMERALDA CON EL CENTRO POBLADO PATIO BONITO EN EL SECTOR LA NUTRIA DEL MUNICIPIO DE ANAPOIMA, CUNDINAMARCA- DESEMBOLSO 100% DEL CONVENIO</t>
  </si>
  <si>
    <t>ADICIÓN No.1.-  AUNAR ESFUERZOS TECNICOS ADMINISTRATIVOS Y FINANCIEROS PARA  EL  MEJORAMIENTO Y REMODELACIÓN DE LA CASA DE GOBIERNO DEL MUNICIPIO DE ANAPOIMA CUNDINAMARCA- DESEMBOLSO DE LA ADICIÓN</t>
  </si>
  <si>
    <t>MUNICIPIO DE ANOLAIMA</t>
  </si>
  <si>
    <t>MUNICIPIO DE APULO</t>
  </si>
  <si>
    <t>AUNAR ESFUERZOS TECNICOS ADMINISTRATIVOS Y FINANCIEROS PARA EL MEJORAMIENTO DE LA VÍA QUE CONDUCE DEL CASCO URBANO A LA VEREDA LA VEGA, SECTOR LA CHÁCARA DEL MUNICIPIO DE APULO, CUNDINAMARCA- MUNICIPIO DEL 100% DEL VALOR DEL CONVENIO</t>
  </si>
  <si>
    <t>AUNAR ESFUERZOS TECNICOS ADMINISTRATIVOS Y FINANCIEROS PARA EL MEJORAMIENTO DE LA VÍA QUE CONDUCE DEL CASCO URBANO A LA VEREDA MESETAS SECTOR BOMBA TERPEL DEL MUNICIPIO DE APULO, CUNDINAMARCA- DESEMBOLSO DEL 100% DEL VALOR DEL CONVENIO</t>
  </si>
  <si>
    <t>AUNAR ESFUERZOS TECNICOS ADMINISTRATIVOS Y FINANCIEROS PARA EL MEJORAMIENTO DE LA VÍA QUE CONDUCE DEL CASCO URBANO HACIA LA VEREDA LAS QUINTAS SECTOR EL PARAÍSO DEL MUNICIPIO DE APULO, CUNDINAMARCA- DESEMBOLSO DEL 100% DEL VALOR DEL CONVENIO</t>
  </si>
  <si>
    <t>AUNAR ESFUERZOS TECNICOS ADMINISTRATIVOS Y FINANCIEROS PARA EL  MEJORAMIENTO DE LA VIA QUE CONDUCE DE LA VEREDA SAN ANTONIO HACIA LA VEREDA SANTA ANA ALTA SECTOR 4 MUNICIPIO DE APULO, CUNDINAMARCA- DESEMBOLSO DEL 100% DEL VALOR DEL CONVENIO</t>
  </si>
  <si>
    <t>AUNAR ESFUERZOS TECNICOS ADMINISTRATIVOS Y FINANCIEROS PARA EL MEJORAMIENTO DE LA VÍA QUE CONDUCE DEL CASCO URBANO A LA VEREDA NARANJITO, SECTOR EL DINDE DEL MUNICIPIO DE APULO, CUNDINAMARCA- DESEMBOLSO DEL 100% DEL VALOR DEL CONVENIO</t>
  </si>
  <si>
    <t>AUNAR ESFUERZOS TECNICOS ADMINISTRATIVOS Y FINANCIEROS PARA EL MEJORAMIENTO DE LA VIA QUE CONDUCE DE LA VEREDA NARANJAL A LA VEREDA PANTANOS SECTOR PIEDRA PINTADA 2 MUNICIPIO DE APULO, CUNDINAMARCA- DESEMBOLSO DEL 100% DEL VALOR DEL CONVENIO</t>
  </si>
  <si>
    <t>MUNICIPIO DE ARBELÁEZ</t>
  </si>
  <si>
    <t>AUNAR ESFUERZOS TECNICOS ADMINISTRATIVOS Y FINANCIEROS PARA EL   MEJORAMIENTO DE LA VÍA QUE CONDUCE DEL CASCO URBANO HASTA LA VEREDA SANTA BÁRBARA SECTOR LA HOYA DEL MUNICIPIO DE ARBELAEZ CUNDINAMARCA- DESEMBOLSO DEL CONVENIO</t>
  </si>
  <si>
    <t>AUNAR ESFUERZOS TECNICOS ADMINISTRATIVOS Y FINANCIEROS PARA EL MEJORAMIENTO DE LA VÍA QUE CONDUCE DEL CASCO URBANO HASTA LA VEREDA SANTA ROSA SECTOR ALTO DE LA HONDA DEL MUNICIPIO DE ARBELAÉZ, CUNDINAMARCA- DESEMBOLSO DEL CONVENIO</t>
  </si>
  <si>
    <t>AUNAR ESFUERZOS TECNICOS ADMINISTRATIVOS Y FINANCIEROS PARA EL MEJORAMIENTO DE LA VÍA QUE CONDUCE DEL CASCO URBANO HASTA LA VEREDA SAN ANTONIO SECTOR LA LAJITA DEL MUNICIPIO DE ARBELÁEZ CUNDINAMARCA- DESEMBOLSO DEL CONVENIO</t>
  </si>
  <si>
    <t>ADICIÓN No.1.- AUNAR ESFUERZOS TÉCNICOS, ADMINISTRATIVOS Y FINANCIEROS PARA LA CONSTRUCCIÓN DEL CENTRO VIDA / DÍA DEL MUNICIPIO DE ARBELÁEZ, CUNDINAMARCA- DESEMBOLSO DE LA ADICIÓN</t>
  </si>
  <si>
    <t>MUNICIPIO DE CARMEN DE CARUPA</t>
  </si>
  <si>
    <t>AUNAR ESFUERZOS TÉCNICOS, ADMINISTRATIVOS Y FINANCIEROS PARA EL MEJORAMIENTO DE LA VÍA QUE DEL CASCO URBANO CONDUCE A LA VEREDA SAN JOSÉ SECTOR LA BODEGA DEL MUNICIPIO DE CARMEN DE CARUPA, CUNDINAMARCA- DESEMBOLSO DEL CONVENIO</t>
  </si>
  <si>
    <t>AUNAR ESFUERZOS TÉCNICOS, ADMINISTRATIVOS Y FINANCIEROS PARA EL  MEJORAMIENTO DE LA VÍA QUE DEL CASCO URBANO CONDUCE A LA VEREDA  ALTO DE MESA SECTOR QUEBRADA EL ALISO DEL MUNICIPIO DE CARMEN DE CARUPA, CUNDINAMARCA- DESEMBOLSO DEL CONVENIO</t>
  </si>
  <si>
    <t>AUNAR ESFUERZOS TECNICOS ADMINISTRATIVOS Y FINANCIEROS PARA EL MEJORAMIENTO DE LA VÍA QUE DEL CASCO URBANO CONDUCE A LA VEREDA LA PLAYA SECTOR EL RÍO DEL MUNICIPIO DE CARMEN DE CARUPA, CUNDINAMARCA- DESEMBOLSO DEL CONVENIO</t>
  </si>
  <si>
    <t>AUNAR ESFUERZOS TECNICOS ADMINISTRATIVOS Y FINANCIEROS PARA EL MEJORAMIENTO DE LA VIA QUE COMUNICA DESDE EL CASCO URBANO A LA VEREDA ALISAL SECTOR CENTRO TRAMO 2 DEL MUNICIPIO DE CARMEN DE CARUPA, CUNDINAMARCA- DESEMBOLSO DEL CONVENIO</t>
  </si>
  <si>
    <t>AUNAR ESFUERZOS TECNICOS ADMINISTRATIVOS Y FINANCIEROS PARA EL MEJORAMIENTO DE LA VÍA QUE DEL CASCO URBANO CONDUCE A LA VEREDA TUDELA SECTOR EL RETIRO DEL MUNICIPIO DE CARMEN DE CARUPA, CUNDINAMARCA- DESEMBOLSO DEL CONVENIO</t>
  </si>
  <si>
    <t>AUNAR ESFUERZOS TECNICOS ADMINISTRATIVOS Y FINANCIEROS PARA  EL MEJORAMIENTO DE LA VÍA QUE DEL CASCO URBANO CONDUCE A LA VEREDA HATICO Y ENEAS SECTOR LA RECEBERA LA S DEL MUNICIPIO DE CARMEN DE CARUPA, CUNDINAMARCA- DESEMBOLSO DEL CONVENIO</t>
  </si>
  <si>
    <t>AUNAR ESFUERZOS TECNICOS ADMINISTRATIVOS Y FINANCIEROS PARA EL   MEJORAMIENTO DE LA VÍA QUE DEL CASCO URBANO CONDUCE A LA VEREDA NAZARETH SECTOR ESCUELA JUAN PABLO MONTES DEL MUNICIPIO DE CARMEN DE CARUPA, CUNDINAMARCA- DESEMBOLSO DEL CONVENIO</t>
  </si>
  <si>
    <t>AUNAR ESFUERZOS TECNICOS ADMINISTRATIVOS Y FINANCIEROS PARA EL  MEJORAMIENTO DE LA VÍA QUE DEL CASCO URBANO CONDUCE A LA VEREDA NAZARETH SECTOR POTRERITOS QUEBRADA GUAYABAL DEL MUNICIPIO DE CARMEN DE CARUPA CUNDINAMARCA- DESEMBOLSO DEL CONVENIO</t>
  </si>
  <si>
    <t>AUNAR ESFUERZOS TECNICOS ADMINISTRATIVOS Y FINANCIEROS PARA  EL MEJORAMIENTO DE LA VÍA QUE DEL CASCO URBANO CONDUCE A LA VEREDA CHARQUIRA SECTOR EL CARRIZAL DEL MUNICIPIO DE CARMEN DE CARUPA, CUNDINAMARCA- DESEMBOLSO DEL CONVENIO</t>
  </si>
  <si>
    <t>AUNAR ESFUERZOS TECNICOS ADMINISTRATIVOS Y FINANCIEROS PARA EL MEJORAMIENTO DE LA VÍA QUE DEL CASCO URBANO CONDUCE A LA VEREDA HATO LA MESA TRAMO 2 DEL MUNICIPIO DE CARMEN DE CARUPA CUNDINAMARCA- DESEMBOLSO DEL CONVENIO</t>
  </si>
  <si>
    <t>AUNAR ESFUERZOS TÉCNICOS, ADMINISTRATIVOS Y FINANCIEROS PARA EL  MEJORAMIENTO DE LA VÍA QUE DEL CASCO URBANO CONDUCE A LA VEREDA CHEGUA SECTOR EL OCAL DEL MUNICIPIO DE CARMEN DE CARUPA DEL DEPARTAMENTO DE  CUNDINAMARCA- DESEMBOLSO DEL CONVENIO</t>
  </si>
  <si>
    <t>AUNAR ESFUERZOS TÉCNICOS, ADMINISTRATIVOS Y FINANCIEROS PARA EL MEJORAMIENTO DE LA VÍA QUE DEL CASCO URBANO CONDUCE A LA VEREDA APARTADERO SECTOR LLANO VERDE DEL MUNICIPIO DE CARMEN DE CARUPA, CUNDINAMARCA- DESEMBOLSO DEL CONVENIO</t>
  </si>
  <si>
    <t>AUXILIAR CONTABLE ENTRE ENERO Y DICIEMBRE DEL AÑO 2023</t>
  </si>
  <si>
    <t>Fecha: martes, 26 de diciembre de 2023</t>
  </si>
  <si>
    <t>2023000307</t>
  </si>
  <si>
    <t>MUNICIPIO DE BITUIMA</t>
  </si>
  <si>
    <t>CXP ORDEN DE PAGO 2022002847 MUNICIPIO DE BITUIMA</t>
  </si>
  <si>
    <t>AUNAR ESFUERZOS TÉCNICOS, ADMINISTRATIVOS Y FINANCIEROS PARA EL MEJORAMIENTO DE LA VÍA QUE COMUNICA EL CASCO URBANO CON LA VEREDA PERIQUITO SECTOR LA ESMERALDA DEL MUNICIPIO DE BITUIMA, CUNDINAMARCA- DESEMBOLSO DEL CONVENIO</t>
  </si>
  <si>
    <t>AUNAR ESFUERZOS TECNICOS ADMINISTRATIVOS Y FINANCIEROS PARA EL  MEJORAMIENTO DE LA VÍA QUE COMUNICA EL CASCO URBANO CON LA VEREDA GARITA, SECTOR ANALTIDE DEL MUNICIPIO DE BITUIMA, CUNDINAMARCA- DESEMBOLSO DEL CONVENIO</t>
  </si>
  <si>
    <t>AUNAR ESFUERZOS TECNICOS ADMINISTRATIVOS Y FINANCIEROS PARA  LA CONSTRUCCIÓN DE LA CASA DE LA CULTURA DEL MUNICIPIO DE BITUIMA, CUNDINAMARCA- DESEMBOLSO DEL 100% DEL VALOR DEL CONVENIO</t>
  </si>
  <si>
    <t>AUNAR ESFUERZOS TÉCNICOS, ADMINISTRATIVOS Y FINANCIEROS PARA EL MEJORAMIENTO DE LA VÍA QUE COMUNICA EL CASCO URBANO CON LA VEREDA CAMBULAR SECTOR FINCA ZAMORA DEL MUNICIPIO DE BITUIMA, CUNDINAMARCA- DESEMBOLSO DEL CONVENIO</t>
  </si>
  <si>
    <t>AUNAR ESFUERZOS TÉCNICOS, ADMINISTRATIVOS Y FINANCIEROS PARA EL MEJORAMIENTO DE LA VÍA QUE COMUNICA EL CASCO URBANO CON LA VEREDA PALO BLANCO ALTO SECTOR CRUCE SERAFÍN MARTÍNEZ DEL MUNICIPIO DE BITUIMA, CUNDINAMARCA- DESEMBOLSO DEL CONVENIO</t>
  </si>
  <si>
    <t>INI</t>
  </si>
  <si>
    <t>0</t>
  </si>
  <si>
    <t>saldos iniciales 2023</t>
  </si>
  <si>
    <t>2023002265</t>
  </si>
  <si>
    <t>2023002613</t>
  </si>
  <si>
    <t>2023002614</t>
  </si>
  <si>
    <t>2023002615</t>
  </si>
  <si>
    <t>2023002616</t>
  </si>
  <si>
    <t>2023003124</t>
  </si>
  <si>
    <t>800094622</t>
  </si>
  <si>
    <t>MUNICIPIO DE BOJACÁ</t>
  </si>
  <si>
    <t>AUNAR ESFUERZOS TECNICOS ADMINISTRATIVOS Y FINANCIEROS PARA LA CONSTRUCCIÓN DE CUBIERTA DEL POLIDEPORTIVO SAN LUIS DEL BARRIO VILLAS DE SAN LUIS EN EL CASCO URBANO DEL MUNICIPIO DE BOJACÁ, CUNDINAMARCA- DESEMBOLSO DEL CONVENIO</t>
  </si>
  <si>
    <t>2023002304</t>
  </si>
  <si>
    <t>AUNAR ESFUERZOS TÉCNICOS, ADMINISTRATIVOS Y FINANCIEROS PARA EL  MEJORAMIENTO DE LA VÍA QUE CONDUCE DESDE LA VARIANTE MOSQUERA -  SOACHA - LA MESA  A LA VEREDA SANTA BÁRBARA SECTOR LA PIEDRA DEL MUNICIPIO DE BOJACÁ,DEPARTAMENTO DE CUNDINAMARCA- DESEMBOLSO 100% DEL CONVENIO</t>
  </si>
  <si>
    <t>2023002308</t>
  </si>
  <si>
    <t>AUNAR ESFUERZOS TÉCNICOS, ADMINISTRATIVOS Y FINANCIEROS PARA EL MEJORAMIENTO DE LA VÍA QUE CONDUCE DESDE EL CRUCE CUBIA  BARROBLANCO A LA VEREDA CUBIA SECTOR BALCONES DEL MUNICIPIO DE BOJACÁ, CUNDINAMARCA- DESEMBOLSO 100% DEL CONVENIO</t>
  </si>
  <si>
    <t>AUNAR ESFUERZOS TECNICOS ADMINISTRATIVOS Y FINANCIEROS PARA EL MEJORAMIENTO DE LA VIA QUE CONDUCE DESDE LA ESCUELA CHILCAL A LA VEREDA CHILCAL SECTOR LOS MICOS DEL MUNICIPIO DE BOJACÁ, CUNDINAMARCA- DESEMBOLSO 100% DEL CONVENIO</t>
  </si>
  <si>
    <t>2023003417</t>
  </si>
  <si>
    <t>AUNAR ESFUERZOS TECNICOS ADMINISTRATIVOS Y FINANCIEROS PARA LA ADECUACIÓN DE LA CASA DE GOBIERNO SEDE SECRETARIA DE SERVICIOS PÚBLICOS DEL MUNICIPIO DE BOJACÁ- DESEMBOLSO DEL CONVENIO</t>
  </si>
  <si>
    <t>2023002196</t>
  </si>
  <si>
    <t>AUNAR ESFUERZOS TÉCNICOS, ADMINISTRATIVOS Y FINANCIEROS PARA EL MEJORAMIENTO DE LA VÍA QUE CONDUCE DESDE CRUCE DE LA ESCUELA ROBLEHUECO A LA VEREDA CHILCAL SECTOR ALTO DE BALÚ DEL MUNICIPIO DE BOJACÁ, CUNDINAMARCA- DESEMBOLSO 100% DEL CONVENIO</t>
  </si>
  <si>
    <t>2023002199</t>
  </si>
  <si>
    <t>AUNAR ESFUERZOS TÉCNICOS, ADMINISTRATIVOS Y FINANCIEROS PARA EL MEJORAMIENTO DE LA VÍA QUE CONDUCE DESDE EL CRUCE 2 CUBIA  BARROBLANCO A LA VEREDA CUBIA SECTOR EL EUCALIPTO DEL MUNICIPIO DE BOJACÁ, CUNDINAMARCA- DESEMBOLSO DEL 100% DEL VALOR DEL CONVENIO</t>
  </si>
  <si>
    <t>2023002202</t>
  </si>
  <si>
    <t>AUNAR ESFUERZOS TÉCNICOS, ADMINISTRATIVOS Y FINANCIEROS PARA EL MEJORAMIENTO DE LA VÍA QUE CONDUCE DESDE LA VEREDA CHILCAL A LA VEREDA ROBLEHUECO SECTOR LAS GUMAS DEL MUNICIPIO DE BOJACÁ, CUNDINAMARCA- DESEMBOLSO 100% DEL CONVENIO</t>
  </si>
  <si>
    <t>2023002203</t>
  </si>
  <si>
    <t>AUNAR ESFUERZOS TÉCNICOS, ADMINISTRATIVOS Y FINANCIEROS PARA EL  MEJORAMIENTO DE LA VÍA QUE CONDUCE DESDE EL CRUCE CUBIA BARROBLANCO A LA VEREDA CUBIA SECTOR QUINTE 2 DEL MUNICIPIO DE BOJ ACÁ, CUNDINAMARCA- DESEMBOLSO DEL 100% DEL VALOR DEL CONVENIO</t>
  </si>
  <si>
    <t>2023002209</t>
  </si>
  <si>
    <t>AUNAR ESFUERZOS TÉCNICOS, ADMINISTRATIVOS Y FINANCIEROS PARA EL MEJORAMIENTO DE LA VÍA QUE CONDUCE DESDE LA VARIANTE MOSQUERA - SOACHA - LA MESA A LA VEREDA SANTA BARBARA SECTOR LOS TANQUES DEL MUNICIPIO DE BOJACÁ, CUNDINAMARCA-DESEMBOLSO 100% DEL CONVENIO</t>
  </si>
  <si>
    <t>2023002210</t>
  </si>
  <si>
    <t>AUNAR ESFUERZOS TÉCNICOS, ADMINISTRATIVOS Y FINANCIEROS PARA EL MEJORAMIENTO DE LA VÍA QUE CONDUCE DESDE EL CASCO URBANO A LA VEREBA CUBIA SECTOR ALTO DE LA VIRGEN DEL MUNICIPIO DE BOJACÁ, CUNDINAMARCA- DESEMBOLSO DEL 100% DEL VALOR DEL CONVENIO</t>
  </si>
  <si>
    <t>2023002222</t>
  </si>
  <si>
    <t>AUNAR ESFUERZOS TECNICOS ADMINISTRATIVOS Y FINANCIEROS PARA LA CONSTRUCCIÓN DE CUBIERTA EN EL POLIDEPORTIVO DE LA VEREDA SANTA BARBARA DEL MUNICIPIO DE BOJACÁ, CUNDINAMARCA- DESEMBOLSO DEL CONVENIO</t>
  </si>
  <si>
    <t>2023003575</t>
  </si>
  <si>
    <t>AUNAR ESFUERZOS TÉCNICOS, ADMINISTRATIVOS Y FINANCIEROS PARA EL  MEJORAMIENTO DE LA VÍA QUE CONDUCE DESDE LA ENTRADA AL  DESCANSO A LA VEREDA SANTA BARBARA SECTOR LOS CANARIOS DEL MUNICIPIO DE BOJACÁ, CUNDINAMARCA- DESEMBOLSO DEL CONVENIO</t>
  </si>
  <si>
    <t>2023001668</t>
  </si>
  <si>
    <t>2023001673</t>
  </si>
  <si>
    <t>2023001674</t>
  </si>
  <si>
    <t>2023001681</t>
  </si>
  <si>
    <t>2023001683</t>
  </si>
  <si>
    <t>2023001684</t>
  </si>
  <si>
    <t>2023001685</t>
  </si>
  <si>
    <t>2023001691</t>
  </si>
  <si>
    <t>2023001696</t>
  </si>
  <si>
    <t>2023001751</t>
  </si>
  <si>
    <t>2023001753</t>
  </si>
  <si>
    <t>2023002182</t>
  </si>
  <si>
    <t>2023002434</t>
  </si>
  <si>
    <t>890680107</t>
  </si>
  <si>
    <t>MUNICIPIO DE CABRERA - CUNDINAMARCA</t>
  </si>
  <si>
    <t>2023003287</t>
  </si>
  <si>
    <t>AUNAR ESFUERZOS TECNICOS ADMINISTRATIVOS Y FINANCIEROS PARA EL  MEJORAMIENTO DE LA VÍA QUE COMUNICA DE LA VEREDA PEÑAS BLANCAS A LA VEREDA PAQUILO EN EL SECTOR ESCUELA PEÑAS BLANCAS EN EL MUNICIPIO DE CABRERA DEL DEPARTAMENTO DE  CUNDINAMARCA- DESEMBOLSO DEL CONVENIO</t>
  </si>
  <si>
    <t>2023003288</t>
  </si>
  <si>
    <t>AUNAR ESFUERZOS TECNICOS ADMINISTRATIVOS Y FINANCIEROS PARA EL MEJORAMIENTO DE LA VÍA QUE CONDUCE DESDE LA ESCUELA SANTA RITA LA ARGELIA A LA VEREDA SANTA LUCIA EN EL SECTOR LA ARGELIA EN EL MUNICIPIO DE CABRERA, CUNDINAMARCA- DESEMBOLSO DEL CONVENIO</t>
  </si>
  <si>
    <t>AUNAR ESFUERZOS TECNICOS ADMINISTRATIVOS Y FINANCIEROS PARA EL MEJORAMIENTO DE LA VÍA QUE COMUNICA DESDE EL CASCO URBANO A LA VEREDA ALTO ARIARI SECTOR MIRO LINDO EN EL MUNICIPIO DE CABRERA, CUNDINAMARCA- DESEMBOLSO DEL CONVENIO</t>
  </si>
  <si>
    <t>2023003306</t>
  </si>
  <si>
    <t>AUNAR ESFUERZOS TECNICOS ADMINISTRATIVOS Y FINANCIEROS PARA EL  MEJORAMIENTO DE LA VÍA QUE COMUNICA DE LA VEREDA SANTA RITA A LA VEREDA PEÑAS BLANCAS SECTOR ESCUELA TRAMO 2 EN EL MUNICIPIO DE CABRERA, CUNDINAMARCA- DESEMBOLSO DEL CONVENIO</t>
  </si>
  <si>
    <t>2023003361</t>
  </si>
  <si>
    <t>AUNAR ESFUERZOS TECNICOS ADMINISTRATIVOS Y FINANCIEROS PARA EL MEJORAMIENTO DE LA VIA QUE COMUNICA DESDE LA VEREDA SANTA RITA A LA VEREDA SANTA LUCIA EN EL SECTOR BELLA VISTA EN EL MUNICIPIO DE CABRERA DEL DEPARTAMENTO DE CUNDINAMARCA- DESEMBOLSO DEL CONVENIO</t>
  </si>
  <si>
    <t>2023003415</t>
  </si>
  <si>
    <t>AUNAR ESFUERZOS TECNICOS ADMINISTRATIVOS Y FINANCIEROS PARA EL MEJORAMIENTO DE LA VÍA QUE CONDUCE DESDE EL CASCO URBANO A LA VEREDA ALTO ARIARI EN EL SECTOR EL PUENTE EN EL MUNICIPIO DE CABRERA, CUNDINAMARCA- DESEMBOLSO DEL CONVENIO</t>
  </si>
  <si>
    <t>2023003416</t>
  </si>
  <si>
    <t>AUNAR ESFUERZOS TECNICOS ADMINISTRATIVOS Y FINANCIEROS PARA EL MEJORAMIENTO DE LA VIA QUE COMUNICA DEL CASCO URBANO A LA VEREDA SANTA RITA SECTOR CHUCHO EN EL MUNICIPO DE CABRERA, CUNDINAMARCA- DESEMBOLSO DEL CONVENIO</t>
  </si>
  <si>
    <t>2023003503</t>
  </si>
  <si>
    <t>AUNAR ESFUERZOS TECNICOS ADMINISTRATIVOS Y FINANCIEROS PARA EL MEJORAMIENTO DE LA VIA QUE COMUNICA DESDE LA VEREDA ALTO ARIARI CON LA VERDA SAN ISIDRO SECTOR LA ESCUELA EN EL MUNICIPIO DE CABRERA, CUNDINAMARCA- DESEMBOLSO DEL CONVENIO</t>
  </si>
  <si>
    <t>2023003592</t>
  </si>
  <si>
    <t>AUNAR ESFUERZOS TÉCNICOS, ADMINISTRATIVOS Y FINANCIEROS PARA EL MEJORAMIENTO DE LA VÍA QUE COMUNICA DESDE LA VEREDA QUEBRADA NEGRA A LA VEREDA SANTA MARTA EN EL SECTOR LA CURVA EN EL MUNICIPIO DE CABRERA, CUNDINAMARCA- DESEMBOLSO DEL CONVENIO</t>
  </si>
  <si>
    <t>2023003599</t>
  </si>
  <si>
    <t>AUNAR ESFUERZOS TÉCNICOS, ADMINISTRATIVOS Y FINANCIEROS PARA EL MEJORAMIENTO DE LA VÍA TERCIARIA QUE COMUNICA LA VEREDA PUEBLO VIEJO CON LA VEREDA PEÑAS BLANCAS SECTOR EL VOLADOR EN EL MUNICIPIO DE CABRERA, CUNDINAMARCA- DESEMBOLSO DEL CONVENIO</t>
  </si>
  <si>
    <t>2023000150</t>
  </si>
  <si>
    <t>2023000163</t>
  </si>
  <si>
    <t>2023000165</t>
  </si>
  <si>
    <t>2023000500</t>
  </si>
  <si>
    <t>899999465</t>
  </si>
  <si>
    <t>MUNICIPIO DE CAJICA</t>
  </si>
  <si>
    <t>CXP ORDEN DE PAGO 2022003042 MUNICIPIO DE CAJICA</t>
  </si>
  <si>
    <t>2023003092</t>
  </si>
  <si>
    <t>AUNAR ESFUERZOS TÉCNICOS, ADMINISTRATIVOS Y FINANCIEROS PARA EL MEJORAMIENTO DE LA VIA GÁS CUNDINAMARCA QUE CONDUCE DEL SECTOR MANAS AL SECTOR CHUNTAME DEL MUNICIPIO DE CAJICÁ, DEPARTAMENTO DE CUNDINAMARCA- DESEMBOLSO 100% DEL CONVENIO</t>
  </si>
  <si>
    <t>2023001866</t>
  </si>
  <si>
    <t>2023000390</t>
  </si>
  <si>
    <t>899999710</t>
  </si>
  <si>
    <t>MUNICIPIO DE CAPARRAPÍ</t>
  </si>
  <si>
    <t>CXP ORDEN DE PAGO  2022003036 MUNICIPIO DE CAPARRAPÍ</t>
  </si>
  <si>
    <t>2023002283</t>
  </si>
  <si>
    <t>MEJORAMIENTO DE LA VÍA QUE CONDUCE DE LA VEREDA PUERTO COLOMBIA A LA VEREDA SAN CAYETANO Y CANCHIMAY SECTOR EL CALICHE DEL MUNICIPIO DE CAPARRAPÍ, CUNDINAMARCA- DESEMBOLSO DEL 85% DEL VALOR DEL CONVENIO</t>
  </si>
  <si>
    <t>2023000703</t>
  </si>
  <si>
    <t>CXP ORDEN DE PAGO 2022002992 MUNICIPIO DE CAPARRAPÍ</t>
  </si>
  <si>
    <t>AUNAR ESFUERZOS TECNICOS ADMINISTRATIVOS Y FINANCIEROS PARA EL MEJORAMIENTO DE LA VÍA QUE CONDUCE DE VEREDA CAPOTE A LA VEREDA TATICITO SECTOR QUEBRADA APOSENTOS EN EL MUNICIPIO DE CAPARRAPI, CUNDINAMARCA- DESEMBOLSO DEL 100%  DEL VALOR DEL CONVENIO</t>
  </si>
  <si>
    <t>2023003213</t>
  </si>
  <si>
    <t>AUNAR ESFUERZOS TECNICOS ADMINISTRATIVOS Y FINANCIEROS PARA EL MEJORAMIENTO DE LA VÍA QUE CONDUCE DE LA VEREDA EL CHORRO A LA VEREDA BARRIAL AMARILLO SECTOR LA ENRAMADA COMUNITARIA VÍA ESCUELA DEL MUNICIPIO DE CAPARRAPÍ DEL DEPARTAMENTO DE CUNDINAMARCA- DESEMBOLSO DEL 100% DEL VALOR DEL CONVENIO</t>
  </si>
  <si>
    <t>2023003217</t>
  </si>
  <si>
    <t>AUNAR ESFUERZOS TECNICOS ADMINISTRATIVOS Y FINANCIEROS PARA EL  MEJORAMIENTO DE LA VIA QUE CONDUCE DEL CENTRO POBLADO DE SAN RAMÓN A LA VEREDA PUEBLO NUEVO SECTOR LA ESCUELA DEL MUNICIPIO DE CAPARRAPÍ, CUNDINAMARCA- DESEMBOLSO DEL 100% DEL VALOR DEL CONVENIO</t>
  </si>
  <si>
    <t>2023003232</t>
  </si>
  <si>
    <t>AUNAR ESFUERZOS TECNICOS ADMINISTRATIVOS Y FINANCIEROS PARA EL MEJORAMIENTO DE LA VÍA QUE CONDUCE DEL CENTRO POBLADO DE SAN PEDRO ALTO A LA VEREDA LA MIEL SECTOR EL CASERÍO DEL MUNICIPIO DE CAPARRAPÍ DEL DEPARTAMENTO DE CUNDINAMARCA- DESEMBOLSO DEL 100% DEL VALOR DEL CONVENIO</t>
  </si>
  <si>
    <t>2023003233</t>
  </si>
  <si>
    <t>AUNAR ESFUERZOS TÉCNICOS, ADMINISTRATIVOS Y FINANCIEROS PARA EL MEJORAMIENTO DE LA VÍA QUE CONDUCE DEL CASCO URBANO DE CAPARRAPÍ AL CENTRO POBLADO DE CÁMBULO TRAMO 2 SECTOR LA VUELTA DEL CURRUCO EN EL MUNICIPIO DE CAPARRAPÍ, CUNDINAMARCA- DESEMBOLSO DEL 100% DEL VALOR DEL CONVENIO</t>
  </si>
  <si>
    <t>2023003241</t>
  </si>
  <si>
    <t>AUNAR ESFUERZOS TECNICOS ADMINISTRATIVOS Y FINANCIEROS PARA EL   MEJORAMIENTO DE LA VÍA QUE CONDUCE DE LA VEREDA PUEBLO NUEVO A LA VEREDA SAN GIL SECTOR POLIDEPORTIVO DEL MUNICIPIO DE CAPARRAPÍ, CUNDINAMARCA- DESEMBOLSO DEL 100% DEL VALOR DEL CONVENIO</t>
  </si>
  <si>
    <t>2023002691</t>
  </si>
  <si>
    <t>AUNAR ESFUERZOS TÉCNICOS, ADMINISTRATIVOS Y FINANCIEROS PARA EL  MEJORAMIENTO DE LA VÍA QUE CONDUCE DE LA VEREDA PUERTO CAJUCHE A LA VEREDA ALTERÓN NORTE SECTOR LA PEÑA DEL MUNICIPIO DE CAPARRAPÍ, CUNDINAMARCA-DESEMBOLSO DEL 100% DEL VALOR DEL CONVENIO</t>
  </si>
  <si>
    <t>2023002694</t>
  </si>
  <si>
    <t>AUNAR ESFUERZOS TÉCNICOS, ADMINISTRATIVOS Y FINANCIEROS PARA EL MEJORAMIENTO DE LA VÍA QUE CONDUCE DE LA VEREDA BARRANQUILLAS A LA VEREDA SABANETA SECTOR EL LAJÓN DEL MUNICIPIO DE CAPARRAPI CUNDINAMARCA- DESEMBOLSO DEL 100% DEL VALOR DEL CONVENIO</t>
  </si>
  <si>
    <t>2023002696</t>
  </si>
  <si>
    <t>AUNAR ESFUERZOS TÉCNICOS, ADMINISTRATIVOS Y FINANCIEROS PARA EL MEJORAMIENTO DE LA VÍA QUE COMUNICA EL CASCO URBANO DE CAPARRAPÍ CON LA VEREDA PATALINARES SECTOR PISCINA EL PATÁ DEL MUNICIPIO DE CAPARRAPÍ, CUNDINAMARCA- DESEMBOLSO DEL 100% DEL VALOR DEL CONVENIIO</t>
  </si>
  <si>
    <t>2023002708</t>
  </si>
  <si>
    <t>AUNAR ESFUERZOS TÉCNICOS, ADMINISTRATIVOS Y FINANCIEROS PARA EL MEJORAMIENTO DE LA VÍA QUE CONDUCE DEL CENTRO POBLADO DE SAN CARLOS A LAS VEREDAS LA CALACA Y LA LAJA SECTOR FINCA CLEOTIS RUEDA DEL MUNICIPIO DE CAPARRAPÍ, CUNDINAMARCA- DESEMBOLSO DEL 100% DEL VALOR DEL CONVENIO</t>
  </si>
  <si>
    <t>2023001470</t>
  </si>
  <si>
    <t>2023001951</t>
  </si>
  <si>
    <t>2023001953</t>
  </si>
  <si>
    <t>2023001954</t>
  </si>
  <si>
    <t>2023001955</t>
  </si>
  <si>
    <t>2023001956</t>
  </si>
  <si>
    <t>2023001957</t>
  </si>
  <si>
    <t>2023001958</t>
  </si>
  <si>
    <t>2023001959</t>
  </si>
  <si>
    <t>2023001961</t>
  </si>
  <si>
    <t>2023001962</t>
  </si>
  <si>
    <t>2023000330</t>
  </si>
  <si>
    <t>899999400</t>
  </si>
  <si>
    <t>MUNICIPIO DE CHAGUANÍ</t>
  </si>
  <si>
    <t>CXP ORDEN DE PAGO 2022002809 MUNICIPIO DE CHAGUANÍ</t>
  </si>
  <si>
    <t>2023000347</t>
  </si>
  <si>
    <t>CXP ORDEN DE PAGO 2022002982 MUNICIPIO DE CHAGUANÍ</t>
  </si>
  <si>
    <t>2023000903</t>
  </si>
  <si>
    <t>AUNAR ESFUERZOS TÉCNICOS, ADMINISTRATIVOS Y FINANCIEROS PARA EL MEJORAMIENTO DE LA VÍA QUE COMUNICA EL CASCO URBANO CON LA VEREDA MELGAS SECTOR SANTA CRUZ EN EL MUNICIPIO DE CHAGUANÍ, CUNDINAMARCA- DESEMBOLSO DEL 85% DEL VALOR DEL CONVENIO</t>
  </si>
  <si>
    <t>2023003150</t>
  </si>
  <si>
    <t>AUNAR ESFUERZOS TÉCNICOS, ADMINISTRATIVOS Y FINANCIEROS PARA EL  MEJORAMIENTO DE LA VÍA QUE COMUNICA LA VEREDA PEDREGAL CON LA VEREDA LLANO DEL PLATANAL SECTOR BOQUERÓN EN EL MUNICIPIO DE CHAGUANÍ, CUNDINAMARCA- DESEMBOLSO DEL CONVENIO</t>
  </si>
  <si>
    <t>2023003973</t>
  </si>
  <si>
    <t>AUNAR ESFUERZOS TÉCNICOS, ADMINISTRATIVOS Y FINANCIEROS PARA EL MEJORAMIENTO DE LA VÍA QUE COMUNICA LA ESCUELA SAN AGUSTÍN CON LA VEREDA BRAMADEROS EN EL SECTOR LA ESPERANZA EN EL MUNICIPIO DE CHAGUANÍ, CUNDINAMARCA- DESEMBOLSO DEL CONVENIO</t>
  </si>
  <si>
    <t>2023003394</t>
  </si>
  <si>
    <t>AUNAR ESFUERZOS TECNICOS ADMINISTRATIVOS Y FINANCIEROS PARA EL MEJORAMIENTO DE LA VÍA QUE COMUNICA LA INTERSECCION VIAL CHAGUANI GUADUAS CON LA VEREDA EL RINCON EN EL SECTOR LAS ISABELAS EN EL MUNICIPIO DE CHAGUANÍ, CUNDINAMARCA- DESEMBOLSO DEL CONVENIO</t>
  </si>
  <si>
    <t>2023003444</t>
  </si>
  <si>
    <t>AUNAR ESFUERZOS TECNICOS ADMINISTRATIVOS Y FINANCIEROS PARA EL  MEJORAMIENTO DE LA VÍA QUE COMUNICA L VEREDA MONTEFRÍO CON LA VEREDA MANILLAS SECTOR LA ARGENTINA EN EL MUNICIPIO DE CHAGUANÍ, CUNDINAMARCA- DESEMBOSLO DEL CONVENIO</t>
  </si>
  <si>
    <t>2023003460</t>
  </si>
  <si>
    <t>AUNAR ESFUERZOS TÉCNICOS, ADMINISTRATIVOS Y FINANCIEROS PARA EL MEJORAMIENTO DE LA VÍA QUE COMUNICA LA INTERSECCIÓN VIAL CHAGUANÍ - GUADUAS CON LA VEREDA PEDREGAL BAJO SECTOR LA Y EN EL MUNICIPIO DE CHAGUANÍ DEL DEPARTAMENTO DE CUNDINAMARCA- DESEMBOLSO DEL CONVENIO</t>
  </si>
  <si>
    <t>2023003461</t>
  </si>
  <si>
    <t>AUNAR ESFUERZOS TÉCNICOS, ADMINISTRATIVOS Y FINANCIEROS PARA EL  MEJORAMIENTO DE LA VÍA QUE COMUNICA LA INTERSECCIÓN VIAL CHAGUANÍ - GUADUAS CON LA VEREDA LLANADAS SECTOR LOS JILES EN EL MUNICIPIO DE CHAGUANÍ DEL DEPARTAMENTO DE  CUNDINAMARCA- DESEMBOLSO DEL CONVENIO</t>
  </si>
  <si>
    <t>2023003576</t>
  </si>
  <si>
    <t>AUNAR ESFUERZOS TÉCNICOS, ADMINISTRATIVOS Y FINANCIEROS PARA EL MEJORAMIENTO DE LA VIA QUE COMUNICA EL CASCO URBANO CON LA VEREDA MELGAS EN EL SECTOR REFUGIO EN EL MUNICIPIO DE CHAGUANÍ, CUNDINAMARCA- DESEMBOLSO DEL CONVENIO</t>
  </si>
  <si>
    <t>2023003580</t>
  </si>
  <si>
    <t>AUNAR ESFUERZOS TÉCNICOS, ADMINISTRATIVOS Y FINANCIEROS PARA EL MEJORAMIENTO DE LA VÍA QUE COMUNICA LA VEREDA LA TABLA CON LA VEREDA BRAMADEROS SECTOR FINCA SAN ANDRES EN EL MUNICIPIO DE CHAGUANÍ, DEPARTAMENTO DE CUNDINAMARCA- DESEMBOLSO DEL CONVENIO</t>
  </si>
  <si>
    <t>AUNAR ESFUERZOS TÉCNICOS, ADMINISTRATIVOS Y FINANCIEROS PARA EL  MEJORAMIENTO DE LA VÍA QUE COMUNICA LA INTERSECCIÓN VIAL CHAGUANÍ  - GUADUAS CON LA VEREDA BRAMADEROS EN EL SECTOR FINCA SAN ANTONIO EN EL MUNICIPIO DE CHAGUANÍ DEL DEPARTAMENTO DE CUNDINAMA- DESEMBOLSO DEL CONVENIO</t>
  </si>
  <si>
    <t>2023003584</t>
  </si>
  <si>
    <t>AUNAR ESFUERZOS TÉCNICOS, ADMINISTRATIVOS Y FINANCIEROS PARA EL MEJORAMIENTO DE LA VÍA QUE COMUNICA EL CASCO URBANO CON LA VEREDA CAMPO ALEGRE SECTOR DE APOSENTOS CRUCE LA ESMERALDA EN EL MUNICIPIO DE CHAGUANÍ, CUNDINAMARCA- DESEMBOLSO DEL CONVENIO</t>
  </si>
  <si>
    <t>2023003594</t>
  </si>
  <si>
    <t>AUNAR ESFUERZOS TÉCNICOS, ADMINISTRATIVOS Y FINANCIEROS PARA EL  MEJORAMIENTO DE LA VÍA QUE COMUNICA LA INTERSECCIÓN CHAGUANÍ - VIANÍ CON LA VEREDA NUQUÍA SECTOR CACHAS EN EL MUNICIPIO DE CHAGUANI, CUNDINAMARCA- DESEMBOLSO DEL CONVENIO</t>
  </si>
  <si>
    <t>2023003596</t>
  </si>
  <si>
    <t>AUNAR ESFUERZOS TÉCNICOS, ADMINISTRATIVOS Y FINANCIEROS PARA EL MEJORAMIENTO DE LA VÍA QUE COMUNICA LA VEREDA CAMPO ALEGRE CON LA VEREDA EL RETIRO SECTOR LOS DÍAS EN EL MUNICIPIO DE CHAGUANÍ, DEL DEPARTAMENTO DE CUNDINAMARCA- DESEMBOLSO DEL CONVENIO</t>
  </si>
  <si>
    <t>2023000041</t>
  </si>
  <si>
    <t>2023002466</t>
  </si>
  <si>
    <t>2023002475</t>
  </si>
  <si>
    <t>2023002507</t>
  </si>
  <si>
    <t>2023002515</t>
  </si>
  <si>
    <t>2023002516</t>
  </si>
  <si>
    <t>2023002517</t>
  </si>
  <si>
    <t>2023002518</t>
  </si>
  <si>
    <t>2023002519</t>
  </si>
  <si>
    <t>2023002590</t>
  </si>
  <si>
    <t>2023002591</t>
  </si>
  <si>
    <t>2023002592</t>
  </si>
  <si>
    <t>2023002674</t>
  </si>
  <si>
    <t>2023000774</t>
  </si>
  <si>
    <t>899999172</t>
  </si>
  <si>
    <t>MUNICIPIO DE CHIA</t>
  </si>
  <si>
    <t>CXP ORDEN DE PAGO 2022002998 MUNICIPIO DE CHIA ICCU 987-2022</t>
  </si>
  <si>
    <t>2023000810</t>
  </si>
  <si>
    <t>CXP ORDEN DE PAGO 2022003025 MUNICIPIO DE CHIA ICCU 1048-2022</t>
  </si>
  <si>
    <t>2023000313</t>
  </si>
  <si>
    <t>CXP ORDEN DE PAGO 2022002866  MUNICIPIO DE CHIA</t>
  </si>
  <si>
    <t>2023000364</t>
  </si>
  <si>
    <t>CXP ORDEN DE PAGO 2022002832 MUNICIPIO DE CHIA</t>
  </si>
  <si>
    <t>2023000368</t>
  </si>
  <si>
    <t>CXP ORDEN DE PAGO 2022002942 MUNICIPIO DE CHIA</t>
  </si>
  <si>
    <t>2023000369</t>
  </si>
  <si>
    <t>CXP ORDEN DE PAGO 2022002950 MUNICIPIO DE CHIA</t>
  </si>
  <si>
    <t>2023000370</t>
  </si>
  <si>
    <t>CXP ORDEN DE PAGO 2022002907 MUNICIPIO DE CHIA</t>
  </si>
  <si>
    <t>2023000371</t>
  </si>
  <si>
    <t>CXP ORDEN DE PAGO 2022002904  MUNICIPIO DE CHIA</t>
  </si>
  <si>
    <t>2023000373</t>
  </si>
  <si>
    <t>CXP ORDEN DE PAGO 2022002994  MUNICIPIO DE CHIA</t>
  </si>
  <si>
    <t>2023000374</t>
  </si>
  <si>
    <t>CXP ORDEN DE PAGO 2022002844 MUNICIPIO DE CHIA</t>
  </si>
  <si>
    <t>2023000375</t>
  </si>
  <si>
    <t>CXP ORDEN DE PAGO 2022003116  MUNICIPIO DE CHIA</t>
  </si>
  <si>
    <t>2023000379</t>
  </si>
  <si>
    <t>CXP ORDEN DE PAGO 2022002963 MUNICIPIO DE CHIA</t>
  </si>
  <si>
    <t>2023000394</t>
  </si>
  <si>
    <t>CXP ORDEN DE PAGO 2022002948  MUNICIPIO DE CHIA</t>
  </si>
  <si>
    <t>2023000517</t>
  </si>
  <si>
    <t>CXP ORDEN DE PAGO 2022002999 MUNICIPIO DE CHIA</t>
  </si>
  <si>
    <t>2023000769</t>
  </si>
  <si>
    <t>CXP ORDEN DE PAGO 2022002888 MUNICIPI DE CHIA ICCU 939-2022</t>
  </si>
  <si>
    <t>2023000773</t>
  </si>
  <si>
    <t>CXP ORDEN DE PAGO 2022002939 MUNICIPIO DE CHIA ICCU 937-2022</t>
  </si>
  <si>
    <t>2023004153</t>
  </si>
  <si>
    <t>AUNAR ESFUERZOS TÉCNICOS, ADMINISTRATIVOS Y FINANCIEROS PARA LA PRIMERA ETAPA - CONSTRUCCIÓN DEL PARQUE DE LA MUJER EN EL MUNICIPIO DE CHÍA, CUNDINAMARCA- DESEMBOLSO DEL CONVENIIO</t>
  </si>
  <si>
    <t>2023000507</t>
  </si>
  <si>
    <t>CXP ORDEN DE PAGO 202002997 MUNICIPIO DE CHIA</t>
  </si>
  <si>
    <t>2023000508</t>
  </si>
  <si>
    <t>CXP ORDEN DE PAGO 2022002964 MUNICIPIO DE CHIA</t>
  </si>
  <si>
    <t>2023000513</t>
  </si>
  <si>
    <t>CXP ORDEN DE PAGO 2022003009 MUNICIPIO DE CHIA</t>
  </si>
  <si>
    <t>2023000515</t>
  </si>
  <si>
    <t>CXP ORDEN DE PAGO 2022003002 MUNICIPIO DE CHIA</t>
  </si>
  <si>
    <t>2023000518</t>
  </si>
  <si>
    <t>CXP ORDEN DE ÁGO 2022002979 MUNICIPIO DE CHIA</t>
  </si>
  <si>
    <t>2023002436</t>
  </si>
  <si>
    <t>FC 1-0102</t>
  </si>
  <si>
    <t>2023003694</t>
  </si>
  <si>
    <t>CONSTRUCCION Y REHABILITACIÓN DEL PUENTE PEATONAL LOCALIZADO EN LA VÍA QUE DEL SECTOR LA CARO CONDUCE AL CASCO URBANO DEL MUNICIPIO DE CHÍA EN EL PR 7 DEL CORREDOR VIAL BOGOTÁ - CHIA, DEL DEPARTAMENTO DE CUNDINAMARCA- DESEMBOLSO DEL CONVENIO</t>
  </si>
  <si>
    <t>899999467</t>
  </si>
  <si>
    <t>MUNICIPIO DE CHIPAQUE</t>
  </si>
  <si>
    <t>ADICION N° 1 CONVENIO INTERADMINISTRATIVO ICCU 243 DEL 2021 AUNAR ESFUERZOS TECNICOS ADMINISTRATIVOS Y FINANCIEROS PARA " AMPLIACION DEL COLEGIO DE LA VEREDA CEREZOS GRANDES DEL MUNICIPIO DE CHIPAQUE, CUNDINAMARCA- DESEMBOLSO DE LA ADICIÓN</t>
  </si>
  <si>
    <t>2023000111</t>
  </si>
  <si>
    <t>ORDEN DE PAGO 2168 MUNICIPIO DE CHIPAQUE</t>
  </si>
  <si>
    <t>2023003138</t>
  </si>
  <si>
    <t>AUNAR ESFUERZOS TÉCNICOS, ADMINISTRATIVOS Y FINANCIEROS PARA LA PRIMERA ETAPA, CONSTRUCCIÓN DEL FRIGORÍFICO NACIONAL DE ORIENTE EN EL MUNICIPIO DE CHIPAQUE, CUNDINAMARCA- DESEMBOLSO DEL 100% DEL VALOR DEL CONVENIO</t>
  </si>
  <si>
    <t>2023003972</t>
  </si>
  <si>
    <t>AUNAR ESFUERZOS TECNICOS ADMINISTRATIVOS Y FINANCIEROS PARA LA  CONSTRUCCIÓN DE UN CENTRO DE ACOPIO EN LA VEREDA MUNAR DEL MUNICIPIO DE CHIPAQUE, CUNDINAMARCA- DESEMBOLSO DEL CONVENIO</t>
  </si>
  <si>
    <t>2023000561</t>
  </si>
  <si>
    <t>CXP ORDEN DE PAGO  2022002457 MUNICIPIO DE CHIPAQUE</t>
  </si>
  <si>
    <t>2023001077</t>
  </si>
  <si>
    <t>CXP ORDEN DE PAGO 2022002169 MUNICIPIO DE CHIPAQUE</t>
  </si>
  <si>
    <t>2023003267</t>
  </si>
  <si>
    <t>AUNAR ESFUERZOS TECNICOS ADMINISTRATIVOS Y FINANCIEROS PARA LA CONSTRUCCIÓN DEL CENTRO DE VIDA SENSORIAL EN EL MUNICIPIO DE CHIPAQUE, CUNDINAMARCA - PRIMERA ETAPA- DESEMBOLSO DEL CONVENIO</t>
  </si>
  <si>
    <t>2023003413</t>
  </si>
  <si>
    <t>AUNAR ESFUERZOS TECNICOS ADMINISTRATIVOS Y FINANCIEROS PARA EL   MEJORAMIENTO DE LA VÍA QUE COMUNICA EL CASCO URBANO CON LA VEREDA MONGUE, SECTOR BARRO BLANCO DEL MUNICIPIO DE CHIPAQUE, CUNDINAMARCA- DESEMBOLSO DEL CONVENIO</t>
  </si>
  <si>
    <t>2023000756</t>
  </si>
  <si>
    <t>CXP ORDEN DE PAGO 2022002801 MUNICIPIO DE CHIPAQUE ICCU 306-2021</t>
  </si>
  <si>
    <t>2023001895</t>
  </si>
  <si>
    <t>AUNAR ESFUERZOS TÉCNICOS, ADMINISTRATIVOS Y FINANCIEROS PARA EL MEJORAMIENTO DE LA VIA QUE COMUNICA LA VEREDA LLANO DE CHIPAQUE CON LA VEREDA MONGUE, SECTOR LAS RADIADORES EN EL MUNICIPIO DE CHIPAQUE, CUNDINAMARCA- DESEMBOLSO 100% DEL CONVENIO</t>
  </si>
  <si>
    <t>2023001289</t>
  </si>
  <si>
    <t>2023001430</t>
  </si>
  <si>
    <t>2023002277</t>
  </si>
  <si>
    <t>2023002375</t>
  </si>
  <si>
    <t>2023002377</t>
  </si>
  <si>
    <t>2023002501</t>
  </si>
  <si>
    <t>2023000333</t>
  </si>
  <si>
    <t>MUNICIPIO DE CHOACHÍ</t>
  </si>
  <si>
    <t>CXP ORDEN DE PAGO 2022002985 MUNICIPIO DE CHOACHÍ</t>
  </si>
  <si>
    <t>2023003975</t>
  </si>
  <si>
    <t>ADICIÓN No.1. -  .AUNAR ESFUERZOS TÉCNICOS, ADMINISTRATIVOS Y FINANCIEROS PARA  LA  PRIMERA ETAPA - CONSTRUCCIÓN DE LA PLAZOLETA DE ARTESANOS EN EL MUNICIPIO DE CHOACHÍ, CUNDINAMARCA- DESEMBOLSO DE LA ADICIÓN</t>
  </si>
  <si>
    <t>2023000593</t>
  </si>
  <si>
    <t>CXP ORDEN DE PAGO  2022003055 MUNICIPIO DE CHOACHÍ</t>
  </si>
  <si>
    <t>2023001428</t>
  </si>
  <si>
    <t>AUNAR ESFUERZOS TÉCNICOS, ADMINISTRATIVOS Y FINANCIEROS PARA EL MEJORAMIENTO DE LA VÍA QUE COMUNICA LA VEREDA LA PALMA CON LA VEREDA EL CURÍ SECTOR BARBACOAS EN EL MUNICIPIO DE CHOACHÍ, CUNDINAMARCA-DESEMBOLSO CONVENIO INTERADMINISTRATIVO N. 192-2023</t>
  </si>
  <si>
    <t>2023001843</t>
  </si>
  <si>
    <t>AUNAR ESFUERZOS TÉCNICOS, ADMINISTRATIVOS Y FINANCIEROS PARA EL MEJORAMIENTO DE LA VÍA QUE CONDUCE DEL CASCO URBANO A LA VEREDA RESGUARDO BAJO SECTOR LA HORQUETA EN EL MUNICIPIO DE CHOACHÍ, DEPARTAMENTO DE CUNDINAMARCA- DESEMBOLSO DEL 100% DEL VALOR DEL CONVENIO</t>
  </si>
  <si>
    <t>2023002100</t>
  </si>
  <si>
    <t>AUNAR ESFUERZOS TÉCNICOS, ADMINISTRATIVOS Y FINANCIEROS PARA EL  MEJORAMIENTO DE LA VÍA QUE CONDUCE DE LA VEREDA LA VICTORIA A LA VEREDA EL HATO SECTOR SITIOS EN EL MUNICIPIO DE CHOACHÍ, CUNDINAMARCA- DESEMBOLSO DEL 100% DEL VALOR DEL CONVENIO</t>
  </si>
  <si>
    <t>2023002101</t>
  </si>
  <si>
    <t>AUNAR ESFUERZOS TECNICOS ADMINISTRATIVOS Y FINANCIEROS PARA EL  MEJORAMIENTO EN PAVIMENTO FLEXIBLE DE LAS VÍAS URBANAS CALLE 1 SUR ENTRE CARRERAS 2 Y 3 Y CARRERA 2 ENTRE CALLES 1 Y 3 SUR EN EL MUNICIPIO DE CHOACHÍ, CUNDINAMARCA- DESEMBOLSO DEL 100% DEL VALOR DEL CONVENIO</t>
  </si>
  <si>
    <t>2023002103</t>
  </si>
  <si>
    <t>AUNAR ESFUERZOS TÉCNICOS, ADMINISTRATIVOS Y FINANCIEROS PARA EL MEJORAMIENTO DE LA VIA QUE CONDUCE DEL CASCO URBANO A LA VEREDA RESGUARDO BAJO SECTOR SANTA ROSA PARTE BAJA EN EL MUNICIPIO DE CHOACHI, CUNDINAMARCA- DESEMBOLSO DEL 100% DEL VALOR DEL CONVENIO</t>
  </si>
  <si>
    <t>2023002104</t>
  </si>
  <si>
    <t>AUNAR ESFUERZOS TÉCNICOS, ADMINISTRATIVOS Y FINANCIEROS PARA EL MEJORAMIENTO DE LA VÍA QUE CONDUCE DEL CASCO URBANO A LA VEREDA RESGUARDO BAJO SECTOR BASE ALTO DEL VIENTO EN EL MUNICIPIO DE CHOACHÍ DEL DEPARTAMENTO DE CUNDINAMARCA- DESEMBOLSO DEL 100% DEL VALOR DEL CONVENIO</t>
  </si>
  <si>
    <t>2023002106</t>
  </si>
  <si>
    <t>AUNAR ESFUERZOS TÉCNICOS, ADMINISTRATIVOS Y FINANCIEROS PARA EL MEJORAMIENTO DE LA VÍA QUE CONDUCE DE LA VEREDA LA VICTORIA A LA VEREDA BOBADILLAS SECTOR ACCESO VILLANUEVA POTRERITOS EN EL MUNICIPIO DE CHOACHÍ DEL DEPARTAMENTO DE CUNDINAMARCA- DESEMBOLSO DEL 100% DEL VALOR DEL CONVENIO</t>
  </si>
  <si>
    <t>2023002107</t>
  </si>
  <si>
    <t>AUNAR ESFUERZOS TÉCNICOS, ADMINISTRATIVOS Y FINANCIEROS PARA EL MEJORAMIENTO DE LA VÍA QUE CONDUCE DE LA VEREDA EL HATO A LA VEREDA LA VICTORIA SECTOR GARALLES EN EL MUNICIPIO DE CHOACHÍ, CUNDINAMARCA- DESEMBOLSO 100% DEL CONVENIO</t>
  </si>
  <si>
    <t>2023000707</t>
  </si>
  <si>
    <t>2023001099</t>
  </si>
  <si>
    <t>2023001571</t>
  </si>
  <si>
    <t>2023001572</t>
  </si>
  <si>
    <t>2023001573</t>
  </si>
  <si>
    <t>2023001574</t>
  </si>
  <si>
    <t>2023001575</t>
  </si>
  <si>
    <t>2023001583</t>
  </si>
  <si>
    <t>2023000123</t>
  </si>
  <si>
    <t>899999357</t>
  </si>
  <si>
    <t>MUNICIPIO DE CHOCONTÁ</t>
  </si>
  <si>
    <t>ORDEN DE PAGO 20220021119 02396MUNICIPIO DE CHOCONTÁ</t>
  </si>
  <si>
    <t>2023003219</t>
  </si>
  <si>
    <t>AUNAR ESFUERZOS TÉCNICOS, ADMINISTRATIVOS Y FINANCIEROS PARA EL MEJORAMIENTO DE LA VIA QUE COMUNICA LA VEREDA CAPELLANIA CON LA VEREDA MOCHILA SECTOR SAN VICENTE VÍA LA CAPILLA MUNICIPIO DE CHOCONTÁ, CUNDINAMARCA- DESEMBOLSO 100% DEL CONVENIO</t>
  </si>
  <si>
    <t>2023003227</t>
  </si>
  <si>
    <t>AUNAR ESFUERZOS TECNICOS ADMINISTRATIVOS Y FINANCIEROS PARA EL MEJORAMIENTO DE LA VÍA QUE COMUNICA LA VEREDA CHINGACIO ALTO CON LA VEREDA RETIRO DE BLANCOS SECTOR CASA VERDE DEL MUNICIPIO DE CHOCONTÁ, CUNDINAMARCA- DESEMBOLSO DEL 100% DEL VALOR DEL CONVENIO</t>
  </si>
  <si>
    <t>2023003252</t>
  </si>
  <si>
    <t>AUNAR ESFUERZOS TECNICOS ADMINISTRATIVOS Y FINANCIEROS PARA EL   MEJORAMIENTO DE LA VIA QUE CONDUCE DE LA VEREDA CRUCES A LA VEREDA MANACÁ SECTOR FIEBRE DEL MUNICIPIO DE CHOCONTÁ, CUNDINAMARCA- DESEMBOLSO 100% DEL CONVENIO</t>
  </si>
  <si>
    <t>2023003263</t>
  </si>
  <si>
    <t>AUNAR ESFUERZOS TECNICOS ADMINISTRATIVOS Y FINANCIEROS PARA EL MEJORAMIENTO DE LA VÍA QUE CONDUCE DE LA VEREDA SANTA BÁRBARA PARTE ALTA A LA VEREDA SANTA BÁRBARA PARTE BAJA SECTOR ANTONIO ALDANA DEL MUNICIPIO DE CHOCONTÁ, CUNDINAMARCA- DESEMBOLSO 100% DEL CONVENIO</t>
  </si>
  <si>
    <t>2023001426</t>
  </si>
  <si>
    <t>AUNAR ESFUERZOS TÉCNICOS, ADMINISTRATIVOS Y FINANCIEROS PARA EL MEJORAMIENTO DE LA VÍA QUE CONDUCE DE LA VEREDA GUANGUITA  ALTO AL MUNICIPIO DE LENGUAZAQUE SECTOR EL CURUBAL DEL MUNICIPIO DE CHOCONTÁ, CUNDINAMARCA- DESEMBOLSO DEL CONVENIO</t>
  </si>
  <si>
    <t>2023001427</t>
  </si>
  <si>
    <t>AUNAR ESFUERZOS TÉCNICOS, ADMINISTRATIVOS Y FINANCIEROS PARA EL MEJORAMIENTO DE LA VÍA QUE CONDUCE DE LA VEREDA HATOFIERO BAJO A LA VEREDA MOCHILA SECTOR EL ROBLE DEL MUNICIPIO DE CHOCONTÁ, DEPARTAMENTO DE  CUNDINAMARCA- DESEMBOLSO DEL 100% DEL VALOR DEL CONVENIO</t>
  </si>
  <si>
    <t>2023001434</t>
  </si>
  <si>
    <t>AUNAR ESFUERZOS TÉCNICOS, ADMINISTRATIVOS Y FINANCIEROS PARA EL MEJORAMIENTO DE LA VÍA QUE CONDUCE DE LA VEREDA GUANGUITA  ALTO AL MUNICIPIO DE LENGUAZAQUE SECTOR EL CASCAJAL DEL MUNICIPIO DE CHOCONTÁ, CUNDINAMARCA- DESEMBOLSO DEL CONVENIO</t>
  </si>
  <si>
    <t>2023000699</t>
  </si>
  <si>
    <t>2023000700</t>
  </si>
  <si>
    <t>2023000701</t>
  </si>
  <si>
    <t>2023002009</t>
  </si>
  <si>
    <t>2023002018</t>
  </si>
  <si>
    <t>2023002019</t>
  </si>
  <si>
    <t>2023002020</t>
  </si>
  <si>
    <t>2023004150</t>
  </si>
  <si>
    <t>MUNICIPIO DE CUCUNUBA</t>
  </si>
  <si>
    <t>AUNAR ESFUERZOS TECNICOS ADMINISTRATIVOS Y FINANCIEROS PARA EL  CONSTRUCCIÓN DE LA SEDE EDUCATIVA RURAL DE LA VEREDA CHÁPALA FASE 1 DEL MUNICIPIO DE CUCUNUBÁ, CUNDINAMARCA- DESEMBOLSO DEL CONVENIO</t>
  </si>
  <si>
    <t>2023000116</t>
  </si>
  <si>
    <t>ORDEN DE PAGO 2022002669 MUNICIPIO DE CUCUNUBA</t>
  </si>
  <si>
    <t>2023000121</t>
  </si>
  <si>
    <t>ORDEN DE PAGO 2022002668 MUNICIPIO DE CUCUNUBA</t>
  </si>
  <si>
    <t>2023000155</t>
  </si>
  <si>
    <t>ORDEN DE PAGO 2022002609 MUNICIPIO DE CUCUNUBA</t>
  </si>
  <si>
    <t>AUNAR ESFUERZOS TECNICOS ADMINISTRATIVOS Y FINANCIEROS PARA EL MEJROAMIENTO DE LA VÍA QUE COMUNICA EL CASCO URBANO CON LA VEREDA PUEBLO VIEJO SECTOR PANAMÁ DEL MUNICIPIO DE CUCUNUBÁ, CUNDINAMARCA- DESEMBOSLO DEL CONVENIO</t>
  </si>
  <si>
    <t>2023000759</t>
  </si>
  <si>
    <t>CXP ORDEN DE PAGO 2022002790 MUNICIPIO DE CUCUNUBA ICCU 836-2022</t>
  </si>
  <si>
    <t>2023002744</t>
  </si>
  <si>
    <t>AUNAR ESFUERZOS TECNICOS ADMINISTRATIVOS Y FINANCIEROS PARA LA CONSTRUCCIÓN DE CUBIERTA CANCHA EN LA INSTITUCIÓN EDUCATIVA DEPARTAMENTAL DIVINO SALVADOR SEDE ESCUELA RURAL EL RHUR UBICADA EN LA VEREDA EL RHUR, MUNICIPIO DE CUCUNUBÁ, CUNDINAMARCA- DESEMBOLSO 100% DEL CONVENIO</t>
  </si>
  <si>
    <t>2023003588</t>
  </si>
  <si>
    <t>AUNAR ESFUERZOS TÉCNICOS, ADMINISTRATIVOS Y FINANCIEROS PARA EL  MEJORAMIENTO DE LA VIA QUE COMUNICA EL CASCO URBANO CON LA VEREDA PEÑAS SECTOR EL MORTIÑO DEL MUNICIPIO DE CUCUNUBÁ, CUNDINAMARCA- DESEMBOLSO DEL CONVENIO</t>
  </si>
  <si>
    <t>2023003602</t>
  </si>
  <si>
    <t>AUNAR ESFUERZOS TÉCNICOS, ADMINISTRATIVOS Y FINANCIEROS PARA EL  MEJORAMIENTO DE LA VÍA QUE COMUNICA EL CASCO URBANO CON LA VEREDA PUEBLO VIEJO SECTOR LA PARADA PANAMÁ DEL MUNICIPIO DE CUCUNUBÁ  DEL DEPARTAMENTO DE  CUNDINAMARCA- DESEMBOLSO DEL CONVENIO</t>
  </si>
  <si>
    <t>2023003606</t>
  </si>
  <si>
    <t>AUNAR ESFUERZOS TÉCNICOS, ADMINISTRATIVOS Y FINANCIEROS PARA EL   MEJORAMIENTO DE LA VÍA QUE COMUNICA EL CASCO URBANO CON LA VEREDA CHAPALA SECTOR EL ALTO DEL MUNICIPIO DE CUCUNUBÁ, CUNDINAMARCA- DESEMBOLSO DEL CONVENIO</t>
  </si>
  <si>
    <t>2023003609</t>
  </si>
  <si>
    <t>AUNAR ESFUERZOS TÉCNICOS, ADMINISTRATIVOS Y FINANCIEROS PARA EL  MEJORAMIENTO DE LA VÍA QUE COMUNICA DEL CASCO URBANO CON LA VEREDA PUEBLO VIEJO SECTOR PEÑA COLORADA DEL MUNCIPIO DE CUCUNUBÁ DEL DEPARTAMENTO DE CUNDINAMARCA- DESEMBOLSO DEL CONVENIO</t>
  </si>
  <si>
    <t>2023001965</t>
  </si>
  <si>
    <t>2023002372</t>
  </si>
  <si>
    <t>2023002602</t>
  </si>
  <si>
    <t>2023002603</t>
  </si>
  <si>
    <t>2023002604</t>
  </si>
  <si>
    <t>2023002605</t>
  </si>
  <si>
    <t>2023003320</t>
  </si>
  <si>
    <t>MUNICIPIO DE COGUA</t>
  </si>
  <si>
    <t>AUNAR ESFUERZOS TECNICOS ADMINISTRATIVOS Y FINANCIEROS PARA EL  MEJORAMIENTO DE LA VIA QUE CONDUCE DESDE LA VÍA DE COGUA A SAN CAYETANO HASTA LA FINCA MUNDO NUEVO DE LA VEREDA BARROBLANCO SECTOR MARROQUIN DEL MUNICIPIO DE COGUA, CUNDINAMARCA- DESEMBOLSO DEL CONVENIO</t>
  </si>
  <si>
    <t>2023003425</t>
  </si>
  <si>
    <t>AUNAR ESFUERZOS TECNICOS ADMINISTRATIVOS Y FINANCIEROS PARA EL MEJORAMIENTO DE LA VIA QUE CONDUCE DE LA VEREDA RODAMONTAL AL CENTRO URBANO DEL MUNICIPIO  SECTOR MURCIA DEL MUNCIPIO DE COGUA, CUNDINAMARCA- DESEMBOLSO DEL 100% DEL VALOR DEL CONVENIO</t>
  </si>
  <si>
    <t>2023003426</t>
  </si>
  <si>
    <t>AUNAR ESFUERZOS TECNICOS ADMINISTRATIVOS Y FINANCIEROS PARA EL MEJORAMIENTO DE LA VÍA QUE CONDUCE DE LA VEREDA EL OLIVO A LA VEREDA RINCON SANTO, SECTOR ARCA DEL MUNICIPIO DE COGUA,  CUNDINAMARCA- DESEMBOLSO DEL 100% DEL VALOR DEL CONVENIO</t>
  </si>
  <si>
    <t>AUNAR ESFUERZOS TECNICOS ADMINISTRATIVOS Y FINANCIEROS PARA EL MEJORAMIENTO DE LA VÍA QUE CONDUCE DE LA VEREDA EL ALTICO A LA VEREDA OJO DE AGUA, SECTOR PEDERNALES DEL MUNICIPIO DE COGUA, CUNDINAMARCA- DESEMBOLSO DEL 100% DEL VALOR DEL CONVENIO</t>
  </si>
  <si>
    <t>2023003433</t>
  </si>
  <si>
    <t>AUNAR ESFUERZOS TECNICOS ADMINISTRATIVOS Y FINANCIEROS PARA EL MEJORAMIENTO DE LA VÍA QUE CONDUCE DE LA VEREDA EL MORTIÑO A LA VEREDA EL OLIVO, SECTOR TRES ESQUINAS DEL MUNCIPIO DE COGUA, CUNDINAMARCA- DESEMBOLSO DEL 100% DEL VALOR DEL CONVENIO</t>
  </si>
  <si>
    <t>2023003436</t>
  </si>
  <si>
    <t>AUNAR ESFUERZOS TECNICOS ADMINISTRATIVOS Y FINANCIEROS PARA EL MEJORAMIENTO DE LA VIA QUE CONDUCE DESDE LA VIA DE COGUA A SAN CAYETANO HASTA LA VEREDA BARROBLANCO, SECTOR CASCAJAL PACANCHIQUE DEL MUNICIPIO DE COGUA, CUNDINAMARCA- DESEMBOLSO DEL 100% DEL VALOR DEL CONVENIO</t>
  </si>
  <si>
    <t>2023003752</t>
  </si>
  <si>
    <t>AUNAR ESFUERZOS TECNICOS ADMINISTRATIVOS Y FINANCIEROS PARA EL  MEJORAMIENTO DE LA VÍA QUE CONDUCE DE LA VEREDA LA PLAZUELA A LA VEREDA BARROBLANCO SECTOR CASTAÑEDA DEL MUNICIPIO DE COGUA, CUNDINAMARCA- DESEMBOLSO DEL CONVENIO</t>
  </si>
  <si>
    <t>2023003753</t>
  </si>
  <si>
    <t>AUNAR ESFUERZOS TECNICOS ADMINISTRATIVOS Y FINANCIEROS PARA EL MEJORAMIENTO DE LA VIA QUE CONDUCE DE LA VEREDA EL OLIVO A LA VEREDA LA PLAZUELA SECTOR LA CASCAJERA DEL MUNICIPIO DE COGUA, CUNDINAMARCA- DESEMBOLSO DEL CONVENIO</t>
  </si>
  <si>
    <t>2023002268</t>
  </si>
  <si>
    <t>2023002269</t>
  </si>
  <si>
    <t>2023002270</t>
  </si>
  <si>
    <t>2023002271</t>
  </si>
  <si>
    <t>2023002272</t>
  </si>
  <si>
    <t>2023002472</t>
  </si>
  <si>
    <t>2023000196</t>
  </si>
  <si>
    <t>890680162</t>
  </si>
  <si>
    <t>MUNICIPIO DE EL COLEGIO</t>
  </si>
  <si>
    <t>CXP ORDEN DE PAGO 2022003062 MUNICIPIO DE MESITAS DEL COLEGIO</t>
  </si>
  <si>
    <t>2023000365</t>
  </si>
  <si>
    <t>CXP ORDEN DE PAGO 2022003049 MUNICIPIO DE MESITAS DEL COLEGIO</t>
  </si>
  <si>
    <t>2023001420</t>
  </si>
  <si>
    <t>ADICION   No.1.  AUNAR ESFUERZOS TÉCNICOS, ADMINISTRATIVOS Y FINANCIEROS PARA LA  ATENCIÓN DE LA RED VIAL SECUNDARIA O TERCIARIA MUNICIPAL Y O DEL DEPARTAMENTO A TRAVÉS DEL APOYO EN EL MANTENIMIENTO PREVENTIVO Y CORRECTIVO DE MAQUINARIA Y O VEHÍCULOS DE T- DESEMBOLSO DE LA ADICIÓN</t>
  </si>
  <si>
    <t>2023001815</t>
  </si>
  <si>
    <t>AUNAR ESFUERZOS TÉCNICOS, ADMINISTRATIVOS Y FINANCIEROS PARA EL MEJORAMIENTO DE LA VÍA EL PRADO A LA INSPECCIÓN LA VICTORIA SECTOR SUBÍA MUNICIPIO DE EL COLEGIO, CUNDINAMARCA-DESEMBOLSO DEL 85% DEL CONVENIO</t>
  </si>
  <si>
    <t>2023001864</t>
  </si>
  <si>
    <t>AUNAR ESFUERZOS TÉCNICOS, ADMINISTRATIVOS Y FINANCIEROS PARA EL MEJORAMIENTO DE LA INFRAESTRUCTURA DE LA PLAZA DE MERCADO ETAPA I MUNICIPIO DE EL COLEGIO CUNDINAMARCA- DESEMBOLSO DEL CON VENIO</t>
  </si>
  <si>
    <t>2023001267</t>
  </si>
  <si>
    <t>ADICIÓN No.1. AUNAR ESFUERZOS TÉCNICOS, ADMINISTRATIVOS Y FINANCIEROS PARA LA CONSTRUCCIÓN DE POLIDEPORTIVO EN LA INSPECCIÓN DE PRADILLA DEL MUNICIPIO EL COLEGIO DEPARTAMENTO DE CUNDINAMARCA-DESEMBOLSO VALOR ADICION N.1 DEL CONVENIO</t>
  </si>
  <si>
    <t>2023003011</t>
  </si>
  <si>
    <t>AUNAR ESFUERZOS TECNICOS ADMINISTRATIVOS Y FINANCIEROS PARA EL MEJORAMIENTO DE LA VÍA QUE CONDUCE DE LA VEREDA MISIONES A CAMINO REAL, SECTOR ALTO DEL SOL, MUNICIPIO DE EL COLEGIO, CUNDINAMARCA- DESEMBOLSO 100% DEL CONVENIO</t>
  </si>
  <si>
    <t>AUNAR ESFUERZOS TÉCNICOS, ADMINISTRATIVOS Y FINANCIEROS PARA EL MEJORAMIENTO DE LA INFRAESTRUCTURA DE LA PLAZA DE MERCADO ETAPA I MUNICIPIO DE EL COLEGIO CUNDINAMARCA- DESEMBOLSO DEL CONVENIO</t>
  </si>
  <si>
    <t>2023001975</t>
  </si>
  <si>
    <t>AUNAR ESFUERZOS TÉCNICOS, ADMINISTRATIVOS Y FINANCIEROS PARA EL MEJORAMIENTO DE LA VÍA QUE CONDUCE DE LA VEREDA ENTRERRIOS A LA VEREDA SAN RAMÓN, SECTOR LA YE, MUNICIPIO DE EL COLEGIO, CUNDINAMARCA- DESEMBOLSO 100% DEL CONVENIO</t>
  </si>
  <si>
    <t>2023001976</t>
  </si>
  <si>
    <t>AUNAR ESFUERZOS TÉCNICOS, ADMINISTRATIVOS Y FINANCIEROS PARA EL MEJORAMIENTO DE LA VÍA QUE CONDUCE DE EL PARADOR TURÍSTICO A LA VEREDA CÚCUTA, SECTOR VILLA CECILIA, MUNICIPIO DE EL COLEGIO, CUNDINAMARCA- DESEMBOLSO 100 % DEL CONVENIO</t>
  </si>
  <si>
    <t>2023000594</t>
  </si>
  <si>
    <t>2023000757</t>
  </si>
  <si>
    <t>2023000836</t>
  </si>
  <si>
    <t>2023000971</t>
  </si>
  <si>
    <t>2023001376</t>
  </si>
  <si>
    <t>2023001380</t>
  </si>
  <si>
    <t>2023001553</t>
  </si>
  <si>
    <t>2023002290</t>
  </si>
  <si>
    <t>899999460</t>
  </si>
  <si>
    <t>MUNICIPIO DE EL PEÑÓN - CUNDINAMARCA</t>
  </si>
  <si>
    <t>AUNAR ESFUERZOS TÉCNICOS, ADMINISTRATIVOS Y FINANCIEROS PARA EL MEJORAMIENTO DE LAS VÍAS URBANA CARRERA 3 ENTRE CALLE 3 Y CALLE 6, CALLE 6 ENTRE CARRERA 2 Y CARRERA 3 A TRAVÉS DE LA PAVIMENTACIÓN EN CONCRETO RÍGIDO DEL MUNICIPIO DE EL PEÑON, CUNDINAMARCA- DESEMBLSO DEL 85% DEL VALOR DEL CONVENIO</t>
  </si>
  <si>
    <t>2023003351</t>
  </si>
  <si>
    <t>AUNAR ESFUERZOS TECNICOS ADMINISTRATIVOS Y FINANCIEROS PARA  LA ADECUACIÓN DE LA CASA DE LA CULTURA DEL MUNICIPIO DE EL PEÑÓN, CUNDINAMARCA- DESEMBOLSO DEL 100% DEL VALOR DEL CONVENIO</t>
  </si>
  <si>
    <t>CHA</t>
  </si>
  <si>
    <t>2023004159</t>
  </si>
  <si>
    <t>AUNAR ESFUERZOS TÉCNICOS, ADMINISTRATIVOS Y FINANCIEROS PARA EL  MEJORAMIENTO DE LA VÍA QUE CONDUCE DESDE EL CENTRO POBLADO GUAYABAL A LA VEREDA TERAMITA SECTOR LA CURVA DEL MUNICIPIO DE EL PEÑÓN DEL DEPARTAMENTO DE CUNDINAMARCA- DESEMBOLSO DEL 100% DEL VALOR DEL CONVENIO</t>
  </si>
  <si>
    <t>AUNAR ESFUERZOS TÉCNICOS, ADMINISTRATIVOS Y FINANCIEROS PARA EL MEJORAMIENTO DE LA VIA QUE CONDUCE DEL CRUCE EL PEÑÓN - GUAYABAL A LA VEREDA INSULA SECTOR LA ENTRADA, MUNICIPIO DE EL PEÑÓN, CUNDINAMARCA- DESEMBOLSO DEL 100% DEL VALOR DEL CONVENIO</t>
  </si>
  <si>
    <t>2023002953</t>
  </si>
  <si>
    <t>AUNAR ESFUERZOS TÉCNICOS, ADMINISTRATIVOS Y FINANCIEROS PARA EL MEJORAMIENTO DE LA VÍA QUE CONDUCE DESDE EL CENTRO POBLADO GUAYABAL A LA VEREDA TERAMITA SECTOR LA ESCUELA MUNICIPIO DE EL PEÑÓN, CUNDINAMARCA- DESEMBOLSO DEL 100% DEL VALOR DEL CONVENIO</t>
  </si>
  <si>
    <t>2023002954</t>
  </si>
  <si>
    <t>AUNAR ESFUERZOS TÉCNICOS, ADMINISTRATIVOS Y FINANCIEROS PARA EL MEJORAMIENTO DE LA VÍA QUE CONDUCE DEL CENTRO POBLADO TALAUTA A LA VEREDA SABANETA SECTOR CORRALEJA MUNICIPIO DE EL PEÑON CUNDUNAMARCA- DESEMBOLSSO DEL 100% DEL VALOR DEL CONVENIO</t>
  </si>
  <si>
    <t>2023001471</t>
  </si>
  <si>
    <t>2023001631</t>
  </si>
  <si>
    <t>2023002032</t>
  </si>
  <si>
    <t>2023002033</t>
  </si>
  <si>
    <t>2023002034</t>
  </si>
  <si>
    <t>2023002035</t>
  </si>
  <si>
    <t>2023004156</t>
  </si>
  <si>
    <t>MUNICIPIO DE EL ROSAL</t>
  </si>
  <si>
    <t>AUNAR ESFUERZOS TÉCNICOS, ADMINISTRATIVOS Y FINANCIEROS PARA LA CONSTRUCCIÓN Y DOTACIÓN DE LA TERCERA ETAPA DEL PARQUE DE FAMILIA EN EL MUNICIPIO DE EL ROSAL DEL DEPARTAMENTO DE CUNDINAMARCA- DESEMBOSLO DEL CONVENIO</t>
  </si>
  <si>
    <t>2023003707</t>
  </si>
  <si>
    <t>AUNAR ESFUERZOS TECNICOS ADMINISTRATIVOS Y FINANCIEROS PARA EL  MEJORAMIENTO DE LA VÍA QUE CONDUCE DE LA VEREDA HONDURA CHINGAFRÍO A LA VEREDA HONDURA TIBAGOTA, SECTOR LA CUCHILLA LOS GAVIONES DEL MUNICIPIO DE EL ROSAL , CUNDINAMARCA- DESEMBOLSO DEL CONVENIO</t>
  </si>
  <si>
    <t>2023002373</t>
  </si>
  <si>
    <t>2023003091</t>
  </si>
  <si>
    <t>899999328</t>
  </si>
  <si>
    <t>MUNICIPIO DE FACATATIVÁ</t>
  </si>
  <si>
    <t>AUNAR ESFUERZOS TECNICOS ADMINISTRATIVOS Y FINANCIEROS PARA EL  MEJORAMIENTO DE LA VÍA QUE COMUNICA EL CASCO URBANO CON LA VEREDA PUEBLO VIJEO SECTOR ANTIGUA UNIVERSIDAD, MUNICIPIO DE FACATATIVA DEL DEPARTAMENTO DE CUNDINAMARCA- DESEMBOLSO 100% DEL CONVENIO</t>
  </si>
  <si>
    <t>2023003132</t>
  </si>
  <si>
    <t>AUNAR ESFUERZOS TECNICOS ADMINISTRATIVOS Y FINANCIEROS PARA EL MEJORAMIENTO DE LA VÍA QUE COMUNICA EL CRUCE DE LA VÍA FACATATIVÁ EL DINTEL CON LA VEREDA MANCILLA SECTOR LA FRESERA MUNICIPIO DE FACATATIVÁ, CUNDINAMARCA- DESEMBOLSO 100% DEL CONVENIO</t>
  </si>
  <si>
    <t>2023001865</t>
  </si>
  <si>
    <t>2023000488</t>
  </si>
  <si>
    <t>MUNICIPIO DE FÓMEQUE</t>
  </si>
  <si>
    <t>CXP ORDEN DE PAGO 2022003040 MUNICIPIO DE FÓMEQUE</t>
  </si>
  <si>
    <t>2023002273</t>
  </si>
  <si>
    <t>AUNAR ESFUERZOS TÉCNICOS, ADMINISTRATIVOS Y FINANCIEROS PARA EL MEJORAMIENTO DE LA VÍA QUE COMUNICA LA VEREDA DE HATO VIEJO CON LA VEREDA LA CANANEA EN EL SECTOR CONOCIDO COMO CASA BLANCA EN EL MUNICIPIO DE FÓMEQUE, CUNDINAMARCA- DESEMBOLSO DEL 100% DEL VALOR DEL CONVENIO</t>
  </si>
  <si>
    <t>2023002292</t>
  </si>
  <si>
    <t>AUNAR ESFUERZOS TÉCNICOS, ADMINISTRATIVOS Y FINANCIEROS PARA EL MEJORAMIENTO DE LA VÍA QUE COMUNICA LA VEREDA LA PASTORA CON LAS VEREDAS POTRERO GRANDE Y GUANE EN EL SECTOR CONOCIDO COMO LA VEGA EN EL MUNICIPIO DE FÓMEQUE, CUNDINAMARCA- DESEMBOLSO DEL 100% DEL VALOR DEL CONVENIO</t>
  </si>
  <si>
    <t>2023002303</t>
  </si>
  <si>
    <t>AUNAR ESFUERZOS TÉCNICOS, ADMINISTRATIVOS Y FINANCIEROS PARA EL MEJORAMIENTO DE LA VÍA QUE COMUNICA LA VEREDA DE CARRIZAL CON LA VEREDA COASAVISTA EN EL SECTOR CONOCIDO COMO LA VIRGEN EN EL MUNICIPIO DE FÓMEQUE, CUNDINAMARCA- DESEMBOLSO 100% DEL CONVENIO</t>
  </si>
  <si>
    <t>2023002309</t>
  </si>
  <si>
    <t>AUNAR ESFUERZOS TÉCNICOS, ADMINISTRATIVOS Y FINANCIEROS PARA EL MEJORAMIENTO DE LA VÍA QUE COMUNICA LA VEREDA DE GRAMAL CON EL CENTRO POBLADO DE LA UNIÓN EN EL SECTOR CONOCIDO COMO LA MARÍA   ALTO DE LA VIRGEN EN EL MUNICIPIO DE FÓMEQUE, DEL DEPARTAMENTO - DESEMBOLSO 100% DEL CONVENIO</t>
  </si>
  <si>
    <t>2023002569</t>
  </si>
  <si>
    <t>AUNAR ESFUERZOS TÉCNICOS, ADMINISTRATIVOS Y FINANCIEROS PARA EL MEJORAMIENTO DE LA VÍA QUE COMUNICA LA VEREDA DE SAN LORENZO CON LA VEREDA DE LA MOYA EN EL SECTOR CONOCIDO COMO ALTO DE LA CRUZ EN EL MUNICIPIO DE FÓMEQUE, DEL DEPARTAMENTO DE CUNDINAMARCA- DESEMBOLSO DEL 100% DEL VALOR DEL CONVENIO</t>
  </si>
  <si>
    <t>2023002621</t>
  </si>
  <si>
    <t>AUNAR ESFUERZOS TÉCNICOS, ADMINISTRATIVOS Y FINANCIEROS PARA EL MEJORAMIENTO DE LA VÍA QUE COMUNICA LA VEREDA DE POTRERO GRANDE CON LAS VEREDAS DE SAN LORENZO Y PONTA  EN EL SECTOR CONOCIDO COMO CHORRO COLORADO EN EL MUNICIPIO DE FÓMEQUE, CUNDINAMARCA- DESEMBOLSO DEL 100% DEL VALOR DEL CONVENIO</t>
  </si>
  <si>
    <t>2023002627</t>
  </si>
  <si>
    <t>AUNAR ESFUERZOS TÉCNICOS, ADMINISTRATIVOS Y FINANCIEROS PARA EL MEJORAMIENTO DE LA VÍA QUE COMUNICA LA VEREDA LA LADERA DE TORRES CON LA VEREDA DE POTRERO GRANDE EN EL SECTOR CONOCIDO COMO QUEBRADA NEGRA EN EL MUNICIPIO DE FÓMEQUE, DEL DEPARTAMENTO DE CUN- DESEMBOLSO DEL 100% DEL VALOR DEL CONVENIO</t>
  </si>
  <si>
    <t>ADICIÓN No.1.-  AUNAR ESFUERZOS TÉCNICOS, ADMINISTRATIVOS Y FINANCIEROS PARA LA CONSTRUCCIÓN PUENTE CUEQUETA MUNICIPIO DE FÓMEQUE DEPARTAMENTO DE CUNDINAMARCA- DESEMBOLSO DE LA ADICIÓN</t>
  </si>
  <si>
    <t>2023000497</t>
  </si>
  <si>
    <t>CXP ORDEN DE PAGO 2022002973  MUNICIPIO DE FOMEQUE</t>
  </si>
  <si>
    <t>2023000498</t>
  </si>
  <si>
    <t>CXP ORDEN DE PAGO 2022003047 MUNICIPIO DE FÓMEQUE</t>
  </si>
  <si>
    <t>2023002443</t>
  </si>
  <si>
    <t>AUNAR ESFUERZOS TECNICOS ADMINISTRATIVOS Y FINANCIEROS PARA EL   MEJORAMIENTO DE LA VÍA QUE COMUNICA LA VEREDA LA MARGARITA CON LA VEREDA EL TABLÓN EN EL SECTOR CONOCIDO COMO LOS CAMACHO EN EL MUNICIPIO DE FÓMEQUE, CUNDINAMARCA- DESEMBOLSO DEL 100% DEL VALOR DEL CONVENIO</t>
  </si>
  <si>
    <t>2023002447</t>
  </si>
  <si>
    <t>AUNAR ESFUERZOS TECNICOS ADMINISTRATIVOS Y FINANCIEROS PARA EL  MEJORAMIENTO DE LA VÍA QUE COMUNICA LA VEREDA DE RESGUARDO CON LA VEREDA DE CARRIZAL EN EL SECTOR LA PALESTINA DEL MUNICIPIO DE FÓMEQUE CUNDINAMARCA- DESEMBOLSO DEL 100% DEL VALOR DEL CONVENIO</t>
  </si>
  <si>
    <t>2023003015</t>
  </si>
  <si>
    <t>AUNAR ESFUERZOS TECNICOS ADMINISTRATIVOS Y FINANCIEROS PARA EL MEJORAMIENTO DE LA VÍA QUE COMUNICA LA VEREDA DE SAN LORENZO CON LA VEREDA DE LA MOYA EN EL SECTOR EL ESPINITO DEL MUNICIPIO DE FÓMEQUE, CUNDINAMARCA- DESEMBOLSO 100% DEL CONVENIO</t>
  </si>
  <si>
    <t>2023003018</t>
  </si>
  <si>
    <t>AUNAR ESFUERZOS TECNICOS ADMINISTRATIVOS Y FINANCIEROS PARA EL MEJORAMIENTO DE LA VÍA QUE COMUNICA EL CASCO URBANO CON LA VEREDA DE COASAVISTA EN EL SECTOR CONOCIDO COMO DON ISAAC EN EL MUNICIPIO DE FÓMEQUE, CUNDINAMARCA- DESEMBOLSO 100% DEL CONVENIO</t>
  </si>
  <si>
    <t>2023003031</t>
  </si>
  <si>
    <t>AUNAR ESFUERZOS TECNICOS ADMINISTRATIVOS Y FINANCIEROS PARA EL MEJORAMIENTO DE LA VÍA QUE COMUNICA LA VEREDA DE GRAMAL CON EL CENTRO POBLADO DE LA UNIÓN EN EL SECTOR CONOCIDO COMO ENTRADA AL RÍO EN EL MUNICIPIO DE FÓMEQUE, CUNDINAMARCA- DESEMBOLSO DEL 100% DEL VALOR DEL CONVENIO</t>
  </si>
  <si>
    <t>2023003057</t>
  </si>
  <si>
    <t>AUNAR ESFUERZOS TECNICOS ADMINISTRATIVOS Y FINANCIEROS PARA EL MEJORAMIENTO DE LA VÍA QUE COMUNICA LA VEREDA DE MORTIÑAL CON LA VEREDA LA CHORRERA EN EL SECTOR CONOCIDO COMO LOS TANQUES EN EL MUNICIPIO DE FÓMEQUE CUNDINAMARCA- DESEMBOLSO DEL 100% DEL VALOR DEL CONVENIO</t>
  </si>
  <si>
    <t>2023003076</t>
  </si>
  <si>
    <t>AUNAR ESFUERZOS TECNICOS ADMINISTRATIVOS Y FINANCIEROS PARA EL MEJORAMIENTO DE LA VIA QUE COMUNICA LA VEREDA DE LA HUERTA CON LA VEREDA DE LAVADERO EN EL SECTOR CONOCIDO COMO EL RECUERDO EN EL MUNICIPIO DE FÓMEQUE, CUNDINAMARCA- DESEMBOLSO 100% DEL CONVENIO</t>
  </si>
  <si>
    <t>2023003234</t>
  </si>
  <si>
    <t>AUNAR ESFUERZOS TECNICOS ADMINISTRATIVOS Y FINANCIEROS PARA EL MEJORAMIENTO DE LA VIA QUE COMUNICA LA VEREDA DE RÍO NEGRO CON LA VEREDA EL SALITRE EN EL SECTOR CONOCIDO COMO LOS GUEVARA EN EL MUNICIPIO DE FÓMEQUE, CUNDINAMARCA- DESEMBOLSO DEL 100% DEL VALOR DEL CONVENIO</t>
  </si>
  <si>
    <t>2023003235</t>
  </si>
  <si>
    <t>AUNAR ESFUERZOS TECNICOS ADMINISTRATIVOS Y FINANCIEROS PARA EL MEJORAMIENTO DE LA VÍA QUE COMUNICA LA VEREDA DE CARRIZAL CON LA VEREDA COASAVISTA EN EL SECTOR CONOCIDO COMO LOS ABEJONES EN EL MUNICIPIO DE FÓMEQUE , CUNDINAMARCA- DESEMBOLSO DEL 100% DEL VALOR DEL CONVENIO</t>
  </si>
  <si>
    <t>2023003275</t>
  </si>
  <si>
    <t>AUNAR ESFUERZOS TECNICOS ADMINISTRATIVOS Y FINANCIEROS PARA EL  MEJORAMIENTO DE LA VÍA QUE COMUNICA LA VEREDA DE LAVADERO CON LA VEREDA DE LA HUERTA EN EL SECTOR CONOCIDO COMO EL ALTO DE SUNTED EN EL MUNICIPIO DE FÓMEQUE, CUNDINAMARCA- DESEMBOLSO DEL 100% DEL VALOR DEL CONVENIO</t>
  </si>
  <si>
    <t>AUNAR ESFUERZOS TECNICOS ADMINISTRATIVOS Y FINANCIEROS PARA EL MEJORAMIENTO DE LA VÍA QUE COMUNICA LA VEREDA COACHA CON LA VEREDA DE CARRIZAL EN EL SECTOR CONOCIDO COMO LA MANA LA TRAVESÍA EN EL MUNICIPIO DE FÓMEQUE CUNDINAMARCA- DESEMBOLSO DEL CONVENIO</t>
  </si>
  <si>
    <t>2023001432</t>
  </si>
  <si>
    <t>AUNAR ESFUERZOS TÉCNICOS, ADMINISTRATIVOS Y FINANCIEROS PARA EL MEJORAMIENTO DE LA VÍA QUE COMUNICA LA VEREDA RÍO BLANCO CON LA VEREDA RÍO NEGRO EN EL SECTOR CONOCIDO COMO ALBERES EN EL MUNICIPIO DE FÓMEQUE, CUNDINAMARCA-DESEMBOLSO 100% DEL CONVENIO</t>
  </si>
  <si>
    <t>2023001433</t>
  </si>
  <si>
    <t>AUNAR ESFUERZOS TECNICOS, ADMINISTRATIVOS Y FINANCIERO PARA EL  MEJORAMIENTO DE LA VIA QUE COMUNICA EL CASCO URBANO CON LA VEREDA DE GRAMAL EN EL SECTOR CONOCIDO COMO EL ALTO DE LAS COMETAS EN EL MUNICIPIO DE FÓMEQUE, CUNDINAMARCA DEL DEPARTAMENTO DE CUND-DESEMBOLSO DEL 100% DEL CONVENIO</t>
  </si>
  <si>
    <t>2023001435</t>
  </si>
  <si>
    <t>AUNAR ESFUERZOS TECNICOS, ADMINISTRATIVOS Y FINANCIERO PARA EL MEJORAMIENTO DE LA VÍA QUE COMUNICA LA VEREDA DE CARRIZAL CON LA VEREDA DE COACHA EN EL SECTOR DE  LA TRAVESÍA EN EL MUNICIPIO DE FÓMEQUE, CUNDINAMARCA-DESEMBOLSO 100% DEL CONVENIO</t>
  </si>
  <si>
    <t>2023001436</t>
  </si>
  <si>
    <t>AUNAR ESFUERZOS TÉCNICOS, ADMINISTRATIVOS Y FINANCIEROS PARA EL  MEJORAMIENTO DE LA VÍA QUE COMUNICA LA VEREDA DE COASAVISTA CON LA VEREDA CARRIZAL EN EL SECTOR CONOCIDO COMO MATA DE GUADUA EN EL MUNICIPIO DE FÓMEQUE, CUNDINAMARCA-DESEMBOLSO 100% DEL CONVENIO</t>
  </si>
  <si>
    <t>2023002000</t>
  </si>
  <si>
    <t>AUNAR ESFUERZOS TÉCNICOS, ADMINISTRATIVOS Y FINANCIEROS PARA EL  MEJORAMIENTO DE LA VÍA QUE COMUNICA LA VEREDA DE LAVADERO CON LA VEREDA DE LA HUERTA EN EL SECTOR CONOCIDO COMO GALLO VIEJO EN EL MUNICIPIO DE FÓMEQUE, CUNDINAMARCA- DESEMBOLSO DEL 100% DEL VALOR DEL CONVENIO</t>
  </si>
  <si>
    <t>2023002198</t>
  </si>
  <si>
    <t>AUNAR ESFUERZOS TÉCNICOS, ADMINISTRATIVOS Y FINANCIEROS PARA EL MEJORAMIENTO DE LA VÍA QUE COMUNICA LA VEREDA DE LAVADERO CON LA VEREDA DE LA HUERTA EN EL SECTOR GALLO VIEJO EL PORVENIR EN EL MUNICIPIO DE FÓMEQUE DEL DEPARTAMENTO DE CUNDINAMARCA-DESEMBLSO 100% DEL CONVENIO</t>
  </si>
  <si>
    <t>2023003597</t>
  </si>
  <si>
    <t>AUNAR ESFUERZOS TÉCNICOS, ADMINISTRATIVOS Y FINANCIEROS PARA EL MEJORAMIENTO DE LA VÍA QUE COMUNICA LA VEREDA DE MORTIÑAL CON LAS VEREDAS DE COASAVISTA Y PAVAL EN EL SECTOR CONOCIDO COMO CUATRO CAMINOS, ALTO DE LA VIRGEN EN EL MUNICIPIO DE FÓMEQUE, CUNDIN- DESEMBOLSO DEL CONVENIO</t>
  </si>
  <si>
    <t>2023000748</t>
  </si>
  <si>
    <t>2023000749</t>
  </si>
  <si>
    <t>2023000750</t>
  </si>
  <si>
    <t>2023000751</t>
  </si>
  <si>
    <t>2023001429</t>
  </si>
  <si>
    <t>2023001439</t>
  </si>
  <si>
    <t>2023001491</t>
  </si>
  <si>
    <t>2023001492</t>
  </si>
  <si>
    <t>2023001537</t>
  </si>
  <si>
    <t>2023001538</t>
  </si>
  <si>
    <t>2023001539</t>
  </si>
  <si>
    <t>2023001540</t>
  </si>
  <si>
    <t>2023001541</t>
  </si>
  <si>
    <t>2023001682</t>
  </si>
  <si>
    <t>2023001686</t>
  </si>
  <si>
    <t>2023001688</t>
  </si>
  <si>
    <t>2023001827</t>
  </si>
  <si>
    <t>2023001834</t>
  </si>
  <si>
    <t>2023001835</t>
  </si>
  <si>
    <t>2023002010</t>
  </si>
  <si>
    <t>2023002015</t>
  </si>
  <si>
    <t>2023002444</t>
  </si>
  <si>
    <t>2023002445</t>
  </si>
  <si>
    <t>2023003693</t>
  </si>
  <si>
    <t>AUNAR ESFUERZOS TÉCNICOS, ADMINISTRATIVOS Y FINANCIEROS PARA EL MEJORAMIENTO DE LA VÍA QUE COMUNICA LA VEREDA DE GUANE CON LAS VEREDAS DE CUEQUETA Y CUEQUETICA EN EL SECTOR CONOCIDO COMO GUANESITO EN EL MUNICIPIO DE FÓMEQUE,CUNDINAMARCA- DESEMBOLSO DEL CONVENIO</t>
  </si>
  <si>
    <t>2023000317</t>
  </si>
  <si>
    <t>899999420</t>
  </si>
  <si>
    <t>MUNICIPIO DE FOSCA</t>
  </si>
  <si>
    <t>CXP ORDEN DE PAGO 2022002873 MUNICIPIO DE FOSCA</t>
  </si>
  <si>
    <t>2023000413</t>
  </si>
  <si>
    <t>CXP ORDEN DE PAGO 2022002837 MUNICIPIO DE FOSCA</t>
  </si>
  <si>
    <t>2023003143</t>
  </si>
  <si>
    <t>AUNAR ESFUERZOS TÉCNICOS, ADMINISTRATIVOS Y FINANCIEROS PARA EL  MEJORAMIENTO DE LA VÍA QUE COMUNICA EL CASCO URBANO CON LA VEREDA SAN ANTONIO SECTOR MORTIÑAL EN EL MUNICIPIO DE FOSCA, CUNDINAMARCA- DESEMBOLSO DEL CONVENIO</t>
  </si>
  <si>
    <t>2023003147</t>
  </si>
  <si>
    <t>AUNAR ESFUERZOS TÉCNICOS, ADMINISTRATIVOS Y FINANCIEROS PARA EL MEJORAMIENTO DE LA VÍA QUE COMUNICA LA INTERSECCIÓN VIAL FOSCA  GUTIÉRREZ CON LA VEREDA YERBABUENA EN EL SECTOR GUAYAMBUCO EN EL MUNICIPIO DE FOSCA, CUNDINAMARCA- DESEMBOLSO DEL CONVENIO</t>
  </si>
  <si>
    <t>2023003151</t>
  </si>
  <si>
    <t>AUNAR ESFUERZOS TÉCNICOS, ADMINISTRATIVOS Y FINANCIEROS PARA EL MEJORAMIENTO DE LA VÍA QUE COMUNICA LA VEREDA PLACITAS CON LA VEREDA YERBABUENA SECTOR LA MANGA EN EL MUNICIPIO DE FOSCA, CUNDINAMARCA- DESEMBOLSO DEL CONVENIO</t>
  </si>
  <si>
    <t>2023003157</t>
  </si>
  <si>
    <t>AUNAR ESFUERZOS TÉCNICOS, ADMINISTRATIVOS Y FINANCIEROS PARA EL   MEJORAMIENTO DE LA VÍA QUE COMUNICA LA INSPECCIÓN DE SÁNAME CON LA VEREDA EL HERRERO SECTOR CURVA PERILLO EN EL MUNICIPIO DE FOSCA, CUNDINAMARCA- DESEMBOLSO DEL CONVENIO</t>
  </si>
  <si>
    <t>2023003165</t>
  </si>
  <si>
    <t>AUNAR ESFUERZOS TÉCNICOS, ADMINISTRATIVOS Y FINANCIEROS PARA EL   MEJORAMIENTO DE LA VÍA QUE COMUNICA LA INTERSECCIÓN VIAL FOSCA  GUTIERREZ CON LA VEREDA PLACITAS SECTOR ENTRADA AL CEDRAL EN EL MUNICIPIO DE FOSCA, CUNDINAMARCA- DESEMBOLSO DEL CONVENIO</t>
  </si>
  <si>
    <t>2023003167</t>
  </si>
  <si>
    <t>AUNAR ESFUERZOS TÉCNICOS, ADMINISTRATIVOS Y FINANCIEROS PARA EL MEJORAMIENTO DE LA VÍA QUE COMUNICA LA INTERSECCIÓN VIAL FOSCA  QUETAME CON LA VEREDA GRANADILLO SECTOR LOMA REDONDA EN EL MUNICIPIO DE FOSCA, CUNDINAMARCA- DESEMBOLSO DEL CONVENIO</t>
  </si>
  <si>
    <t>2023003168</t>
  </si>
  <si>
    <t>AUNAR ESFUERZOS TÉCNICOS, ADMINISTRATIVOS Y FINANCIEROS PARA EL MEJORAMIENTO DE LA VÍA QUE COMUNICA LA INTERSECCIÓN VIAL FOSCA QUETAME CON LA INSPECCIÓN SÁNAME SECTOR TRES ESQUINAS EN EL MUNICIPIO DE FOSCA, CUNDINAMARCA- DESEMBOLSO DEL CONVENIO</t>
  </si>
  <si>
    <t>2023003169</t>
  </si>
  <si>
    <t>AUNAR ESFUERZOS TÉCNICOS, ADMINISTRATIVOS Y FINANCIEROS PARA EL MEJORAMIENTO DE LA VÍA QUE COMUNICA EL CASCO URBANO CON LA VEREDA EL HERRERO EN EL SECTOR CENTRO EN EL MUNICIPIO DE FOSCA, CUNDINAMARCA- DESEMBOLSO DEL CONVENIO</t>
  </si>
  <si>
    <t>2023003969</t>
  </si>
  <si>
    <t>AUNAR ESFUERZOS TÉCNICOS, ADMINISTRATIVOS Y FINANCIEROS PARA EL MEJORAMIENTO DE LA VÍA QUE COMUNICA EL CASCO URBANO CON LA VEREDA QUINCHITA SECTOR VÍA LA ESCUELA EN EL MUNICIPIO DE FOSCA, DEL DEPARTAMENTO DE CUNDINAMARCA- DESEMBOLSO DEL CONVENIO</t>
  </si>
  <si>
    <t>2023003501</t>
  </si>
  <si>
    <t>AUNAR ESFUERZOS TECNICOS ADMINISTRATIVOS Y FINANCIEROS PARA EL MANTENIMIENTO E INTERVENCIÓN DEL TEMPLO PARROQUIAL SAN ANTONIO DE FOSCA, CUNDINAMARCA- DESEMBOLSO DEL CONVENIO</t>
  </si>
  <si>
    <t>2023003502</t>
  </si>
  <si>
    <t>2023003573</t>
  </si>
  <si>
    <t>AUNAR ESFUERZOS TÉCNICOS, ADMINISTRATIVOS Y FINANCIEROS PARA EL MEJORAMIENTO DE LA VÍA QUE COMUNICA EL CASCO URBANO CON LA VEREDA CENTRO SECTOR MATADERO EN EL MUNICIPIO DE FOSCA, CUNDINAMARCA- DESEMBOLSO DEL CONVENIO</t>
  </si>
  <si>
    <t>2023003578</t>
  </si>
  <si>
    <t>AUNAR ESFUERZOS TÉCNICOS, ADMINISTRATIVOS Y FINANCIEROS PARA EL MEJORAMIENTO DE LA VÍA QUE COMUNICA LA INSPECCIÓN DE SÁNAME CON LA VEREDA NOVILLEROS SECTOR LA ESCUELA DEL MUNICIPIO DE FOSCA, CUNDINAMARCA- DESEMBOLSO DEL CONVENIO</t>
  </si>
  <si>
    <t>2023002489</t>
  </si>
  <si>
    <t>2023002490</t>
  </si>
  <si>
    <t>2023002566</t>
  </si>
  <si>
    <t>2023002567</t>
  </si>
  <si>
    <t>2023002568</t>
  </si>
  <si>
    <t>2023002570</t>
  </si>
  <si>
    <t>2023002571</t>
  </si>
  <si>
    <t>2023002572</t>
  </si>
  <si>
    <t>2023002573</t>
  </si>
  <si>
    <t>2023002574</t>
  </si>
  <si>
    <t>2023002575</t>
  </si>
  <si>
    <t>2023002576</t>
  </si>
  <si>
    <t>2023000538</t>
  </si>
  <si>
    <t>899999323</t>
  </si>
  <si>
    <t>MUNICIPIO DE FÚQUENE</t>
  </si>
  <si>
    <t>CXP ORDEN DE PAGO 2022003073 MUNICIPIO DE FÚQUENE</t>
  </si>
  <si>
    <t>2023003224</t>
  </si>
  <si>
    <t>ADICIÓN No.1.-  AUNAR ESFUERZOS TÉCNICOS, ADMINISTRATIVOS Y FINANCIEROS PARA LA CONSTRUCCIÓN I.E.D. SEDE SAN JUAN BOSCO EN LA INSPECCIÓN DE CAPELLANÍA DEL MUNICIPIO DE FÚQUENE - CUNDINAMARCA- DESEMBOLSO ADICION AL CONVENIO 379-22</t>
  </si>
  <si>
    <t>2023003312</t>
  </si>
  <si>
    <t>AUNAR ESFUERZOS TECNICOS ADMINISTRATIVOS Y FINANCIEROS PARA EL  MEJORAMIENTO DE LA VÍA QUE DESDE EL CASCO URBANO CONDUCE A LA VEREDA NÉMOGA SECTOR MACHETE DEL MUNICIPIO DE FUQUENE, CUNDINAMARCA- DESEMBOLSO DEL CONVENIO</t>
  </si>
  <si>
    <t>2023002909</t>
  </si>
  <si>
    <t>AUNAR ESFUERZOS TÉCNICOS, ADMINISTRATIVOS Y FINANCIEROS PARA EL MEJORAMIENTO DE LA VÍA QUE DESDE EL CASCO URBANO CONDUCE A LA VEREDA TARABITA SECTOR GALEANAS DEL MUNICIPIO DE FÚQUENE, CUNDINAMARCA- DESEMBOLSO DEL CONVENIO</t>
  </si>
  <si>
    <t>2023002910</t>
  </si>
  <si>
    <t>AUNAR ESFUERZOS TÉCNICOS, ADMINISTRATIVOS Y FINANCIEROS PARA EL MEJORAMIENTO DE LA VÍA QUE DESDE EL CASCO URBANO CONDUCE A LA VEREDA TARABITA SECTOR ESCUELA NUEVO FÚQUENE DEL MUNICIPIO DE FÚQUENE CUNDINAMARCA- DESEMBOLSO DEL CONVENIO</t>
  </si>
  <si>
    <t>2023002911</t>
  </si>
  <si>
    <t>AUNAR ESFUERZOS TÉCNICOS, ADMINISTRATIVOS Y FINANCIEROS PARA EL  MEJORAMIENTO DE LA VÍA QUE DESDE EL CASCO URBANO CONDUCE A LA VEREDA TARABITA SECTOR MARGARITAS DEL MUNICIPIO DE FÚQUENE, CUNDINAMARCA- DESEMBOLSO DEL CONVENIO</t>
  </si>
  <si>
    <t>2023002700</t>
  </si>
  <si>
    <t>AUNAR ESFUERZOS TÉCNICOS, ADMINISTRATIVOS Y FINANCIEROS PARA EL MEJORAMIENTO DE LA VÍA QUE DESDE EL CASCO URBANO CONDUCE A LA VEREDA NEMOGA EN EL SECTOR EL ALTO DEL MUNICIPIO DE FÚQUENE, CUNDINAMARCA- DESEMBOLSO DEL 100% DEL VALOR DEL CONVENIO</t>
  </si>
  <si>
    <t>2023002709</t>
  </si>
  <si>
    <t>AUNAR ESFUERZOS TÉCNICOS, ADMINISTRATIVOS Y FINANCIEROS PARA EL MEJORAMIENTO DE LA VÍA QUE DESDE EL CASCO URBANO CONDUCE A LA VEREDA CENTRO SECTOR EL PÁRAMO DEL MUNICIPIO DE FÚQUENE, CUNDINAMARCA- DESEMBOLSO DEL 100% DEL VALOR DEL VALOR DEL CONVENIO</t>
  </si>
  <si>
    <t>2023002740</t>
  </si>
  <si>
    <t>AUNAR ESFUERZOS TÉCNICOS, ADMINISTRATIVOS Y FINANCIEROS PARA EL MEJORAMIENTO DE LA VÍA QUE DESDE EL CASCO URBANO CONDUCE A LA VEREDA NÉMOGA SECTOR LA CASCAJERA DEL MUNICIPIO DE FÚQUENE, CUNDINAMARCA- DESEMBOLSO DEL 100% DEL VALOR DEL CONVENIO</t>
  </si>
  <si>
    <t>2023002786</t>
  </si>
  <si>
    <t>AUNAR ESFUERZOS TÉCNICOS, ADMINISTRATIVOS Y FINANCIEROS PARA EL  MEJORAMIENTO DE LA VÍA QUE DESDE EL CASCO URBANO CONDUCE A LA VEREDA CHINZAQUE SECTOR CERILLO DEL MUNICIPIO DE FÚQUENE, CUNDINAMARCA- DESEMBOLSO DEL 100% DEL VALOR DEL CONVENIO</t>
  </si>
  <si>
    <t>2023002790</t>
  </si>
  <si>
    <t>AUNAR ESFUERZOS TÉCNICOS, ADMINISTRATIVOS Y FINANCIEROS PARA EL MEJORAMIENTO DE LA VÍA QUE DESDE EL CASCO URBANO CONDUCE A LA VEREDA CHINZAQUE SECTOR MELANIA DEL MUNICIPIO DE FÚQUENE, CUNDINAMARCA- DESEMBOLSO DEL 100% DEL VALOR DEL CONVENIO</t>
  </si>
  <si>
    <t>2023003610</t>
  </si>
  <si>
    <t>AUNAR ESFUERZOS TÉCNICOS, ADMINISTRATIVOS Y FINANCIEROS PARA EL MEJORAMIENTO DE LA VÍA QUE DESDE EL CASCO URBANO CONDUCE A LA VEREDA TARABITA SECTOR EL PEÑÓN DEL MUNICIPIO DE FÚQUENE, CUNDINAMARCA- DESEMBOLSO DEL CONVENIO</t>
  </si>
  <si>
    <t>2023003611</t>
  </si>
  <si>
    <t>AUNAR ESFUERZOS TÉCNICOS, ADMINISTRATIVOS Y FINANCIEROS PARA EL MEJORAMIENTO DE LA VÍA QUE DESDE EL CASCO URBANO CONDUCE A LA VEREDA NÉMOGA SECTOR BOLIVARIANA DEL MUNICIPIO DE FÚQUENE, CUNDINAMARCA- DESEMBOLSO DEL CONVENIO</t>
  </si>
  <si>
    <t>2023001931</t>
  </si>
  <si>
    <t>2023002236</t>
  </si>
  <si>
    <t>2023002237</t>
  </si>
  <si>
    <t>2023002242</t>
  </si>
  <si>
    <t>2023002266</t>
  </si>
  <si>
    <t>2023002467</t>
  </si>
  <si>
    <t>2023002473</t>
  </si>
  <si>
    <t>2023002474</t>
  </si>
  <si>
    <t>2023002476</t>
  </si>
  <si>
    <t>2023002482</t>
  </si>
  <si>
    <t>2023002486</t>
  </si>
  <si>
    <t>2023000159</t>
  </si>
  <si>
    <t>890680008</t>
  </si>
  <si>
    <t>MUNICIPIO DE FUSAGASUGÁ</t>
  </si>
  <si>
    <t>ORDE DEN PAGO 2022002737 MUNICIPIO DE FUSAGASUGÁ</t>
  </si>
  <si>
    <t>2023000652</t>
  </si>
  <si>
    <t>CXP ORDEN DE PAGO 2022002857 MUNICIPIO DE FUSAGASUGÁ</t>
  </si>
  <si>
    <t>2023000557</t>
  </si>
  <si>
    <t>CXP ORDEN DE PAGO 2022002730 MUNICIPIO DE FUSAGASUGÁ</t>
  </si>
  <si>
    <t>2023000563</t>
  </si>
  <si>
    <t>CXP ORDEN DE PAGO 2022002747 MUNICIPIO DE FUSAGASUGÁ</t>
  </si>
  <si>
    <t>CXP ORDEN DE PAGO 2022002857 MUNICIPIO DE FUSAGASUGA  ICCU 801-2022</t>
  </si>
  <si>
    <t>2023003285</t>
  </si>
  <si>
    <t>AUNAR ESFUERZOS TECNICOS ADMINISTRATIVOS Y FINANCIEROS PARA EL  MEJORAMIENTO DE LA VIA QUE DE LA VEREDA SAN ANTONIO CONDUCE A LA VEREDA CHINAUTA EN EL SECTOR FINCA LOS GUÁSIMOS DEL MUNICIPIO DE FUSAGASUGA DEL DEPARTAMENTO DE CUNDINAMARCA- DESEMBOLSO DEL CONVENIO</t>
  </si>
  <si>
    <t>2023003310</t>
  </si>
  <si>
    <t>AUNAR ESFUERZOS TECNICOS ADMINISTRATIVOS Y FINANCIEROS PARA EL  MEJORAMIENTO DE LA VÍA QUE DE LA VEREDA LA AGUADITA CONDUCE A LA VEREDA SANTA RITA EN EL SECTOR HORMEZAQUE EN EL MUNICIPIO DE FUSAGASUGÁ , CUNDINAMARCA- DESEMBOLSO DEL CONVENIO</t>
  </si>
  <si>
    <t>2023003321</t>
  </si>
  <si>
    <t>AUNAR ESFUERZOS TECNICOS ADMINISTRATIVOS Y FINANCIEROS PARA EL  MEJORAMIENTO DE LA VÍA QUE DE LA VEREDA PIAMONTE CONDUCE A LA VEREDA SAN JOSÉ DE PIAMONTE EN EL SECTOR FINCA VILLA MAFALDA EN EL MUNICIPIO DE FUSCAGASUGA CUNDINAMARCA- DESEMBOLSO DEL CONVENIO</t>
  </si>
  <si>
    <t>2023003325</t>
  </si>
  <si>
    <t>AUNAR ESFUERZOS TECNICOS ADMINISTRATIVOS Y FINANCIEROS PARA EL  MEJORAMIENTO DE LA VÍA QUE DE LA VEREDA BOCHICA EL CONSUELO CONDUCE A LA VEREDA MESITAS EN EL SECTOR INTERSECCIÓN DEL MUNICIPIO DE FUSAGASUGÁ, CUNDINAMARCA- DESEMBOLSO DEL CONVENIO</t>
  </si>
  <si>
    <t>2023002438</t>
  </si>
  <si>
    <t>AUNAR ESFUERZOS TÉCNICOS, ADMINISTRATIVOS Y FINANCIEROS PARA LA CONSTRUCCIÓN DE CANCHA SINTÉTICA, PISTA ATLÉTICA Y URBANISMO EN EL PARQUE DE LAS GENERACIONES EN EL MUNICIPIO DE FUSAGASUGÁ, DEPARTAMENTO DE CUNDINAMARCA- DESEMBOLSO DEL CONVENIO</t>
  </si>
  <si>
    <t>2023002640</t>
  </si>
  <si>
    <t>2023002641</t>
  </si>
  <si>
    <t>2023002642</t>
  </si>
  <si>
    <t>2023002643</t>
  </si>
  <si>
    <t>2023000417</t>
  </si>
  <si>
    <t>800094671</t>
  </si>
  <si>
    <t>MUNICIPIO DE GACHALÁ</t>
  </si>
  <si>
    <t>CXP ORDNE DE ÁGO 2022002850 2949 MUNICIPIO DE LA CALERA</t>
  </si>
  <si>
    <t>2023000418</t>
  </si>
  <si>
    <t>CXP ORDEN DE PAGO 2020002966 MUNICIPIO DE GACHALÁ</t>
  </si>
  <si>
    <t>2023002131</t>
  </si>
  <si>
    <t>CXP OP 2022003056 MUNICIPIO DE GACHALA ICCU 668-2021</t>
  </si>
  <si>
    <t>2023000551</t>
  </si>
  <si>
    <t>CXP ORDEN DE PAGO 22022003000 MUNICIPIO DE GACHALÁ</t>
  </si>
  <si>
    <t>2023003274</t>
  </si>
  <si>
    <t>AUNAR ESFUERZOS TECNICOS ADMINISTRATIVOS Y FINANCIEROS PARA EL  MEJORAMIENTO DE LA VÍA QUE CONDUCE DE LA VEREDA BOCA DE MONTE A LA VEREDA VEGA DE SAN JUAN SECTOR PISINI EN EL MUNICIPIO DE GACHALÁ, CUNDINAMARCA- DESEMBOLSO DEL 100% DEL VALOR DEL CONVENIO</t>
  </si>
  <si>
    <t>2023003708</t>
  </si>
  <si>
    <t>AUNAR ESFUERZOS TECNICOS ADMINISTRATIVOS Y FINANCIEROS PARA EL   MEJORAMIENTO CASA DE PROTECCION DEL ADULTO MAYOR EN EL MUNICIPIO DE GACHALA, CUNDINAMARCA- DESEMBOLSO 100% DEL CONVENIO</t>
  </si>
  <si>
    <t>2023002074</t>
  </si>
  <si>
    <t>AUNAR ESFUERZOS TÉCNICOS, ADMINISTRATIVOS Y FINANCIEROS PARA EL  MEJORAMIENTO DE LA VÍA QUE CONDUCE DEL CRUCE DE LA VIA DEPARTAMENTAL A LA VEREDA SAN ISIDRO SECTOR QUINTO PUENTE EN EL MUNICIPIO DE GACHALÁ, CUNDINAMARCA- DESEMBOLSO DEL 100% DEL VALOR DEL CONVENIO</t>
  </si>
  <si>
    <t>2023002080</t>
  </si>
  <si>
    <t>AUNAR ESFUERZOS TÉCNICOS, ADMINISTRATIVOS Y FINANCIEROS PARA EL MEJORAMIENTO DE LA VÍA QUE CONDUCE DEL CRUCE DE LA VÍA DEPARTAMENTAL A LA VEREDA SANTA BÁRBARA SECTOR SAN LUIS, EN EL MUNICIPO DE GACHALÁ CUNDINAMARCA- DESEMBOLSO DEL 100% DEL VALOR DEL CONVENIO</t>
  </si>
  <si>
    <t>2023002082</t>
  </si>
  <si>
    <t>AUNAR ESFUERZOS TÉCNICOS, ADMINISTRATIVOS Y FINANCIEROS PARA EL MEJORAMIENTO DE LA VÍA QUE CONDUCE DEL CRUCE DE LA VÍA DEPARTAMENTAL A LA VEREDA SINAÍ SECTOR TOMATERO EN EL MUNICIPIO DE GACHALÁ, CUNDINAMARCA- DESEMBOLSO DEL 100% DEL VALOR DEL CONVENIO</t>
  </si>
  <si>
    <t>2023002083</t>
  </si>
  <si>
    <t>AUNAR ESFUERZOS TÉCNICOS, ADMINISTRATIVOS Y FINANCIEROS PARA EL   MEJORAMIENTO DE LA VÍA QUE CONDUCE DE LA VEREDA GUARUMAL A LA VEREDA LA DIANA SECTOR EL RECUERDO EN EL MUNICIPIO DE GACHALÁ, CUNDINAMARCA- DESEMBOLSO DEL 100% DEL VALOR DEL CONVENIO</t>
  </si>
  <si>
    <t>2023002084</t>
  </si>
  <si>
    <t>AUNAR ESFUERZOS TÉCNICOS, ADMINISTRATIVOS Y FINANCIEROS PARA EL MEJORAMIENTO DE LA VÍA QUE CONDUCE DE LA VEREDA DIAMANTE A LA VEREDA CASCADAS SECTOR LA PUNTA EN EL MUNICIPIO DE GACHALÁ, CUNDINAMARCA- DESEMBOLSO DEL 100% DEL VALOR DEL CONVENIO</t>
  </si>
  <si>
    <t>2023002085</t>
  </si>
  <si>
    <t>AUNAR ESFUERZOS TÉCNICOS, ADMINISTRATIVOS Y FINANCIEROS PARA EL  MEJORAMIENTO DE LA VÍA QUE CONDUCE DE LA VEREDA FLORIDA A LA VEREDA ANDES SECTOR PUERTO ARTURO EN EL MUNICIPIO DE GACHALA, CUNDINAMARCA- DESEMBOLSO DEL 100% DEL VALOR DEL CONVENIO</t>
  </si>
  <si>
    <t>2023002086</t>
  </si>
  <si>
    <t>AUNAR ESFUERZOS TÉCNICOS, ADMINISTRATIVOS Y FINANCIEROS PARA EL MEJORAMIENTO DE LA VÍA QUE CONDUCE DE LA INSPECCIÓN LOS ALPES (PALOMAS) A LA VEREDA EL DIAMANTE SECTOR LAS POCHAS EN EL MUNICIPIO DE GACHALÁ, CUNDINAMARCA- DESEMBOLSO DEL 100% DEL VALOR DEL CONVENIO</t>
  </si>
  <si>
    <t>2023002090</t>
  </si>
  <si>
    <t>AUNAR ESFUERZOS TÉCNICOS, ADMINISTRATIVOS Y FINANCIEROS PARA EL MEJORAMIENTO DE LA VÍA QUE CONDUCE DE LA VEREDA BOCA DE MONTE A LA VEREDA DIAMANTE SECTOR SAN RAFAEL EN EL MUNICIPIO DE GACHALÁ CUNDINAMARCA- DESEMBOLSO DEL 100% DEL VALOR DEL CONVENIO</t>
  </si>
  <si>
    <t>2023001478</t>
  </si>
  <si>
    <t>2023001479</t>
  </si>
  <si>
    <t>2023001480</t>
  </si>
  <si>
    <t>2023001481</t>
  </si>
  <si>
    <t>2023001482</t>
  </si>
  <si>
    <t>2023001483</t>
  </si>
  <si>
    <t>2023001484</t>
  </si>
  <si>
    <t>2023001485</t>
  </si>
  <si>
    <t>2023001700</t>
  </si>
  <si>
    <t>2023001701</t>
  </si>
  <si>
    <t>2023000589</t>
  </si>
  <si>
    <t>899999419</t>
  </si>
  <si>
    <t>MUNICIPIO DE GACHANCIPÁ</t>
  </si>
  <si>
    <t>CXP ORDEN DE PAGO 2022003069 MUNICIPIO DE GACHANCIPÁ</t>
  </si>
  <si>
    <t>2023003420</t>
  </si>
  <si>
    <t>AUNAR ESFUERZOS TECNICOS ADMINISTRATIVOS Y FINANCIEROS PARA LA CONSTRUCCION CASA DE JUVENTUD EN EL MUNICIPIO DE GACHANCIPA DEL DEPARTAMENTO DE CUNDINAMARCA- DESEMBOLSO DEL CONVENIO</t>
  </si>
  <si>
    <t>2023002506</t>
  </si>
  <si>
    <t>2023000342</t>
  </si>
  <si>
    <t>MUNICIPIO DE GRANADA - CUNDINAMARCA</t>
  </si>
  <si>
    <t>CXP ORDEN DE PAGO 20222002859 MUNICIPIO DE GRANADA - CUNDINAMARCA</t>
  </si>
  <si>
    <t>2023003148</t>
  </si>
  <si>
    <t>AUNAR ESFUERZOS TÉCNICOS, ADMINISTRATIVOS Y FINANCIEROS PARA EL  MEJORAMIENTO DE LA VÍA QUE COMUNICA LA VÍA PANAMERICANA CON EL ANTIGUO RECREO SECTOR RAFAEL HUERTAS DEL MUNICIPIO DE GRANADA, DEL DEPARTAMENTO DE CUNDINAMARCA- DESEMBOLSO DEL 100% DEL VALOR DEL CONVENIO</t>
  </si>
  <si>
    <t>2023000556</t>
  </si>
  <si>
    <t>CXP ORDEN DE PAGO 2022002733 MUNICIPIO DE GRANADA - CUNDINAMARCA</t>
  </si>
  <si>
    <t>2023003238</t>
  </si>
  <si>
    <t>AUNAR ESFUERZOS TECNICOS ADMINISTRATIVOS Y FINANCIEROS PARA EL MEJORAMIENTO DE LA VÍA QUE COMUNICA LA VÍA PANAMERICANA CON LA VEREDA SAN JOSE BAJO SECTOR HUMBERTO DEL MUNICIPIO DE GRANADA, CUNDINAMARCA- MUNICIPIO DEL 100% DEL VALOR DEL CONVENIO</t>
  </si>
  <si>
    <t>AUNAR ESFUERZOS TÉCNICOS, ADMINISTRATIVOS Y FINANCIEROS PARA EL MEJORAMIENTO DE LA VÍA QUE COMUNICA LA VIA PANAMERICANA CON LA VEREDA SAN RAIMUNDO SECTOR EL CARMELO DEL MUNICIPIO DE GRANADA, CUNDINAMARCA- DESEMBOLSO DEL 100% DEL VALOR DEL CONVENIO</t>
  </si>
  <si>
    <t>2023003714</t>
  </si>
  <si>
    <t>ADICIÓN No.1.-   AUNAR ESFUERZOS TECNICOS ADMINISTRATIVOS Y FINANCIEROS PARA EL MEJORAMIENTO INSTITUCIÓN EDUCATIVA DEPARTAMENTAL GUSTAVO URIBE RAMÍREZ, SEDES; ESCUELA RURAL SANTA HELENA Y ESCUELA RURAL SANTA LUCIA DEL MUNICIPIO DE GRANADA, CUNDINAMARCA- DESEMBOLSO DEL CONVENIO</t>
  </si>
  <si>
    <t>2023000764</t>
  </si>
  <si>
    <t>CXP ORDEN DE PAGO 2022002788 MUNICIPIO DE GRANADA ICCU 849-202</t>
  </si>
  <si>
    <t>2023002680</t>
  </si>
  <si>
    <t>AUNAR ESFUERZOS TÉCNICOS, ADMINISTRATIVOS Y FINANCIEROS PARA EL MEJORAMIENTO DE LA VÍA QUE COMUNICA LA VÍA PANAMERICANA CON LA VEREDA SABANETA SECTOR IGLESIA DEL MUNICIPIO DE GRANADA, CUNDINAMARCA- DESEMBOLSO DEL 100% DEL VALOR DEL CONVENIO</t>
  </si>
  <si>
    <t>2023002706</t>
  </si>
  <si>
    <t>AUNAR ESFUERZOS TÉCNICOS, ADMINISTRATIVOS Y FINANCIEROS PARA EL  MEJORAMIENTO DE LA  VÍA QUE COMUNICA LA VÍA PANAMERICANA CON LA VEREDA EL HOYO SECTOR FINCA KRISHNA EN EL MUNICIPIO DE GRANADA, CUNDINAMARCA- DESEMBOLSO DEL 100% DEL VALOR DEL CONVENIO</t>
  </si>
  <si>
    <t>2023002710</t>
  </si>
  <si>
    <t>AUNAR ESFUERZOS TÉCNICOS, ADMINISTRATIVOS Y FINANCIEROS PARA EL MEJORAMIENTO DE LA VÍA QUE COMUNICA LA VÍA PANAMERICANA CON LA VEREDA SAN RAIMUNDO SECTOR EL CEDRO DEL MUNICIPIO DE GRANADA, CUNDINAMARCA- DESEMBOLSO DEL 100% DEL VALOR DEL CONVENIO</t>
  </si>
  <si>
    <t>2023002742</t>
  </si>
  <si>
    <t>AUNAR ESFUERZOS TÉCNICOS, ADMINISTRATIVOS Y FINANCIEROS PARA EL MEJORAMIENTO DE LA VÍA QUE COMUNICA LA VÍA PANAMERICANA CON LA VEREDA SANTA FE SECTOR REYNEL DEL MUNICIPIO DE GRANADA, CUNDINAMARCA- DESEMBOLSO DEL 100% DEL VALOR DEL CONVENIO</t>
  </si>
  <si>
    <t>2023002784</t>
  </si>
  <si>
    <t>AUNAR ESFUERZOS TÉCNICOS, ADMINISTRATIVOS Y FINANCIEROS PARA EL MEJORAMIENTO DE LA VÍA QUE COMUNICA LA VÍA PANAMERICANA CON LA VEREDA SAN RAIMUNDO SECTOR JIMENEZ DEL MUNICIPIO DE GRANADA, CUNDINAMARCA- DESEMBOLSO DEL 100% DEL VALOR DEL CONVENIO</t>
  </si>
  <si>
    <t>2023002787</t>
  </si>
  <si>
    <t>AUNAR ESFUERZOS TÉCNICOS, ADMINISTRATIVOS Y FINANCIEROS PARA EL MEJORAMIENTO DE LA VÍA QUE COMUNICA EL CASCO URBANO A LA VEREDA EL HOYO SECTOR GUTIÉRREZ DEL MUNICIPIO DE GRANADA, CUNDINAMARCA- DESEMBOLSO DEL 100% DEL VALOR DEL CONVENIO</t>
  </si>
  <si>
    <t>2023002796</t>
  </si>
  <si>
    <t>AUNAR ESFUERZOS TECNICOS ADMINISTRATIVOS Y FINANCIEROS PARA EL MEJORAMIENTO DE LA VIA QUE COMUNICA LA VIA PANAMERICANA CON LA VEREDA SAN RAIMUNDO SECTOR RURAL DEL SOL DEL MUNICIPO DE GRANADA, CUNDINAMARCA- DESEMBOLSO DEL 100% DEL VALOR DEL CONVENIO</t>
  </si>
  <si>
    <t>2023002797</t>
  </si>
  <si>
    <t>AUNAR ESFUERZOS TÉCNICOS, ADMINISTRATIVOS Y FINANCIEROS PARA EL MEJORAMIENTO DE LA VÍA QUE COMUNICA LA VÍA PANAMERICANA CON LA VEREDA SAN RAIMUNDO SECTOR VENEGAS DEL MUNICIPIO DE GRANADA, DEPARTAMENTO CUNDINAMARCA- DESEMBOLSO DEL 100% DEL VALOR DEL CONVENIO</t>
  </si>
  <si>
    <t>2023002800</t>
  </si>
  <si>
    <t>AUNAR ESFUERZOS TÉCNICOS, ADMINISTRATIVOS Y FINANCIEROS PARA EL MEJORAMIENTO DE LA VÍA QUE COMUNICA LA VÍA PANAMERICANA CON LA VEREDA SAN JOSÉ BAJÓ SECTOR BLANCA DEL MUNICIPIO DE GRANADA, CUNDINAMARCA- DESEMBOLSO DEL 100% DEL VALOR DEL CONVENIO</t>
  </si>
  <si>
    <t>2023002804</t>
  </si>
  <si>
    <t>AUNAR ESFUERZOS TÉCNICOS, ADMINISTRATIVOS Y FINANCIEROS PARA EL  MEJORAMIENTO DE LA VÍA QUE COMUNICA LA VÍA PANAMERCANA CON LA VEREDA LA VEINTIDÓS SECTOR FAJARDO DEL MUNICIPIO DE GRANADA, CUNDINAMARCA- DESEMBOLSO DEL 100% DEL VALOR DEL CONVENIO</t>
  </si>
  <si>
    <t>2023002200</t>
  </si>
  <si>
    <t>2023002201</t>
  </si>
  <si>
    <t>2023002204</t>
  </si>
  <si>
    <t>2023002205</t>
  </si>
  <si>
    <t>2023002206</t>
  </si>
  <si>
    <t>2023002207</t>
  </si>
  <si>
    <t>2023002208</t>
  </si>
  <si>
    <t>2023002211</t>
  </si>
  <si>
    <t>2023002212</t>
  </si>
  <si>
    <t>899999362</t>
  </si>
  <si>
    <t>MUNICIPIO DE GUACHETÁ</t>
  </si>
  <si>
    <t>AUNAR ESFUERZOS TECNICOS ADMINISTRATIVOS Y FINANCIEROS PARA EL MEJORAMIENTO DEL RESTAURANTE ESCOLAR EN LA CONCENTRACIÓN URBANA GONZALO JIMENEZ DE QUESADA DE LA I.E.D EL CARMEN DEL MUNICIPIO DE GUACHETÁ, CUNDINAMARCA- DESEMBOLSO DEL 100% DEL VALOR DEL CONVENIO</t>
  </si>
  <si>
    <t>2023000760</t>
  </si>
  <si>
    <t>CXP ORDEN DE PAGO 2022002878 MUNICIPIO DE GUACHETA ICCU 829-2022</t>
  </si>
  <si>
    <t>2023002383</t>
  </si>
  <si>
    <t>AUNAR ESFUERZOS TÉCNICOS, ADMINISTRATIVOS Y FINANCIEROS PARA EL MEJORAMIENTO DE LA VÍA QUE CONDUCE DE LA ZONA URBANA A LA VEREDA FALDA DE MOLINO SECTOR PERIQUITERA EN EL MUNICIPIO DE GUACHETA, CUNDINAMARCA- DESMBOLSO 100% DEL CONVENIO</t>
  </si>
  <si>
    <t>2023002639</t>
  </si>
  <si>
    <t>AUNAR ESFUERZOS TÉCNICOS, ADMINISTRATIVOS Y FINANCIEROS PARA EL MEJORAMIENTO DE LA VÍA QUE CONDUCE DE LA ZONA URBANA  A LA VEREDA PEÑAS SECTOR LOS BUITRAGO EN EL MUNICIPIO DE GUACHETA, CUNDINAMARCA- DESEMBOLSO DEL 100% DEL VALOR DEL CONVENIO</t>
  </si>
  <si>
    <t>2023003137</t>
  </si>
  <si>
    <t>AUNAR ESFUERZOS TECNICOS ADMINISTRATIVOS Y FINANCIEROS PARA EL  MEJORAMIENTO DE LA VIA QUE CONDUCE DE LA ZONA URBANA A LA VEREDA FRONTERA SECTOR EL ALTO EN EL MUNICIPIO DE GUACHETA, CUNDINAMARCA- DESEMBOLSO DEL 100% DEL VALOR DEL CONVENIO</t>
  </si>
  <si>
    <t>2023003239</t>
  </si>
  <si>
    <t>AUNAR ESFUERZOS TECNICOS ADMINISTRATIVOS Y FINANCIEROS PARA EL MEJORAMIENTO DE LA VÍA QUE CONDUCE DE LA ZONA URBANA A LA VEREDA FRONTERA SECTOR CASA MODERNA EN EL MUNICIPIO DE GUACHETA, CUNDINAMARCA- DESEMBOLSO DEL 100% DEL VALOR DEL CONVENIO</t>
  </si>
  <si>
    <t>2023003261</t>
  </si>
  <si>
    <t>AUNAR ESFUERZOS TECNICOS ADMINISTRATIVOS Y FINANCIEROS PARA EL MEJORAMIENTO DE LA VÍA QUE CONDUCE DE LA ZONA URBANA A LA VEREDA LA PUNTICA SECTOR LOS TANQUES EN EL MUNICIPIO DE GUACHETÁ,  DEL DEPARTAMENTO DE CUNDINAMARCA- DESEMBOLSO DEL 100% DEL VALOR DEL CONVENIO</t>
  </si>
  <si>
    <t>AUNAR ESFUERZOS TECNICOS ADMINISTRATIVOS Y FINANCIEROS PARA EL MEJORAMIENTO DE LA VIA QUE CONDUCE DE LA ZONA URBANA A LA VEREDA RANCHERÍA, SECTOR MOTUAL EN EL MUNICIPIO DE GUACHETA, CUNDINAMARCA- DESEMBOLSO DEL 100% DEL VALOR DEL CONVENIO</t>
  </si>
  <si>
    <t>2023003428</t>
  </si>
  <si>
    <t>AUNAR ESFUERZOS TECNICOS ADMINISTRATIVOS Y FINANCIEROS PARA EL   MEJORAMIENTO DE LA VÍA QUE CONDUCE DE LA ZONA URBANA A LA VEREDA SAN ANTONIO, SECTOR PIEDRAS GORDAS EN EL MUNICIPIO DE GUACHETÁ, CUNDINAMARCA- DESEMBOLSO DEL 100% DEL VALOR DEL CONVENIO</t>
  </si>
  <si>
    <t>2023002143</t>
  </si>
  <si>
    <t>AUNAR ESFUERZOS TÉCNICOS, ADMINISTRATIVOS Y FINANCIEROS PARA EL MEJORAMIENTO DE LA VÍA QUE CONDUCE DE LA ZONA URBANA A LA VEREDA MIÑA SECTOR LA LOMA EN EL MUNICIPIO DE GUACHETA, CUNDINAMARCA- DESEMBOLSO 100% DEL CONVENIO</t>
  </si>
  <si>
    <t>2023002144</t>
  </si>
  <si>
    <t>AUNAR ESFUERZOS TÉCNICOS, ADMINISTRATIVOS Y FINANCIEROS PARA EL MEJORAMIENTO DE LA VÍA QUE CONDUCE DE LA ZONA URBANA A LA VEREDA FRONTERA SECTOR CRUZ COLORADA EN EL MUNICIPIO DE GUACHETA, CUNDINAMARCA- DESEMBOLO 100% DEL CONVENIO</t>
  </si>
  <si>
    <t>2023002145</t>
  </si>
  <si>
    <t>AUNAR ESFUERZOS TÉCNICOS, ADMINISTRATIVOS Y FINANCIEROS PARA EL   MEJORAMIENTO DE LA VÍA QUE CONDUCE DE LA ZONA URBANA A LA VEREDA PUEBLO VIEJO SECTOR CASA ROSADA EN EL MUNICIPIO DE GUACHETA, CUNDINAMARCA-DESEMBOLSO 100% DEL CONVENIO</t>
  </si>
  <si>
    <t>2023002146</t>
  </si>
  <si>
    <t>AUNAR ESFUERZOS TÉCNICOS, ADMINISTRATIVOS Y FINANCIEROS PARA EL  MEJORAMIENTO DE LA VÍA QUE CONDUCE DE LA ZONA URBANA A LA VEREDA TICHA EN EL SECTOR GALLINACERA DEL MUNICIPIO DE GUACHETA DEL DEPARTAMENTO DE  CUNDINAMARCA- DESEMBOLSO 100% DEL CONVENIO</t>
  </si>
  <si>
    <t>2023002147</t>
  </si>
  <si>
    <t>AUNAR ESFUERZOS TÉCNICOS, ADMINISTRATIVOS Y FINANCIEROS PARA EL MEJORAMIENTO DE LA VÍA QUE CONDUCE DE LA ZONA URBANA A LA VEREDA RANCHERÍA SECTOR ALTO DEL POZO EN EL MUNICIPIO DE GUACHETA, CUNDINAMARCA- DESEMBOLSO 100% DEL CONVENIO</t>
  </si>
  <si>
    <t>2023001609</t>
  </si>
  <si>
    <t>2023001615</t>
  </si>
  <si>
    <t>2023001618</t>
  </si>
  <si>
    <t>2023001620</t>
  </si>
  <si>
    <t>2023001621</t>
  </si>
  <si>
    <t>2023001622</t>
  </si>
  <si>
    <t>2023001896</t>
  </si>
  <si>
    <t>2023001897</t>
  </si>
  <si>
    <t>2023001898</t>
  </si>
  <si>
    <t>2023001899</t>
  </si>
  <si>
    <t>2023001900</t>
  </si>
  <si>
    <t>2023002264</t>
  </si>
  <si>
    <t>2023003255</t>
  </si>
  <si>
    <t>899999701</t>
  </si>
  <si>
    <t>MUNICIPIO DE GUADUAS</t>
  </si>
  <si>
    <t>AUNAR ESFUERZOS TECNICOS ADMINISTRATIVOS Y FINANCIEROS PARA EL   MEJORAMIENTO DE LA VÍA QUE CONDUCE DEL CASCO URBANO A LA VEREDA GRANADA SECTOR EL PUENTE DEL MUNICIPIO DE GUADUAS DEL DEPARTAMENTO DE CUNDINAMARCA- DESEMBOLSO DEL 100% DEL VALOR DEL CONVENIO</t>
  </si>
  <si>
    <t>2023003258</t>
  </si>
  <si>
    <t>AUNAR ESFUERZOS TECNICOS ADMINISTRATIVOS Y FINANCIEROS PARA EL MEJORAMIENTO DE LA VÍA QUE CONDUCE DEL CASCO URBANO A LA VEREDA SAN MIGUEL EN EL SECTOR LA LAJA DEL MUNICIPIO DE GUADUAS, CUNDINAMARCA- DESEMBOLSO DEL 100% DEL VALOR DEL CONVENIO</t>
  </si>
  <si>
    <t>2023002038</t>
  </si>
  <si>
    <t>2023002039</t>
  </si>
  <si>
    <t>899999442</t>
  </si>
  <si>
    <t>MUNICIPIO DE GUASCA</t>
  </si>
  <si>
    <t>AUNAR ESFUERZOS TECNICOS ADMINISTRATIVOS Y FINANCIEROS PARA  EL MEJORAMIENTO DE LA CUBIERTA EN LA SEDE PRINCIPAL DE LA INSTITUCION EDUCATIVA DEPARTAMENTAL MARIANO OSPINA RODRIGUEZ DEL MUNICIPIO DE GUASCA, CUNDINAMARCA- DESEMBOLSO DEL 100% DEL VALOR DEL CONVENIO</t>
  </si>
  <si>
    <t>2023000312</t>
  </si>
  <si>
    <t>CDPX ORDEN DE PAGO 202200283 MUNICIPIO DE GUASCA</t>
  </si>
  <si>
    <t>2023000485</t>
  </si>
  <si>
    <t>CXP ORDEN DE PAGO 2022002956 MUNICIPIO DE GUASCA</t>
  </si>
  <si>
    <t>2023000495</t>
  </si>
  <si>
    <t>CXP ORDEN DE PAGO 2022002924 MUNICIPIO DE GUASCA</t>
  </si>
  <si>
    <t>2023000496</t>
  </si>
  <si>
    <t>CXP ORDEN DE PAGO 2022002925 MUNICIPIO DE GUASCA</t>
  </si>
  <si>
    <t>2023000533</t>
  </si>
  <si>
    <t>CXP ORDNE DE PAGO 2022003014 MUNICIPIO DE GUASCA</t>
  </si>
  <si>
    <t>AUNAR ESFUERZOS TECNICOS ADMINISTRATIVOS Y FINANCIEROS PARA EL  MEJORAMIENTO DE LA VÍA QUE CONDUCE DE LA VEREDA MARIANO OSPINA A LA VEREDA EL SANTUARIO SECTOR ANTIGUA RECEBERA DEL MUNICIPIO DE GUASCA, CUNDINAMARCA- DESEMBOLSO DEL 100% DEL VALOR DEL CONVENIO</t>
  </si>
  <si>
    <t>2023003104</t>
  </si>
  <si>
    <t>AUNAR ESFUERZOS TECNICOS ADMINISTRATIVOS Y FINANCIEROS PARA EL  MEJORAMIENTO DE LA VÍA QUE CONDUCE DE LA VEREDA SANTA LUCIA A LA VEREDA SAN ISIDRO SECTOR PRIMERA ENTRADA DEL MUNICIPIO DE GUASCA DEL DEPARTAMENTO DE CUNDINAMARCA- DESEMBOLSO DEL 100% DEL VALOR DEL CONVENIO</t>
  </si>
  <si>
    <t>2023003116</t>
  </si>
  <si>
    <t>ADICIÓN No.1.-  AUNAR ESFUERZOS TECNICOS ADMINISTRATIVOS Y FINANCIEROS PARA LA CONSTRUCCIÓN DE POLIDEPORTIVO, INCLUYE CONSTRUCCIÓN DE CUBIERTA Y PLACA
EN CONCRETO EN LA PLAZA DE EVENTOS DEL MUNICIPIO DE GUASCA CUNDINAMARCA"- DESEMBOLSO DE LA ADICIÓN</t>
  </si>
  <si>
    <t>2023003220</t>
  </si>
  <si>
    <t>AUNAR ESFUERZOS TECNICOS ADMINISTRATIVOS Y FINANCIEROS PARA LA CONSTRUCCIÓN DEL CENTRO DE VIDA SENSORIAL PROVINCIAL DEL MUNICIPIO DE GUASCA DEL DEPARTAMENTO DE  CUNDINAMARCA- DESEMBOLSO DEL CONVENIO</t>
  </si>
  <si>
    <t>2023003256</t>
  </si>
  <si>
    <t>AUNAR ESFUERZOS TECNICOS ADMINISTRATIVOS Y FINANCIEROS PARA EL  MEJORAMIENTO DE LA VÍA CONDUCE DE LA VEREDA MARIANO OSCPINA A LA VEREDA SALITRE SECTOR GAMBOA EN EL MUNICIPIO DE GUASCA CUNDINAMARCA-DESEMBOLSO DEL 100% DEL VALOR DEL CONVENIO</t>
  </si>
  <si>
    <t>2023003432</t>
  </si>
  <si>
    <t>AUNAR ESFUERZOS TECNICOS ADMINISTRATIVOS Y FINANCIEROS PARA EL  MEJORAMIENTO DE LA VÍA QUE CONDUCE DE LA VEREDA PASTOR OSPINA A LA VEREDA SANTA BÁRBARA SECTOR CAMINO AL BARRO DEL MUNICIPIO DE GUASCA, CUNDINAMARCA- DESEMBOLSO DEL 100% DEL VALOR DEL CONVENIO</t>
  </si>
  <si>
    <t>2023001693</t>
  </si>
  <si>
    <t>2023001694</t>
  </si>
  <si>
    <t>2023001695</t>
  </si>
  <si>
    <t>2023001727</t>
  </si>
  <si>
    <t>2023001888</t>
  </si>
  <si>
    <t>2023002137</t>
  </si>
  <si>
    <t>2023002262</t>
  </si>
  <si>
    <t>2023003692</t>
  </si>
  <si>
    <t>AUNAR ESFUERZOS TÉCNICOS, ADMINISTRATIVOS Y FINANCIEROS PARA LA MEJORAMIENTO DE LA VÍA QUE CONDUCE DEL CASCO URBANO A LA VEREDA PASTOR OSPINA SECTOR LOS AGUILUCHOS DEL MUNICIPIO DE GUASCA DEL DEPARTAMENTO DE CUNDINAMARCA- DESEMBOLSO DEL CONVENIO</t>
  </si>
  <si>
    <t>2023000586</t>
  </si>
  <si>
    <t>800011271</t>
  </si>
  <si>
    <t>MUNICIPIO DE GUATAQUÍ</t>
  </si>
  <si>
    <t>CXP ORDEN DE PAGO 2022003064 MUNICIPIO DE GUATAQUÍ</t>
  </si>
  <si>
    <t>2023003088</t>
  </si>
  <si>
    <t>AUNAR ESFUERZOS TECNICOS ADMINISTRATIVOS Y FINANCIEROS PARA EL MEJORAMIENTO DE LA VIA QUE CONDUCE DE LA VEREDA MACANDA A LA VEREDA APAUTA EN EL SECTOR LA VALLA DEL MUNCIPIO DE GUATAQUÍ, CUNDINAMARCA- DESEMBOLSO 100% DEL CONVENIO</t>
  </si>
  <si>
    <t>AUNAR ESFUERZOS TECNICOS ADMINISTRATIVOS Y FINANCIEROS PARA EL MEJORAMIENTO DE LA VÍA QUE CONDUCE DE LA VEREDA ESCAÑOS A LA VEREDA MACANDA SECTOR VILLA JEREMÍAS DEL MUNICPIO DE GUATAQUÍ, CUNDINAMARCA- DESEMBOLSO 100% DEL CONVENIO</t>
  </si>
  <si>
    <t>2023003225</t>
  </si>
  <si>
    <t>AUNAR ESFUERZOS TECNICOS ADMINISTRATIVOS Y FINANCIEROS PARA EL MEJORAMIENTO DE LA VÍA QUE COMUNICA DE LA VÍA GUATAQUÍ CAMBAO A LA VEREDA CAMPOALEGRE EN EL SECTOR SALSIPUEDES DEL MUNICIPIO DE GUATAQUÍ DEL DEPARTAMENTO DE CUNDINAMARCA- DESEMBOLSO 100% DEL CONVENIO</t>
  </si>
  <si>
    <t>2023003228</t>
  </si>
  <si>
    <t>AUNAR ESFUERZOS TECNICOS ADMINISTRATIVOS Y FINANCIEROS PARA EL MEJORAMIENTO DE LA VÍA QUE CONDUCE DE LA VEREDA ESCAÑOS  A LA VEREDA MACANDA SECTOR LAGUNA EN EL MUNICIPIO DE GUATAQUI, CUNDINAMARCA- DESEMBOLSO 100 % DEL CONVENIO</t>
  </si>
  <si>
    <t>2023003230</t>
  </si>
  <si>
    <t>AUNAR ESFUERZOS TECNICOS ADMINISTRATIVOS Y FINANCIEROS PARA EL MEJORAMIENTO DE LA VÍA QUE CONDUCE DE LA VEREDA APAUTA A LA VEREDA ESCAÑOS EN EL SECTOR LOS HAMBUCOS DEL MUNICIPIO DE GUATAQUI CUNDINAMARCA- DESEMBOLSO 100% DEL CONVENIO</t>
  </si>
  <si>
    <t>2023003721</t>
  </si>
  <si>
    <t>AUNAR ESFUERZOS TECNICOS ADMINISTRATIVOS Y FINANCIEROS PARA  LA  CONSTRUCCIÓN DE LA CASA DE LA CULTURA DEL MUNICIPIO DE GUATAQUI, CUNDINAMARCA- DESEMBOLSO DEL CONVENIO</t>
  </si>
  <si>
    <t>2023001906</t>
  </si>
  <si>
    <t>2023001907</t>
  </si>
  <si>
    <t>2023001908</t>
  </si>
  <si>
    <t>2023001909</t>
  </si>
  <si>
    <t>2023001910</t>
  </si>
  <si>
    <t>2023002416</t>
  </si>
  <si>
    <t>899999395</t>
  </si>
  <si>
    <t>MUNICIPIO DE GUATAVITA</t>
  </si>
  <si>
    <t>AUNAR ESFUERZOS TECNICOS ADMINISTRATIVOS Y FINANCIEROS PARA EL MEJORAMIENTO DE LA VÍA QUE COMUNICA EL CASCO URBANO CON LA VEREDA CHALECHE SECTOR LOS PINOS DEL MUNICIPIO DE GUATAVITA, CUNDINMARCA- DESEMBOLSO 100% DEL CONVENIO</t>
  </si>
  <si>
    <t>2023000758</t>
  </si>
  <si>
    <t>CXP ORDEN DE PAGO 2022002254 MUNICIPIO DE GUATAVITA ICCU 728-2022</t>
  </si>
  <si>
    <t>2023000765</t>
  </si>
  <si>
    <t>CXP ORDEN DE PAGO 2022002260  MUNICIPIO DE GUATAVITA ICCU 725-2022</t>
  </si>
  <si>
    <t>2023002148</t>
  </si>
  <si>
    <t>AUNAR ESFUERZOS TÉCNICOS, ADMINISTRATIVOS Y FINANCIEROS PARA EL  MEJORAMIENTO DE LA VÍA QUE COMUNICA EL CASCO URBANO CON LA VEREDA CARBONERA BAJA SECTOR LOS PÉREZ DEL MUNICIPIO DE GUATAVITA DEL DEPARTAMENTO DE  CUNDINAMARCA- DESEMBOLSO DEL 100% DEL VALOR DEL CONVENIO</t>
  </si>
  <si>
    <t>2023002149</t>
  </si>
  <si>
    <t>AUNAR ESFUERZOS TÉCNICOS, ADMINISTRATIVOS Y FINANCIEROS PARA EL MEJORAMIENTO DE LA VÍA QUE COMUNICA LA VEREDA CARBONERA  ALTA CON LA VEREDA CARBONERA  BAJA,  SECTOR PIE DE SENDA DEL MUNICIPIO DE GUATAVITA, CUNDINAMARCA- DESEMBOLSO DEL 100% DEL VALOR DEL CONVENIO</t>
  </si>
  <si>
    <t>2023002150</t>
  </si>
  <si>
    <t>AUNAR ESFUERZOS TÉCNICOS, ADMINISTRATIVOS Y FINANCIEROS PARA EL  MEJORAMIENTO DE LA VÍA QUE COMUNICA EL CASCO URBANO CON LA VEREDA MONTECILLO SECTOR LOS FUQUEN DEL MUNICIPIO DE GUATAVITA DEL DEPARTAMENTO DE CUNDINAMARCA- DESEMBOLSO DEL 100% DEL VALOR DEL CONVENIO</t>
  </si>
  <si>
    <t>2023001528</t>
  </si>
  <si>
    <t>2023001625</t>
  </si>
  <si>
    <t>2023001626</t>
  </si>
  <si>
    <t>2023001627</t>
  </si>
  <si>
    <t>2023003140</t>
  </si>
  <si>
    <t>MUNICIPIO DE GUAYABAL DE SÍQUIMA</t>
  </si>
  <si>
    <t>AUNAR ESFUERZOS TÉCNICOS, ADMINISTRATIVOS Y FINANCIEROS PARA EL  MEJORAMIENTO DE LA VÍA QUE CONDUCE DEL CASCO URBANO A LA VEREDA PUEBLO VIEJO SECTOR CHORROS LA GRANJA, MUNICIPIO DE GUAYABAL DE SÍQUIMA, CUNDINAMARCA- DESEMBOLSO DEL CONVENIO</t>
  </si>
  <si>
    <t>2023003766</t>
  </si>
  <si>
    <t>AUNAR ESFUERZOS TÉCNICOS, ADMINISTRATIVOS Y FINANCIEROS PARA EL MEJORAMIENTO DE LA VÍA QUE CONDUCE DE LA VEREDA TRINIDAD A LA VEREDA PIE DE CUESTA SECTOR LOS IBAÑEZ DEL MUNICIPIO DE GUAYABAL DE SÍQUIMA, CUNDINAMARCA- DESEMBOLSO DEL CONVENIO</t>
  </si>
  <si>
    <t>2023003956</t>
  </si>
  <si>
    <t>AUNAR ESFUERZOS TÉCNICOS, ADMINISTRATIVOS Y FINANCIEROS PARA EL  MEJORAMIENTO DE LA VÍA QUE CONDUCE DE LA VEREDA TRINIDAD A LA VEREDA CHIMBE SECTOR SAN JULIAN TUTO MUNICIPIO DE GUAYABAL DE SÍQUIMA, CUNDINAMARCA- DESEMBOLSO DEL 100% DEL VALOR DEL CONVENIO</t>
  </si>
  <si>
    <t>2023003985</t>
  </si>
  <si>
    <t>AUNAR ESFUERZOS TÉCNICOS, ADMINISTRATIVOS Y FINANCIEROS PARA EL MEJORAMIENTO DE LA VÍA QUE CONDUCE DEL CASCO URBANO A LA VEREDA PICACHO SECTOR PIO QUINTO DEL MUNICIPIO DE GUAYABAL DE SÍQUIMA, CUNDINAMARCA- DESEMBOLSO DEL CONVENIO</t>
  </si>
  <si>
    <t>ADICIÓN No.1.-     AUNAR ESFUERZOS TÉCNICOS, ADMINISTRATIVOS Y FINANCIEROS PARA MEJORAMIENTO DE LA VÍA QUE CONDUCE DEL CASCO URBANO A LA VEREDA PUEBLO VIEJO SECTOR PANAMA DEL MUNICIPIO DE GUAYABAL DE SÍQUIMA, CUNDINAMARCA.- DESEMBOLSO DE LA ADICIÓN</t>
  </si>
  <si>
    <t>2023003268</t>
  </si>
  <si>
    <t>AUNAR ESFUERZOS TECNICOS ADMINISTRATIVOS Y FINANCIEROS PARA EL  MEJORAMIENTO DE LA VÍA QUE CONDUCE DEL CASCO URBANO A LA VEREDA EL TRIGO SECTOR SAN RAFAEL DEL MUNICIPIO DE GUAYABAL DE SIQUIMA, CUNDINAMARCA- DESEMBOLSO DEL CONVENIO</t>
  </si>
  <si>
    <t>2023003313</t>
  </si>
  <si>
    <t>AUNAR ESFUERZOS TECNICOS ADMINISTRATIVOS Y FINANCIEROS PARA  EL MEJORAMIENTO DE LA VÍA QUE COMUNICA DEL CASCO URBANO A LA VEREDA PUEBLO VIEJO SECTOR PEÑA, MUNICIPIO DE GUAYABAL DE SIQUIMA, CUNDINAMARCA- DESEMBOLSO DEL CONVENIO</t>
  </si>
  <si>
    <t>2023003315</t>
  </si>
  <si>
    <t>AUNAR ESFUERZOS TECNICOS ADMINISTRATIVOS Y FINANCIEROS PARA EL  MEJORAMIENTO DE LA VÍA QUE CONDUCE DEL CASCO URBANO A LA VEREDA TRINIDAD SECTOR BUENOS AIRES DEL MUNICIPIO DE GUAYABAL DE SIQUIMA, CUNDINAMARCA- DESEMBOLSO DEL CONVENIO</t>
  </si>
  <si>
    <t>2023003327</t>
  </si>
  <si>
    <t>AUNAR ESFUERZOS TECNICOS ADMINISTRATIVOS Y FINANCIEROS PARA  EL MEJORAMIENTO DE LA VÍA QUE COMUNICA DEL CASCO URBANO A LA VEREDA MANOA SECTOR ALTO DE LA CRUZ, MUNICIPIO DE GUAYABAL DE SÍQUIMA, CUNDINAMARCA- DESEMBOLSO DEL CONVENIO</t>
  </si>
  <si>
    <t>AUNAR ESFUERZOS TECNICOS ADMINISTRATIVOS Y FINANCIEROS PARA EL MEJORAMIENTO DE LA VÍA QUE CONDUCE DEL CASCO URBANO A LA VEREDA PUEBLO VIEJO SECTOR EL ENCANTO DEL MUNICIPIO DE GUAYABAL DE SÍQUIMA, CUNDINAMARCA-  DESEMBOLSO DEL CONVENIO</t>
  </si>
  <si>
    <t>2023003395</t>
  </si>
  <si>
    <t>AUNAR ESFUERZOS TECNICOS ADMINISTRATIVOS Y FINANCIEROS PARA EL MEJORAMIENTO DE LA VÍA QUE CONDUCE DE LA VEREDA PICACHO A LA VEREDA EL TRIGO SECTOR PIRINEOS DEL MUNICIPIO DE GUAYABAL DE SÍQUIMA DEL DEPARTAMENTO DE CUNDINAMARCA- DESEMBOLSO DEL CONVENIO</t>
  </si>
  <si>
    <t>AUNAR ESFUERZOS TECNICOS ADMINISTRATIVOS Y FINANCIEROS PARA EL MEJORAMIENTO DE LA VIA QUE CONDUCE DEL CASCO URBANO A LA VEREDA PUEBLO VIEJO SECTOR PUERTO LIMÓN DEL MUNICIPIO DE GUAYABAL DE SIQUIMA, CUNDNAMARCA- DESEMBOLSO DEL CONVENIO</t>
  </si>
  <si>
    <t>2023003399</t>
  </si>
  <si>
    <t>AUNAR ESFUERZOS TECNICOS ADMINISTRATIVOS Y FINANCIEROS PARA EL MEJORAMIENTO DE LA VÍA QUE CONDUCE DEL CASCO URBANO A LA VEREDA PUEBLO VIEJO SECTOR PANAMÁ DEL MUNICIPIO DE GUAYABAL DE SIQUIMA, CUNDINAMARCA- DESEMBOLSO DEL CONVENIO</t>
  </si>
  <si>
    <t>2023003402</t>
  </si>
  <si>
    <t>AUNAR ESFUERZOS TECNICOS ADMINISTRATIVOS Y FINANCIEROS PARA EL MEJORAMIENTO DE LA VÍA QUE CONDUCE DEL CASCO URBANO A LA VEREDA CHINIATA SECTOR LA MUCHA DEL MUNICIPIO DE GUAYABAL DE SÍQUIMA, CUNDINAMARCA- DESEMBOLSO DEL CONVENIO</t>
  </si>
  <si>
    <t>2023003598</t>
  </si>
  <si>
    <t>AUNAR ESFUERZOS TÉCNICOS, ADMINISTRATIVOS Y FINANCIEROS PARA EL MEJORAMIENTO DE LA VÍA QUE CONDUCE DEL CASCO URBANO A LA VEREDA PICACHO SECTOR JUETE DEL MUNICIPIO DE GUAYABAL DE SÍQUIMA, CUNDINAMARCA- DESEMBOLSO DEL CONVENIO</t>
  </si>
  <si>
    <t>2023003608</t>
  </si>
  <si>
    <t>AUNAR ESFUERZOS TÉCNICOS, ADMINISTRATIVOS Y FINANCIEROS PARA EL MEJORAMIENTO DE LA VÍA QUE CONDUCE DEL CASCO URBANO A LA VEREDA TRIGO, SECTOR NAVARRETE DEL MUNICIPIO DE GUAYABAL DE SÍQUIMA, CUNDINAMARCA- DESEMBOLSO DEL CONVENIO</t>
  </si>
  <si>
    <t>2023004145</t>
  </si>
  <si>
    <t>AUNAR ESFUERZOS TÉCNICOS, ADMINISTRATIVOS Y FINANCIEROS PARA EL MEJORAMIENTO DE LA VÍA QUE CONDUCE DEL CASCO URBANO A LA VEREDA PAJONAL SECTOR EL RANGEL DEL MUNICPIO DE GUAYABAL DE SIQUIMA, CUNDINAMARCA- DESEMBOLSO DEL CONVENIO</t>
  </si>
  <si>
    <t>2023003308</t>
  </si>
  <si>
    <t>ADICIÓN No.1.-   AUNAR ESFUERZOS TÉCNICOS, ADMINISTRATIVOS Y FINANCIEROS PARA LA CONSTRUCCIÓN DE LA CANCHA SINTÉTICA DE FUTBOL EN EL CASCO URBANO DEL MUNICIPIO DE GUAYABAL DE SIQUIMA, DEPARTAMENTO DE CUNDINAMARCA- DESEMBOLSO DE APORTES ADICION N.1</t>
  </si>
  <si>
    <t>2023001861</t>
  </si>
  <si>
    <t>2023002407</t>
  </si>
  <si>
    <t>2023002408</t>
  </si>
  <si>
    <t>2023002411</t>
  </si>
  <si>
    <t>2023002413</t>
  </si>
  <si>
    <t>2023002417</t>
  </si>
  <si>
    <t>2023002418</t>
  </si>
  <si>
    <t>2023002419</t>
  </si>
  <si>
    <t>2023002420</t>
  </si>
  <si>
    <t>2023002421</t>
  </si>
  <si>
    <t>2023002424</t>
  </si>
  <si>
    <t>2023002425</t>
  </si>
  <si>
    <t>2023002426</t>
  </si>
  <si>
    <t>2023002427</t>
  </si>
  <si>
    <t>2023002429</t>
  </si>
  <si>
    <t>2023002431</t>
  </si>
  <si>
    <t>2023002435</t>
  </si>
  <si>
    <t>2-2330</t>
  </si>
  <si>
    <t>MUNICIPIO DE GUAYABETAL</t>
  </si>
  <si>
    <t>AUNAR ESFUERZOS TÉCNICOS, ADMINISTRATIVOS Y FINANCIEROS PARA LA ADECUACIÓN  DE LA INFRAESTRUCTURA DE LA INSTITUCIÓN EDUCATIVA DEPARTAMENTAL MONSEÑOR ALBERTO REYES FONSECA Y DE LA ESCUELA LA INMACULADA DEL MUNICIPIO DE GUAYABETAL, CUNDINAMARCA- DESEMBOLSO DEL CONVENIO</t>
  </si>
  <si>
    <t>2023000348</t>
  </si>
  <si>
    <t>CXP ORDEN DE PAGO 2022002869 MUNICIPIO DE GUAYABETAL</t>
  </si>
  <si>
    <t>2023000668</t>
  </si>
  <si>
    <t>CXP ORDEN DE PAGO 2022002740 MUNICIPIO DE GUAYABETAL</t>
  </si>
  <si>
    <t>2023000768</t>
  </si>
  <si>
    <t>CXP ORDEN DE PAGO 2022002937 MUNICIPIO DE GUAYABETAL ICCU 864-2022</t>
  </si>
  <si>
    <t>2023002312</t>
  </si>
  <si>
    <t>AUNAR ESFUERZOS TÉCNICOS, ADMINISTRATIVOS Y FINANCIEROS PARA EL MEJORAMIENTO DE LA VÍA QUE DEL CASCO URBANO CONDUCE A LA VEREDA SAN ANTONIO SECTOR EL CEMENTERIO DEL MUNICIPIO DE GUAYABETAL, CUNDINAMARCA-DESEMBOLSO 100% DEL CONVENIO</t>
  </si>
  <si>
    <t>AUNAR ESFUERZOS TECNICOS ADMINISTRATIVOS Y FINANCIEROS PARA EL CONSTRUCCIÓN DEL CENTRO DE VIDA SENSORIAL EN EL MUNICIPIO DE GUAYABETAL, CUNDINAMARCA- DESEMBOLSO DEL CONVENIO</t>
  </si>
  <si>
    <t>2023001288</t>
  </si>
  <si>
    <t>2023003481</t>
  </si>
  <si>
    <t>MUNICIPIO DE GUTIÉRREZ</t>
  </si>
  <si>
    <t>AUNAR ESFUERZOS TECNICOS ADMINISTRATIVOS Y FINANCIEROS PARA LA  ADECUACIÓN DEL CENTRO DE INTEGRACIÓN CIUDADANA DEL MUNICIPIO DE GUTIÉRREZ DEL DEPARTAMENTO DE  CUNDINAMARCA- DESEMBOLSO DEL CONVENIO</t>
  </si>
  <si>
    <t>2023000335</t>
  </si>
  <si>
    <t>CXP ORDEN DE PAGO 2022002839  MUNICIPIO DE GUTIÉRREZ</t>
  </si>
  <si>
    <t>2023000336</t>
  </si>
  <si>
    <t>CXP ORDEN DE PAGO 2022002821 MUNICIPIO DE GUTIÉRREZ</t>
  </si>
  <si>
    <t>2023000338</t>
  </si>
  <si>
    <t>CXP ORDEN DE PAGO 2022002822 MUNICIPIO DE GUTIÉRREZ</t>
  </si>
  <si>
    <t>2023000359</t>
  </si>
  <si>
    <t>CXP ORDEN DE PAGO 202002820 MUNICIPIO DE GUTIÉRREZ</t>
  </si>
  <si>
    <t>2023000661</t>
  </si>
  <si>
    <t>CXP ORDEN DE PAGO 2022002643 MUNICIPIO DE GUTIÉRREZ</t>
  </si>
  <si>
    <t>2023000675</t>
  </si>
  <si>
    <t>CXP ORDENDE PAGO 2022002929 MUNICIPIO DE GUTIÉRREZ</t>
  </si>
  <si>
    <t>2023000880</t>
  </si>
  <si>
    <t>CXP ORDEN DE PAGO 2022002893 MUNICIPIO DE GUTIÉRREZ</t>
  </si>
  <si>
    <t>2023002274</t>
  </si>
  <si>
    <t>AUNAR ESFUERZOS TÉCNICOS, ADMINISTRATIVOS Y FINANCIEROS PARA EL  MEJORAMIENTO DE LA VÍA QUE COMUNICA  LA VEREDA SAN ANTONIO CON LA VEREDA CARMEN ABAJO EN EL SECTOR EL EMPALME EN EL MUNICIPIO DE GUTIÉRREZ, CUNDINAMARCA- DESEMBOLSO DEL 100% DEL VALOR DEL CONVENIO</t>
  </si>
  <si>
    <t>2023002276</t>
  </si>
  <si>
    <t>AUNAR ESFUERZOS TÉCNICOS, ADMINISTRATIVOS Y FINANCIEROS PARA EL MEJORAMIENTO DE LA VÍA QUE COMUNICA LA VEREDA PASCOTE ALTO CON PASCOTE ABAJO, EN EL SECTOR LA HOYA, DEL MUNICIPIO DE GUTIÉRREZ, CUNDINAMARCA- DESEMBOLSO 100% DEL CONVENIO</t>
  </si>
  <si>
    <t>AUNAR ESFUERZOS TÉCNICOS, ADMINISTRATIVOS Y FINANCIEROS PARA EL MEJORAMIENTO DE LA VÍA QUE COMUNICA LA VEREDA CEDRAL CON LA VEREDA EL HOYO, EN EL SECTOR TIERRA AMARILLA, DEL MUNICIPIO DE GUTIÉRREZ, CUNDINAMARCA- DESEMBOLSO DEL 100% DEL VALOR DEL CONVENIO</t>
  </si>
  <si>
    <t>2023002278</t>
  </si>
  <si>
    <t>AUNAR ESFUERZOS TÉCNICOS, ADMINISTRATIVOS Y FINANCIEROS PARA EL MEJORAMIENTO DE LA VÍA QUE COMUNICA LA VEREDA  RÍO BLANCO CON LA VEREDA PASCOTE, EN EL SECTOR ALTO DE LA CRUZ, DEL MUNICIPIO DE GUTIERREZ,  CUNDINAMARCA- DESEMBOLSO 100% DEL CONVENIO</t>
  </si>
  <si>
    <t>2023002279</t>
  </si>
  <si>
    <t>AUNAR ESFUERZOS TÉCNICOS, ADMINISTRATIVOS Y FINANCIEROS PARA EL  MEJORAMIENTO DE LA VÍA QUE COMUNICA LA VEREDA PASCOTE CON LA VEREDA POTRERITOS EN EL SECTOR ENTRADA A COLONIAS EN EL MUNICIPIO DE GUTIÉRREZ, CUNDINAMARCA- DESEMBOLSO DEL 100% DEL VALOR DEL CONVENIO</t>
  </si>
  <si>
    <t>2023002286</t>
  </si>
  <si>
    <t>AUNAR ESFUERZOS TÉCNICOS, ADMINISTRATIVOS Y FINANCIEROS PARA EL MEJORAMIENTO DE LA VÍA QUE COMUNICA LA VEREDA CAÑUELAL CON LA VEREDA SALITRE EN EL SECTOR LA QUINTA EN EL MUNICIPIO DE GUTIÉRREZ, CUNDINAMARCA- DESEMBOLSO 100% DEL CONVENIO</t>
  </si>
  <si>
    <t>2023002289</t>
  </si>
  <si>
    <t>AUNAR ESFUERZOS TÉCNICOS, ADMINISTRATIVOS Y FINANCIEROS PARA EL  MEJORAMIENTO DE LA VÍA QUE COMUNICA LA VEREDA SAN ANTONIO CON LA VEREDA CARMEN ABAJO EN EL SECTOR EL POBO EN EL MUNICIPIO DE GUTIÉRREZ, CUNDINAMARCA- DESEMBOLSO DEL 100% DEL VALOR DEL CONVENIO</t>
  </si>
  <si>
    <t>2023002295</t>
  </si>
  <si>
    <t>AUNAR ESFUERZOS TÉCNICOS, ADMINISTRATIVOS Y FINANCIEROS PARA EL MEJORAMIENTO DE LA VÍA QUE COMUNICA LA VEREDA POTRERITOS CON LA VEREDA LOS MEDIOS, EN EL SECTOR LOS PAPAYOS, DEL MUNICIPIO DE GUTIÉRREZ, CUNDINAMARCA- DESEMBOLSO 100 % DEL CONVENIO</t>
  </si>
  <si>
    <t>2023000543</t>
  </si>
  <si>
    <t>CXP ORDEN DE PAGO 2022003037 MUNICIPIO DE GUTIÉRREZ</t>
  </si>
  <si>
    <t>2023000581</t>
  </si>
  <si>
    <t>CXP ORDEN DE PAGO 2022002977 MUNICIPIO DE GUTIÉRREZ</t>
  </si>
  <si>
    <t>2023003418</t>
  </si>
  <si>
    <t>AUNAR ESFUERZOS TECNICOS ADMINISTRATIVOS Y FINANCIEROS PARA EL MEJORAMIENTO DE LA VÍA QUE COMUNICA LA VEREDA PASCOTE CON LA VEREDA SAN ANTONIO EN EL SECTOR EL CASERÍO EN EL MUNICIPIO DE GUTIÉRREZ, CUNDINAMARCA- DESEMBOLSO DEL CONVENIO</t>
  </si>
  <si>
    <t>2023003419</t>
  </si>
  <si>
    <t>AUNAR ESFUERZOS TECNICOS ADMINISTRATIVOS Y FINANCIEROS PARA EL MEJORAMIENTO DE LA VÍA QUE COMUNICA LA VEREDA RÍO BLANCO CON LA VEREDA PASCOTE, EN EL SECTOR LOMA DE LOS AIRES, DEL MUNICIPIO DE GUTIÉRREZ, CUNDINAMARCA- DESEMBOLSO DEL CONVENIO</t>
  </si>
  <si>
    <t>2023003443</t>
  </si>
  <si>
    <t>AUNAR ESFUERZOS TECNICOS ADMINISTRATIVOS Y FINANCIEROS PARA EL MEJORAMIENTO DE LA VÍA QUE COMUNICA LA VEREDA CERINZA CON LA VEREDA CARMEN ARRIBA EN EL SECTOR CRUCE A QUEBRADAS EN EL MUNICIPIO DE GUTIÉRREZ DEL DEPARTAMENTO DE  CUNDINAMARCA- DESEMBOLSO DEL CONVENIO</t>
  </si>
  <si>
    <t>2023003447</t>
  </si>
  <si>
    <t>2023002752</t>
  </si>
  <si>
    <t>AUNAR ESFUERZOS TECNICOS ADMINISTRATIVOS Y FINANCIEROS PARA  LA CONSTRUCCIÓN DEL POLIDEPORTIVO CUBIERTO DE LA ESCUELA POLICARPA SALAVARRIETA EN EL MUNICIPIO GUTIÉRREZ CUNDINAMARCA- SESEMBOLSO 100% DEL CONVENIO</t>
  </si>
  <si>
    <t>2023000762</t>
  </si>
  <si>
    <t>CXP ORDEN DE PAGO 2022002953 MUNICIPIO DE GUTIERREZ ICCU 966-2022</t>
  </si>
  <si>
    <t>2023001844</t>
  </si>
  <si>
    <t>AUNAR ESFUERZOS TECNICOS, ADMINISTRATIVOS Y FINANCIERO PARA EL MEJORAMIENTO DE LA VÍA QUE COMUNICA LA VEREDA CERINZA CON LA VEREDA RIOCHIQUITO EN EL SECTOR EL AIRERO, DEL MUNICIPIO DE GUTIÉRREZ CUNDINAMARCA- DESEMBOLSO DEL 100% DEL VALOR DEL CONVENIO</t>
  </si>
  <si>
    <t>2023001970</t>
  </si>
  <si>
    <t>AUNAR ESFUERZOS TÉCNICOS, ADMINISTRATIVOS Y FINANCIEROS PARA EL  MEJORAMIENTO DE LA VÍA QUE COMUNICA LA VEREDA RIOBLANCO CON LA VEREDA PASCOTE, EN EL SECTOR COCUAL DEL MUNICIPIO DE GUTIÉRREZ, CUNDINAMARCA- DESEMBOLSO DEL 100% DEL VALOR DEL CONVENIO</t>
  </si>
  <si>
    <t>2023001974</t>
  </si>
  <si>
    <t>AUNAR ESFUERZOS TÉCNICOS, ADMINISTRATIVOS Y FINANCIEROS PARA EL MEJORAMIENTO DE LA VÍA QUE COMUNICA LA VEREDA CARMEN  ARRIBA CON LA VEREDA CERINZA EN EL SECTOR LA HOYA EN EL MUNICIPIO DE GUTIÉRREZ, CUNDINAMARCA- DESEMBOLSO DEL 100% DEL VALOR DEL CONVENIO</t>
  </si>
  <si>
    <t>2023002799</t>
  </si>
  <si>
    <t>AUNAR ESFUERZOS TECNICOS ADMINISTRATIVOS Y FINANCIEROS PARA LA CONSTRUCCIÓN DEL POLIDEPORTIVO EN LA VEREDA RIOBLANCO DEL MUNICIPIO DE GUTIÉRREZ DEL DEPARTAMENTO DE CUNDINAMARCA- DESEMBOLSO 100% DEL CONVENIO</t>
  </si>
  <si>
    <t>2023001160</t>
  </si>
  <si>
    <t>2023001340</t>
  </si>
  <si>
    <t>2023001342</t>
  </si>
  <si>
    <t>2023001343</t>
  </si>
  <si>
    <t>2023001344</t>
  </si>
  <si>
    <t>2023001345</t>
  </si>
  <si>
    <t>2023001346</t>
  </si>
  <si>
    <t>2023001347</t>
  </si>
  <si>
    <t>2023001348</t>
  </si>
  <si>
    <t>2023001349</t>
  </si>
  <si>
    <t>2023001350</t>
  </si>
  <si>
    <t>2023001925</t>
  </si>
  <si>
    <t>2023001980</t>
  </si>
  <si>
    <t>2023002415</t>
  </si>
  <si>
    <t>2-2302</t>
  </si>
  <si>
    <t>2023000809</t>
  </si>
  <si>
    <t>800004018</t>
  </si>
  <si>
    <t>MUNICIPIO DE JERUSALÉN</t>
  </si>
  <si>
    <t>CXP ORDEN DE PAGO 2022003063 MUNICIPIO D JERUSALEN ICCU 259-2021</t>
  </si>
  <si>
    <t>2023000352</t>
  </si>
  <si>
    <t>CXP ORDEN DE PAGO 2022003030 MUNICIPIO DE JERUSALÉN</t>
  </si>
  <si>
    <t>2023000360</t>
  </si>
  <si>
    <t>CXP ORDEN DE PAGO 2022002826 MUNICIPIO DE JERUSALÉN</t>
  </si>
  <si>
    <t>2023003435</t>
  </si>
  <si>
    <t>AUNAR ESFUERZOS TECNICOS ADMINISTRATIVOS Y FINANCIEROS PARA EL MEJORAMIENTO DE LA CASA DEL ADULTO MAYOR DEL MUNICIPIO DE JERUSALÉN CUNDINAMARCA- DESEMBOLSO DEL 100% DEL VALOR DEL CONVENIO</t>
  </si>
  <si>
    <t>2023002267</t>
  </si>
  <si>
    <t>2023003479</t>
  </si>
  <si>
    <t>800094705</t>
  </si>
  <si>
    <t>MUNICIPIO DE JUNÍN</t>
  </si>
  <si>
    <t>ADICIÓN No.1.-  AUNAR ESFUERZOS TÉCNICOS, ADMINISTRATIVOS Y FINANCIEROS PARA LA PRIMERA ETAPA DEL MEJORAMIENTO DE LA INFRAESTRUCTURA EDUCATIVA DE LA IED ESCUELA NORMAL SUPERIOR SEDE ANEXA DEL MUNICIPIO DE JUNÍN, CUNDINAMARCA- DESEMBOLSO DE LA ADICIÓN</t>
  </si>
  <si>
    <t>2023000181</t>
  </si>
  <si>
    <t>C XP ORDEN DE PAGO 2022002874 MUNICIPIO DE JUNIN ICCU 748-2022</t>
  </si>
  <si>
    <t>2023000182</t>
  </si>
  <si>
    <t>CXP ORDEN DE PAGO 2022002805 MUNICIPIO DE JUNÍN</t>
  </si>
  <si>
    <t>2023000183</t>
  </si>
  <si>
    <t>CXP ORDEN DE PAGO 2022002807 MUNICIPIO DE JUNÍN</t>
  </si>
  <si>
    <t>2023000185</t>
  </si>
  <si>
    <t>CXP ORDEN DE PAGO 2022002811  MUNICIPIO DE JUNÍN</t>
  </si>
  <si>
    <t>2023000242</t>
  </si>
  <si>
    <t>CXP ORDEN DE PAGO 2022002871 MUNICIPIO DE JUNÍN</t>
  </si>
  <si>
    <t>2023000305</t>
  </si>
  <si>
    <t>CXP ORDEN DE PAGO 2022002806 MUNICIPIO DE JUNÍN</t>
  </si>
  <si>
    <t>2023000306</t>
  </si>
  <si>
    <t>CXP ORDEN DE PAGO 2022002808 MUNICIPIO DE JUNÍN</t>
  </si>
  <si>
    <t>2023000486</t>
  </si>
  <si>
    <t>CSP ORDEN DE PAGO 2022002875 MUNICIPIO DE JUNÍN</t>
  </si>
  <si>
    <t>2023000814</t>
  </si>
  <si>
    <t>CXP ORDEN DE PAGO 2022002892 MUNICIPIO DE JUNIN ICCU 818-2022</t>
  </si>
  <si>
    <t>2023001386</t>
  </si>
  <si>
    <t>AUNAR ESFUERZOS TÉCNICOS, ADMINISTRATIVOS Y FINANCIEROS PARA EL MEJORAMIENTO DE LA VÍA QUE CONDUCE DESDE LA IGLESIA CHUSCALES A LA VEREDA CARRIZAL SECTOR LA ESCUELA DEL MUNICIPIO DE JUNÍN , CUNDINAMARCA-DESEMBOLSO CONVENIO</t>
  </si>
  <si>
    <t>2023001390</t>
  </si>
  <si>
    <t>AUNAR ESFUERZOS TÉCNICOS, ADMINISTRATIVOS Y FINANCIEROS PARA EL  MEJORAMIENTO DE LA VIA QUE CONDUCE DE LA VEREDA SAN PEDRO A LA VEREDA SAN ROQUE SECTOR RAMAL DEL MUNICIPIO DE JUNÍN, CUNDINAMARCA-DESEMBOLSO 85% DEL CONVENIO</t>
  </si>
  <si>
    <t>2023001396</t>
  </si>
  <si>
    <t>AUNAR ESFUERZOS TÉCNICOS, ADMINISTRATIVOS Y FINANCIEROS PARA EL   MEJORAMIENTO DE LA VÍA QUE CONDUCE DESDE EL PARQUE PRINCIPAL JUNÍN A LA VEREDA SANTA BÁRBARA SECTOR ARRAYANES DEL MUNICIPIO DE JUNÍN, CUNDINAMARCA-DESEMBOLSO 85% DEL VALOR DEL CONVENIO</t>
  </si>
  <si>
    <t>2023001399</t>
  </si>
  <si>
    <t>AUNAR ESFUERZOS TÉCNICOS, ADMINISTRATIVOS Y FINANCIEROS PARA EL MEJORAMIENTO DE LA VIA QUE CONDUCE DESDE EL PARQUE PRINCIPAL DEL CASCO URBANO A LA VEREDA JUNÍN CENTRO SECTOR VÍA ALTERNA DEL MUNICIPIO DE JUNÍN, CUNDINAMARCA-DESEMBOLSO 85% DEL VALOR DEL CONVENIO</t>
  </si>
  <si>
    <t>2023001401</t>
  </si>
  <si>
    <t>AUNAR ESFUERZOS TÉCNICOS, ADMINISTRATIVOS Y FINANCIEROS PARA EL MEJORAMIENTO DE LA VÍA QUE CONDUCE DESDE EL PARQUE PRINCIPAL JUNÍN A LA VEREDA ALEMANIA SECTOR SANDINO DEL MUNICIPIO DE JUNÍN , CUNDINAMARCA- DESEMBOLSO DEL 85% DEL VALOR DEL CONVENIO</t>
  </si>
  <si>
    <t>2023001402</t>
  </si>
  <si>
    <t>AUNAR ESFUERZOS TÉCNICOS, ADMINISTRATIVOS Y FINANCIEROS PARA EL MEJORAMIENTO DE LA VÍA QUE CONDUCE DESDE EL PARQUE PRINCIPAL DEL CASCO URBANO A LA VEREDA JUNÍN CENTRO SECTOR EL TRIGAL DEL MUNICIPIO DE JUNÍN, CUNDINAMARCA-DESEMBOLSO DEL  85% DEL VALOR DEL CONVENIO</t>
  </si>
  <si>
    <t>2023001403</t>
  </si>
  <si>
    <t>AUNAR ESFUERZOS TÉCNICOS, ADMINISTRATIVOS Y FINANCIEROS PARA EL MEJORAMIENTO DE LA VÍA QUE CONDUCE DESDE SERVIJARDÍN A LA VEREDA SAN FRANCISCO SECTOR CUARTO GONZÁLEZ DEL MUNICIPIO DE JUNIN  CUNDINAMARCA- DESEMBOLSO DEL 85% DEL VALOR DEL CONVENIO</t>
  </si>
  <si>
    <t>2023001863</t>
  </si>
  <si>
    <t>AUNAR ESFUERZOS TÉCNICOS, ADMINISTRATIVOS Y FINANCIEROS PARA EL  MEJORAMIENTO DE LA VÍA QUE CONDUCE DESDE EL PARQUE DE SUEVA A LA VEREDA SAN JOSE SECTOR ALTO DE LA VIRGEN DEL MUNICIPIO JUNÍN, CUNDINAMARCA- DESEMBOLSO DEL 85% DEL VALOR DEL CONVENIO</t>
  </si>
  <si>
    <t>2023002243</t>
  </si>
  <si>
    <t>AUNAR ESFUERZOS TÉCNICOS, ADMINISTRATIVOS Y FINANCIEROS PARA EL  MEJORAMIENTO DE LA VÍA QUE CONDUCE DEL CASCO URBANO A LA VEREDA SAN ANTONIO SECTOR ALTO MORTIÑO DEL MUNICIPIO DE JUNÍN, CUNDINAMARCA- DESEMBOLSO DEL 85% DEL VALOR DEL CONVENIO</t>
  </si>
  <si>
    <t>2023003456</t>
  </si>
  <si>
    <t>AUNAR ESFUERZOS TECNICOS ADMINISTRATIVOS Y FINANCIEROS PARA EL MEJORAMIENTO DE LA VÍA QUE CONDUCE DESDE EL CENTRO POBLADO CHUSCALES A LA VEREDA CARRIZAL SECTOR CENTRO ALTO DEL MUNICIPIO DE JUNÍN DEL DEPARTAMENTO DE  CUNDINAMARCA- DESEMBOLSO DEL CONVENIO</t>
  </si>
  <si>
    <t>2023000805</t>
  </si>
  <si>
    <t>CXP ORDEN DE PAGO 2022002233 MUNICIPIO DE JUNIN ICCU 568-2022</t>
  </si>
  <si>
    <t>2023003595</t>
  </si>
  <si>
    <t>AUNAR ESFUERZOS TÉCNICOS, ADMINISTRATIVOS Y FINANCIEROS PARA MEJORAMIENTO DE LA VÍA QUE CONDUCE DE LA INSPECCIÓN DE SUEVA A LA VEREDA SAN FRANCISCO SECTOR SANTA ROSA DEL MUNICIPIO DE JUNÍN, CUNDINAMARCA.- DESEMBOLSO DEL CONVENIO</t>
  </si>
  <si>
    <t>|</t>
  </si>
  <si>
    <t>2023000732</t>
  </si>
  <si>
    <t>2023000733</t>
  </si>
  <si>
    <t>2023000739</t>
  </si>
  <si>
    <t>2023000740</t>
  </si>
  <si>
    <t>2023000743</t>
  </si>
  <si>
    <t>2023000744</t>
  </si>
  <si>
    <t>2023000745</t>
  </si>
  <si>
    <t>2023000771</t>
  </si>
  <si>
    <t>2023000772</t>
  </si>
  <si>
    <t>2023002401</t>
  </si>
  <si>
    <t>2023002525</t>
  </si>
  <si>
    <t>2023002541</t>
  </si>
  <si>
    <t>2023000797</t>
  </si>
  <si>
    <t>899999712</t>
  </si>
  <si>
    <t>MUNICIPIO DE LA CALERA</t>
  </si>
  <si>
    <t>CXP ORDEN DE PAGO 2022002310 MUNICIPIO DE LA CALERA</t>
  </si>
  <si>
    <t>2023000881</t>
  </si>
  <si>
    <t>AUNAR ESFUERZOS TECNICOS ADMINISTRATIVOS Y FINANCIEROS PARA LA  CONSTRUCCIÓN DEL SACUDETE AL PARQUE DE LA VEREDA TREINTA Y SEIS DEL MUNICIPIO DE LA CALERA, CUNDINAMARCA - DESEMBOLSO 100% DEL CONVENIO INTETRADMINISTRATIVO N.165 - 2023 -</t>
  </si>
  <si>
    <t>2023000406</t>
  </si>
  <si>
    <t>CXP ORDEN DE PAGO 2022002815 MUNICIPIO DE LA CALERA</t>
  </si>
  <si>
    <t>2023000408</t>
  </si>
  <si>
    <t>CXP ORDEN DE PAGO 2022002852 MUNICIPIO DE LA CALERA</t>
  </si>
  <si>
    <t>2023000409</t>
  </si>
  <si>
    <t>CXP ORDEN DE PAGO 2022002842 MUNICIPIO DE LA CALERA</t>
  </si>
  <si>
    <t>2023000411</t>
  </si>
  <si>
    <t>CXP ORDEN DE PAGO 2022002864 MUNICIPIO DE LA CALERA</t>
  </si>
  <si>
    <t>2023000412</t>
  </si>
  <si>
    <t>CXP ORDEN DE PAGO 2022002946 MUNICIPIO DE LA CALERA</t>
  </si>
  <si>
    <t>2023000415</t>
  </si>
  <si>
    <t>CXP ORDEN DE PAGO 2022002949 MUNICIPIO DE LA CALERA</t>
  </si>
  <si>
    <t>2023000416</t>
  </si>
  <si>
    <t>CXP ORDEN DE PAGO 2022002910  MUNICIPIO DE LA CALERA</t>
  </si>
  <si>
    <t>2023000482</t>
  </si>
  <si>
    <t>CXP ORDEN DE PAGO 20220002895 MUNICIPIO DE LA CALERA</t>
  </si>
  <si>
    <t>2023000483</t>
  </si>
  <si>
    <t>CXP ORDEN DE PAGO 2022002846 MUNICIPIO DE LA CALERA</t>
  </si>
  <si>
    <t>2023003022</t>
  </si>
  <si>
    <t>AUNAR ESFUERZOS TECNICOS ADMINISTRATIVOS Y FINANCIEROS PARA EL MEJORAMIENTO DE LA VÍA QUE CONDUCE DE LA VEREDA BUENOS AIRES LA EPIFANÍA A LA VEREDA EL VOLCÁN EN EL SECTOR CRISTALES DEL MUNICIPIO DE LA CALERA, CUNDINAMARCA- DESEMBOLSO 100% DEL CONVENIO</t>
  </si>
  <si>
    <t>AUNAR ESFUERZOS TECNICOS ADMINISTRATIVOS Y FINANCIEROS PARA EL MEJORAMIENTO DE LA VÍA QUE CONDUCE DEL CASCO URBANO A LA VEREDA EL RODEO SECTOR LA POPA DEL MUNCIPIO DE LA CALERA, CUNDINAMARCA- DESEMBOLSO DEL 100% DEL VALOR DEL CONVENIO</t>
  </si>
  <si>
    <t>2023003128</t>
  </si>
  <si>
    <t>AUNAR ESFUERZOS TECNICOS ADMINISTRATIVOS Y FINANCIEROS PARA EL MEJORAMIENTO DE LA VÍA QUE CONDUCE DE LA VEREDA SAN JOSÉ A LA VEREDA AURORA BAJA EN EL SECTOR ALTAMIRA DEL MUNICIPIO DE LA CALERA, CUNDINAMARCA- DESEMBOLSO DEL 100% DEL VALOR DEL CONVENIO</t>
  </si>
  <si>
    <t>2023003242</t>
  </si>
  <si>
    <t>AUNAR ESFUERZOS TECNICOS ADMINISTRATIVOS Y FINANCIEROS PARA EL MEJORAMIENTO DE LA VÍA QUE CONDUCE DE LA VEREDA SAN JOSÉ A LA VEREDA ALTAMAR EN EL SECTOR TARAPACÁ DEL MUNICIPIO DE LA CALERA, CUNDINAMARCA- DESEMBOLSO 100% DEL CONVENIO</t>
  </si>
  <si>
    <t>2023003253</t>
  </si>
  <si>
    <t>AUNAR ESFUERZOS TECNICOS ADMINISTRATIVOS Y FINANCIEROS PARA EL MEJORAMIENTO DE LA VIA QUE CONDUCE DE LA VEREDA BUENOS AIRES LOS PINOS A LA VEREDA BUENOS AIRES LA EPIFANÍA EN EL SECTOR LA LOMA PACHO TRUJILLO DEL MUNICIPIO DE LA CALERA, CUNDINAMARCA- desembolso 100% del convenio</t>
  </si>
  <si>
    <t>2023000152</t>
  </si>
  <si>
    <t>2023001472</t>
  </si>
  <si>
    <t>2023001561</t>
  </si>
  <si>
    <t>2023001772</t>
  </si>
  <si>
    <t>2023002050</t>
  </si>
  <si>
    <t>2023002111</t>
  </si>
  <si>
    <t>890680026</t>
  </si>
  <si>
    <t>MUNICIPIO DE LA MESA</t>
  </si>
  <si>
    <t>AUNAR ESFUERZOS TECNICOS ADMINISTRATIVOS Y FINANCIEROS PARA EL MEJORAMIENTO DE LA INFRAESTRUCTURA FÍSICA DE LA INSTITUCIÓN EDUCATIVA DEPARTAMENTAL FRANCISCO JULIAN OLAYA SEDE A DEL MUNICIPIO DE LA MESA CUNDINAMARCA- DESEMBOLSO DEL 100% DEL VALOR DEL CONVENIO</t>
  </si>
  <si>
    <t>2023000349</t>
  </si>
  <si>
    <t>CXP ORDEN DE PAGO 2022003028 MUNICIPIO DE LA MESA</t>
  </si>
  <si>
    <t>2023000367</t>
  </si>
  <si>
    <t>CXP ORDEN DE PAGO 2022002851 MUNICIPIO DE LA MESA</t>
  </si>
  <si>
    <t>2023000376</t>
  </si>
  <si>
    <t>CXP ORDEN DE PAGO 2022002944 MUNICIPIO DE LA MESA</t>
  </si>
  <si>
    <t>2023000381</t>
  </si>
  <si>
    <t>CXP ORDEN DE PAGO  2022002830 MUNICIPIO DE LA MESA</t>
  </si>
  <si>
    <t>2023000388</t>
  </si>
  <si>
    <t>CXP ORDEND E PAGO 2022003007 MUNICIPIO DE LA MESA</t>
  </si>
  <si>
    <t>2023000391</t>
  </si>
  <si>
    <t>CXP ORDEN DE PAGO  2022003003 MUNICIPIO DE LA MESA</t>
  </si>
  <si>
    <t>AUNAR ESFUERZOS TÉCNICOS, ADMINISTRATIVOS Y FINANCIEROS PARA EL   MEJORAMIENTO DE LA VÍA QUE CONDUCE DE LA INSPECCIÓN DE SAN JAVIER A LA VEREDA ALTO DEL FRISOL, SECTOR TRES ESQUINAS DEL MUNICIPIO DE LA MESA,CUNDINAMARCA-DESEMBOLSO 100% DEL CONVENIO</t>
  </si>
  <si>
    <t>2023000512</t>
  </si>
  <si>
    <t>CXP ORDEN DE APGO 2022002995 MUNICIPIO DE LA MESA</t>
  </si>
  <si>
    <t>2023002440</t>
  </si>
  <si>
    <t>AUNAR ESFUERZOS TECNICOS ADMINISTRATIVOS Y FINANCIEROS PARA EL  MEJORAMIENTO DE LA VÍA QUE COMUNICA LA VEREDA HUNGRIA CON LA INSPECCION DE SAN JOAQUÍN SECTOR CARTAGENA EN EL MUNICIPIO DE LA MESA, CUNDINAMARCA- DESEMBOLSO 100% DEL CONVENIO</t>
  </si>
  <si>
    <t>2023002441</t>
  </si>
  <si>
    <t>AUNAR ESFUERZOS TECNICOS ADMINISTRATIVOS Y FINANCIEROS PARA EL MEJORAMIENTO DE LA VÍA QUE COMUNICA A LA VEREDA CAPATA CON LA VEREDA BALTIMORE SECTOR EL ROSAL DEL MUNICIPIO DE LA MESA, CUNDINAMARCA- DESEMBOLSO 100% DEL CONVENIO</t>
  </si>
  <si>
    <t>2023002442</t>
  </si>
  <si>
    <t>AUNAR ESFUERZOS TECNICOS ADMINISTRATIVOS Y FINANCIEROS PARA EL MEJORAMIENTO DE LA VÍA QUE CONDUCE DE LA VEREDA OJO DE AGUA A LA VEREDA ESTAMBÚL SECTOR LOS PORTES MUNICIPIO DE LA MESA, CUNDINAMARCA- DESEMBOLSO 100% DEL CONVENIO</t>
  </si>
  <si>
    <t>2023003065</t>
  </si>
  <si>
    <t>AUNAR ESFUERZOS TECNICOS ADMINISTRATIVOS Y FINANCIEROS PARA EL  MEJORAMIENTO DE LA VÍA QUE COMUNICA LA VEREDA HONDURAS CON LA VEREDA PAYACAL SECTOR FLOR PEDRAZA DEL MUNICIPO DE LA MESA, CUNDINAMARCA- DESEMBOLSO 100% DEL CONVENIO</t>
  </si>
  <si>
    <t>2023003070</t>
  </si>
  <si>
    <t>AUNAR ESFUERZOS TECNICOS ADMINISTRATIVOS Y FINANCIEROS PARA EL MEJORAMIENTO DE LA VÍA QUE CONDUCE DESDE LA ANTIGUA VIA VEREDA SANTA BÁRBARA HASTA EL ALTO DE FRISOL SECTOR SANTA BARBARA  DEL MUNCIPIO DE LA MESA, CUNDINAMARCA- DESEMBOLSO 100% DEL CONVENIO</t>
  </si>
  <si>
    <t>2023003103</t>
  </si>
  <si>
    <t>AUNAR ESFUERZOS TECNICOS ADMINISTRATIVOS Y FINANCIEROS PARA EL  MEJORAMIENTO DE LA VÍA QUE COMUNICA A LA VEREDA PALMAR ALTO CON LA VEREDA ZAPATA SECTOR LA PRIMAVERA DEL MUNICIPIO DE LA MESA, DEPARTAMENTO DE CUNDINAMARCA- DESEMBOLSO 100% DEL CONVENIO</t>
  </si>
  <si>
    <t>2023003122</t>
  </si>
  <si>
    <t>AUNAR ESFUERZOS TECNICOS ADMINISTRATIVOS Y FINANCIEROS PARA EL MEJORAMIENTO DE LA VÍA QUE COMUNICA LA VERDA CAPATA CON LA VEREDA BALTIMORE SECTOR LA ESCUELA DEL MUNICIPIO DE LA MESA, DEL DEPARTAMENTO DE  CUNDINAMARCA - DESEMBOLSO 100% DEL CONVENIO</t>
  </si>
  <si>
    <t>2023001546</t>
  </si>
  <si>
    <t>2023001547</t>
  </si>
  <si>
    <t>2023001548</t>
  </si>
  <si>
    <t>2023001549</t>
  </si>
  <si>
    <t>2023001551</t>
  </si>
  <si>
    <t>2023001556</t>
  </si>
  <si>
    <t>2023001566</t>
  </si>
  <si>
    <t>2023001600</t>
  </si>
  <si>
    <t>2023001799</t>
  </si>
  <si>
    <t>MUNICIPIO DE LA PALMA</t>
  </si>
  <si>
    <t>2023000356</t>
  </si>
  <si>
    <t>CXP ORDEN DE PAGO 2022003114 MUNICIPIO DE LA PALMA</t>
  </si>
  <si>
    <t>2023000377</t>
  </si>
  <si>
    <t>CXP ORDEN DE PAGO 2022003115 MUNICIPIO DE LA PALMA</t>
  </si>
  <si>
    <t>2023000694</t>
  </si>
  <si>
    <t>CXP ORDEN DE PAGO 2022002968 MUNICIPIO DE LA PALMA</t>
  </si>
  <si>
    <t>2023001305</t>
  </si>
  <si>
    <t>AUNAR ESFUERZOS TÉCNICOS, ADMINISTRATIVOS Y FINANCIEROS PARA EL  MEJORAMIENTO DE LA VÍA QUE CONDUCE DESDE LA VEREDA MINIPI DE QUIJANO A LA VEREDA LA ENFADOSA, SECTOR DONDE VARILLA DEL MUNICIPIO DE LA PALMA CUNDINAMARCA- DESEMBOLSO DEL 100% DEL VALOR DEL CONVENIO</t>
  </si>
  <si>
    <t>2023001306</t>
  </si>
  <si>
    <t>AUNAR ESFUERZOS TÉCNICOS, ADMINISTRATIVOS Y FINANCIEROS PARA EL  MEJORAMIENTO DE LA VÍA QUE CONDUCE DESDE EL SITIO CONOCIDO COMO PORTACHUELO A  LA VEREDA HOYA DE TUDELA, SECTOR CAN CAN DEL MUNICIPIO DE LA PALMA, CUNDINAMARCA- DESEMBOLSO DEL 100% DEL VALOR DEL CONVENIO</t>
  </si>
  <si>
    <t>2023001307</t>
  </si>
  <si>
    <t>AUNAR ESFUERZOS TÉCNICOS, ADMINISTRATIVOS Y FINANCIEROS PARA EL  MEJORAMIENTO DE LA VÍA QUE CONDUCE DESDE LA VEREDA MINIPI DE TRIANAS A LA VEREDA LOMA DEL MEDIO, SECTOR LOMA DEL CABAO DEL MUNICIPIO DE LA PALMA, CUNDINAMARCA- DESEMBOLSO DEL 100% DEL VALOR DEL CONVENIO</t>
  </si>
  <si>
    <t>2023001309</t>
  </si>
  <si>
    <t>AUNAR ESFUERZOS TÉCNICOS, ADMINISTRATIVOS Y FINANCIEROS PARA EL  MEJORAMIENTO DE LA VÍA QUE CONDUCE DESDE LA VEREDA CASTILLO A LA VEREDA SUPANITO, SECTOR DONDE NELSON DEL MUNICIPIO DE LA PALMA CUNDINAMARCA- DESEMBOLSO DEL 100% DEL VALOR DEL CONVENIO</t>
  </si>
  <si>
    <t>2023001310</t>
  </si>
  <si>
    <t>AUNAR ESFUERZOS TÉCNICOS, ADMINISTRATIVOS Y FINANCIEROS PARA EL MEJORAMIENTO DE LA VÍA QUE CONDUCE DESDE LA VEREDA EL EJIDO A LA VEREDA LA LAGUNA SECTOR ALCIDES DEL MUNICIPIO DE LA PALMA, DEL DEPARTAMENTO DE CUNDINAMARCA- DESEMBOLSO DEL 100% DEL VALOR DEL CONVENIO</t>
  </si>
  <si>
    <t>2023001311</t>
  </si>
  <si>
    <t>AUNAR ESFUERZOS TÉCNICOS, ADMINISTRATIVOS Y FINANCIEROS PARA EL MEJORAMIENTO DE LA VÍA QUE CONDUCE DESDE LA VEREDA EL BATÁN A LA VEREDA SARRAPOPA , SECTOR LOS GUAYABOS DEL MUNICIPIO DE LA PALMA, DEL DEPARTAMENTO DE CUNDINAMARCA- DESEMBOLSO DEL 100% DEL VALOR DEL CONVENIO</t>
  </si>
  <si>
    <t>2023001312</t>
  </si>
  <si>
    <t>AUNAR ESFUERZOS TÉCNICOS, ADMINISTRATIVOS Y FINANCIEROS PARA EL  MEJORAMIENTO DE LA VÍA QUE CONDUCE DESDE LA VEREDA LA HOYA DE TUDELA  A LA VEREDA MINIPÍ DE QUIJANO, SECTOR FLORES DEL MUNICIPIO DE LA  PALMA, CUNDINAMARCA- DESEMBOLSO DEL 100% DEL VALOR DEL CONVENIO</t>
  </si>
  <si>
    <t>2023001315</t>
  </si>
  <si>
    <t>AUNAR ESFUERZOS TÉCNICOS, ADMINISTRATIVOS Y FINANCIEROS PARA EL MEJORAMIENTO DE LA VÍA QUE CONDUCE DESDE LA VEREDA BOQUERÓN A LA VEREDA IZAMA , SECTOR LA ESCUELA DEL MUNICIPIO DE LA PALMA, CUNDINAMARCA- DESEMOBLSO DEL 100% DEL VALOR DEL CONVENIO</t>
  </si>
  <si>
    <t>2023001916</t>
  </si>
  <si>
    <t>2023002099</t>
  </si>
  <si>
    <t>2023001746</t>
  </si>
  <si>
    <t>AUNAR ESFUERZOS TECNICOS ADMINISTRATIVOS Y FINANCIEROS PARA EL   MEJORAMIENTO DE LA VÍA QUE CONDUCE DESDE LA ZONA URBANA A LA VEREDA PAZ PAZ SECTOR EL ALTO DEL MUNICIPIO DE LA PALMA, CUNDINAMARCA- DESEMBOLSO 100 % DEL CONVENIO</t>
  </si>
  <si>
    <t>2023001747</t>
  </si>
  <si>
    <t>AUNAR ESFUERZOS TÉCNICOS, ADMINISTRATIVOS Y FINANCIEROS PARA EL MEJORAMIENTO DE LA VÍA QUE CONDUCE DESDE LA VEREDA LA CAÑADA A LA VEREDA ALTO DE SALINAS SECTOR VOLQUETA DEL MUNICIPIO DE LA PALMA CUNDINAMARCA- DESEMBOLSO 100% DEL CONVENIO</t>
  </si>
  <si>
    <t>2023001748</t>
  </si>
  <si>
    <t>AUNAR ESFUERZOS TECNICOS ADMINISTRATIVOS Y FINANCIEROS PARA EL MEJORAMIENTO DE LA VÍA QUE CONDUCE DESDE LA VEREDA LA AGUADA A LA VEREDA RÍO FRÍO, SECTOR LIMÓN DEL MUNICIPIO DE LA PALMA, CUNDINAMARCA- DESEMBOLSO 100% DEL CONVENIO</t>
  </si>
  <si>
    <t>2023001749</t>
  </si>
  <si>
    <t>AUNAR ESFUERZOS TÉCNICOS, ADMINISTRATIVOS Y FINANCIEROS PARA EL  MEJORAMIENTO DE LA VÍA QUE CONDUCE DESDE LA VEREDA LA  AGUADA A LA VEREDA LA MONTAÑA, SECTOR CACHUCHA DEL MUNICIPIO DE LA PALMA, CUNDINAMARCA- DESEMBOLSO 100% DEL CONVENIO</t>
  </si>
  <si>
    <t>2023001755</t>
  </si>
  <si>
    <t>AUNAR ESFUERZOS TECNICOS ADMINISTRATIVOS Y FINANCIEROS PARA EL MEJORAMIENTO DE LA VÍA QUE CODNDUCE DESDE LA VEREDA CANTAGALLO A LA VEREDA LAS VUELTAS, SECTOR ENTRADA LAS MONAS DEL MUNICIPIO DE LA PALMA CUNDINAMARCA- DESEMBOLSO DEL 100% DEL VALOR DEL CONVENIO</t>
  </si>
  <si>
    <t>2023001756</t>
  </si>
  <si>
    <t>AUNAR ESFUERZOS TÉCNICOS, ADMINISTRATIVOS Y FINANCIEROS PARA EL MEJORAMIENTO DE LA VÍA QUE CONDUCE DESDE EL CASCO URBANO  A LA VEREDA PAZ PAZ, SECTOR MATADERO VIEJO DEL MUNICIPIO DE LA PALMA DEL DEPARTAMENTO DE CUNDINAMARCA- DESEMBOLSO DEL 100% DEL VALOR DEL CONVENIO</t>
  </si>
  <si>
    <t>2023002285</t>
  </si>
  <si>
    <t>2023002293</t>
  </si>
  <si>
    <t>2023002294</t>
  </si>
  <si>
    <t>2023002298</t>
  </si>
  <si>
    <t>2023002723</t>
  </si>
  <si>
    <t>2023003016</t>
  </si>
  <si>
    <t>2023003030</t>
  </si>
  <si>
    <t>2023003033</t>
  </si>
  <si>
    <t>2023003123</t>
  </si>
  <si>
    <t>ADICIÓN No. 1.-   AUNAR ESFUERZOS TÉCNICOS, ADMINISTRATIVOS Y FINANCIEROS PARA MEJORAMIENTO DE LA VILLA OLÍMPICA PRIMERA FASE DEL MUNICIPIO DE LA PALMA CUNDINAMARCA- DESEMBOLSO DE LA ADICIÓN</t>
  </si>
  <si>
    <t>2023003715</t>
  </si>
  <si>
    <t>Fecha: miércoles, 27 de diciembre de 2023</t>
  </si>
  <si>
    <t>2023002651</t>
  </si>
  <si>
    <t>800073475</t>
  </si>
  <si>
    <t>MUNICIPIO DE LA VEGA - CUNDINAMARCA</t>
  </si>
  <si>
    <t>AUNAR ESFUERZOS TECNICOS ADMINISTRATIVOS Y FINANCIEROS PARA EL MEJORAMIENTO DE LA VÍA QUE COMUNICA EL CASCO URBANO CON LA VEREDA BULUCAIMA SECTOR MONTE BRUJAS TRAMO 2 DEL MUNICIPIO DE LA VEGA DEL DEPARTAMENTO DE CUNDINAMARCACONVENIO- DESEMBOLSO DEL CONVENIO</t>
  </si>
  <si>
    <t>2023002652</t>
  </si>
  <si>
    <t>AUNAR ESFUERZOS TECNICOS ADMINISTRATIVOS Y FINANCIEROS PARA EL MEJORAMIENTO DE LA VÍA QUE COMUNICA DEL CASCO URBANO A LA VEREDA CENTRO SECTOR MI BOHIO DEL MUNICPIO DE LA VEGA, DEPARTAMENTO DE CUNDINAMARCA- DESEMBOLSO DEL CONVENIO</t>
  </si>
  <si>
    <t>2023002656</t>
  </si>
  <si>
    <t>AUNAR ESFUERZOS TECNICOS ADMINISTRATIVOS Y FINANCIEROS PARA EL MEJORAMIENTO DE LA VIA QUE COMUNICA LA VEREDA MINAS CON LA VEREDA EL ROSARIO, SECTOR PTAP DEL MUNICIPIO DE LA VEGA, DEPARTAMENTO DE CCUNDINAMARCA- DESEMBOLSO DEL CONVENIO</t>
  </si>
  <si>
    <t>2023002657</t>
  </si>
  <si>
    <t>AUNAR ESFUERZOS TECNICOS ADMINISTRATIVOS Y FINANCIEROS PARA EL MEJORAMIENTO DE LA VÍA QUE COMUNICA EL CASCO URBANO CON LA VEREDA BULUCAIMA SECTOR MONTE BRUJAS TRAMO 1 DEL MUNICPIO DE LA VEGA, CUNDINAMARCA- DESEMBOLSO DEL CONVENIO</t>
  </si>
  <si>
    <t>2023000119</t>
  </si>
  <si>
    <t>ORDEN DE PAGO 2022002394 MUNICIPIO DE LA VEGA - CUNDINAMARCA</t>
  </si>
  <si>
    <t>2023000122</t>
  </si>
  <si>
    <t>ORDEN DE PAGO 2022002396 MUNICIPIO DE LA VEGA - CUNDINAMARCA</t>
  </si>
  <si>
    <t>2023000148</t>
  </si>
  <si>
    <t>ORDEN DE PAGO2022002405 MUNICIPIO DE LA VEGA</t>
  </si>
  <si>
    <t>2023000214</t>
  </si>
  <si>
    <t>CXP ORDEN DE PAGO 2022002921 MUNICIPIO DE LA VEGA - CUNDINAMARCA</t>
  </si>
  <si>
    <t>2023000220</t>
  </si>
  <si>
    <t>CXP ORDEN DE PAGO 2022002920 MUNICIPIO DE LA VEGA - CUNDINAMARCA</t>
  </si>
  <si>
    <t>2023000811</t>
  </si>
  <si>
    <t>CXP ORDEN DE PAGO 2022002991 MUNICIPIO DE LA VEGA ICCU 962-2022</t>
  </si>
  <si>
    <t>2023001384</t>
  </si>
  <si>
    <t>AUNAR ESFUERZOS TÉCNICOS, ADMINISTRATIVOS Y FINANCIEROS PARA EL MEJORAMIENTO DE LA VÍA QUE COMUNICA LA VEREDA NAGUY BAJO CON LA VEREDA NAGUY ALTO, SECTOR LA ESPERANZA DEL MUNICIPIO DE LA VEGA, CUNDINAMARCA- DESEMBOLSO DEL 85% DEL VALOR DEL CONVENIO</t>
  </si>
  <si>
    <t>2023001389</t>
  </si>
  <si>
    <t>AUNAR ESFUERZOS TÉCNICOS, ADMINISTRATIVOS Y FINANCIEROS PARA EL  MEJORAMIENTO DE LA VÍA QUE COMUNICA LA VEREDA UCRANIA CON LA VEREDA LA HUERTA, SECTOR EL GUADUAL DEL MUNICIPIO DE LA VEGA, CUNDINAMARCA- DESEMBOLSO DEL 85% DEL VALOR DEL CONVENIO</t>
  </si>
  <si>
    <t>2023001393</t>
  </si>
  <si>
    <t>AUNAR ESFUERZOS TÉCNICOS, ADMINISTRATIVOS Y FINANCIEROS PARA EL MEJORAMINTO DE LA VÍA QUE COMUNICA LA VEREDA UCRANIA CON LA VEREDA LA HUERTA, SECTOR LA ROCHELA DEL MUNICIPIO DE LA VEGA, CUNDINAMARCA-DESEMBOLSO 85% DEL CONVENIO INTERADMINISTRATIVO N.428 DEL 2022</t>
  </si>
  <si>
    <t>2023001394</t>
  </si>
  <si>
    <t>AUNAR ESFUERZOS TÉCNICOS, ADMINISTRATIVOS Y FINANCIEROS PARA EL  MEJORAMIENTO DE LA VÍA QUE COMUNICA LA VEREDA GUARUMAL CON LA VEREDA EL MORO, SECTOR TRES ESQUINAS DEL MUNICIPIO DE LA VEGA, CUNDINAMARCA-DESEMBOLSO DEL 85% DEL CONVENIO N. 400 DE 2022</t>
  </si>
  <si>
    <t>2023001397</t>
  </si>
  <si>
    <t>AUNAR ESFUERZOS TÉCNICOS, ADMINISTRATIVOS Y FINANCIEROS PARA EL MEJORAMIENTO DE LA VÍA QUE COMUNICA LA VEREDA EL ROSARIO CON LA VEREDA SAN ANTONIO, SECTOR RÍO CAÑAS DEL MUNICIPIO DE LA VEGA, CUNDINAMARCA-DESEMBOLSO 85% DEL CONVENIO INTERADMINISTRATIVO N.401 DE 2022</t>
  </si>
  <si>
    <t>2023001398</t>
  </si>
  <si>
    <t>AUNAR ESFUERZOS TÉCNICOS, ADMINISTRATIVOS Y FINANCIEROS PARA EL MEJORAMIENTO DE LA VÍA QUE COMUNICA DEL CASCO URBANO A LA VEREDA EL ROSARIO, SECTOR LA TORRE DEL MUNICIPIO DE LA VEGA CUNDINAMARCA-DESEMBOLSO DEL 85% DEL CONVENIO INTERADMINISTRATIVO N.411 DE 2022</t>
  </si>
  <si>
    <t>2023001405</t>
  </si>
  <si>
    <t>AUNAR ESFUERZOS TÉCNICOS, ADMINISTRATIVOS Y FINANCIEROS PARA EL   MEJORAMIENTO DE LA VÍA QUE COMUNICA EL CASCO URBANO CON LA VEREDA LA CABAÑA SECTOR VILLA MARÍA DEL MUNICIPIO DE LA VEGA, CUNDINAMARCA-DESEMBOLSO 85% DEL CONVENIO INTERADMINISTRATIVO N.402 DE 2022</t>
  </si>
  <si>
    <t>2023001410</t>
  </si>
  <si>
    <t>AUNAR ESFUERZOS TÉCNICOS, ADMINISTRATIVOS Y FINANCIEROS PARA EL  MEJORAMIENTO DE LA VÍA QUE COMUNICA EL CASCO URBANO CON LA VEREDA EL ROSARIO, SECTOR LA ALIANZA DEL MUNICIPIO DE LA VEGA, CUNDINAMARCA- DESEMBOLSO DEL 85% DEL VALOR DEL CONVENIO</t>
  </si>
  <si>
    <t>2023002176</t>
  </si>
  <si>
    <t>AUNAR ESFUERZOS TÉCNICOS, ADMINISTRATIVOS Y FINANCIEROS PARA EL  MEJORAMIENTO DE LA VÍA QUE COMUNICA LA VEREDA TABACAL CON LA VEREDA GUARUMAL, SECTOR LA LAGUANA DEL MUNICIPIO DE LA VEGA, CUNDINAMARCA- DESEMBOLSO DEL 85% DEL VALOR DEL CONVENO</t>
  </si>
  <si>
    <t>AUNAR ESFUERZOS TÉCNICOS, ADMINISTRATIVOS Y FINANCIEROS PARA EL MEJORAMIENTO DE LA VÍA QUE COMUNICA LA VEREDA CHUSCAL CON LA VEREDA SABANETA, SECTOR ALTAMIRA 1 DEL MUNICIPIO DE LA VEGA, CUNDINAMARCA- DESEMBOLSO DEL 85% DEL VALOR DEL CONVENIO</t>
  </si>
  <si>
    <t>2023003160</t>
  </si>
  <si>
    <t>AUNAR ESFUERZOS TÉCNICOS, ADMINISTRATIVOS Y FINANCIEROS PARA EL  MEJORAMIENTO DE LA VÍA QUE COMUNICA DEL CASCO URBANO A LA VEREDA BULUCAIMA, SECTOR LA QUEBRADA DEL MUNICIPIO DE LA VEGA, CUNDINAMARCA- DESEMBOLSO DEL CONVENIO</t>
  </si>
  <si>
    <t>2023003978</t>
  </si>
  <si>
    <t>AUNAR ESFUERZOS TÉCNICOS, ADMINISTRATIVOS Y FINANCIEROS PARA EL MEJORAMIENTO DE LA VÍA QUE COMUNICA DEL CASCO URBANO CON LA VEREDA BULUCAIMA, SECTOR SAN JOSÉ LA COLINA DEL MUNICIPIO DE LA VEGA, CUNDINAMARCA- DESEMBOLSO DEL CONVENIO</t>
  </si>
  <si>
    <t>2023003282</t>
  </si>
  <si>
    <t>2023003286</t>
  </si>
  <si>
    <t>2023003292</t>
  </si>
  <si>
    <t>2023003294</t>
  </si>
  <si>
    <t>AUNAR ESFUERZOS TECNICOS ADMINISTRATIVOS Y FINANCIEROS PARA EL MEJORAMIENTO DE LA VÍA QUE COMUNICA EL CASCO URBANO CON LA VEREDA UCRANIA, SECTOR LAS LOMITAS DEL MUNICIPIO DE LA VEGA, CUNDINAMARCA- DESEMBOLSO DEL CONVENIO</t>
  </si>
  <si>
    <t>2023003296</t>
  </si>
  <si>
    <t>AUNAR ESFUERZOS TECNICOS ADMINISTRATIVOS Y FINANCIEROS PARA EL MEJORAMIENTO DE LA VÍA QUE COMUNICA LA VEREDA BULUCAIMA CON LA VEREDA SAN ANTONIO SECTOR LAS PALMAS, DEL MUNICIPIO DE LA VEGA DEL DEPARTAMENTO DE  CUNDINAMARCA- DESEMBOLSO DEL CONVENIO</t>
  </si>
  <si>
    <t>2023003301</t>
  </si>
  <si>
    <t>2023000580</t>
  </si>
  <si>
    <t>2023000582</t>
  </si>
  <si>
    <t>2023000583</t>
  </si>
  <si>
    <t>2023000584</t>
  </si>
  <si>
    <t>2023000585</t>
  </si>
  <si>
    <t>2023000587</t>
  </si>
  <si>
    <t>2023000588</t>
  </si>
  <si>
    <t>2023002631</t>
  </si>
  <si>
    <t>2023002632</t>
  </si>
  <si>
    <t>2023002638</t>
  </si>
  <si>
    <t>2023003090</t>
  </si>
  <si>
    <t>899999330</t>
  </si>
  <si>
    <t>MUNICIPIO DE LENGUAZAQUE</t>
  </si>
  <si>
    <t>AUNAR ESFUERZOS TECNICOS ADMINISTRATIVOS Y FINANCIEROS PARA EL  MEJORAMIENTO DE LA VÍA QUE CONDUCE DE LA VEREDA CHIRVANEQUE A LA VEREDA ESPINAL ALISAL SECTOR LA RISACA DEL MUNICIPIO DE LENGUAZAQUE, CUNDINAMARCA- DESEMBOLSO DEL 100% DEL VALOR DEL CONVENIO</t>
  </si>
  <si>
    <t>2023002679</t>
  </si>
  <si>
    <t>AUNAR ESFUERZOS TÉCNICOS, ADMINISTRATIVOS Y FINANCIEROS PARA EL MEJORAMIENTO DE LA VÍA QUE CONDUCE DE LA VEREDA RESGUARDO A LA VEREDA LA CUBA SECTOR BAJO DEL MUNICIPIO DE LENGUAZAQUE DEL DEPARTAMENTO DE CUNDINAMARCA- DESEMBOLSO DEL 100% DEL VALOR DEL CONVENIO</t>
  </si>
  <si>
    <t>2023002687</t>
  </si>
  <si>
    <t>AUNAR ESFUERZOS TÉCNICOS, ADMINISTRATIVOS Y FINANCIEROS PARA EL MEJORAMIENTO DE LA VÍA QUE CONDUCE DE LA VEREDA FARACIA PANTANITOS A LA VEREDA FARACIA RETAMO SECTOR ESCUELA DEL MUNICIPIO DE LENGUAZAQUE, CUNDINAMARCA- DESEMBOLSO DEL 100% DEL VALOR DEL CONVENIO</t>
  </si>
  <si>
    <t>2023002693</t>
  </si>
  <si>
    <t>AUNAR ESFUERZOS TÉCNICOS, ADMINISTRATIVOS Y FINANCIEROS PARA EL MEJORAMIENTO DE LA VÍA QUE CONDUCE DE LA VEREDA RESGUARDO A LA VEREDA ESPINAL ALISAL SECTOR LA YE DEL MUNICIPIO DE LENGUAZAQUE, CUNDINAMARCA- DESEMBOLSO DEL 100% DEL VALOR DEL CONVENIO</t>
  </si>
  <si>
    <t>2023002697</t>
  </si>
  <si>
    <t>AUNAR ESFUERZOS TÉCNICOS, ADMINISTRATIVOS Y FINANCIEROS PARA EL  MEJORAMIENTO DE LA VÍA QUE CONDUCE DE LA VEREDA RESGUARDO A LA VEREDA LA RAMADA ALTA SECTOR ALTO DEL MUNICIPIO DE LENGUAZAQUE, CUNDINAMARCA- DESEMBOLSO DEL 100% DEL VALOR DEL CONVENIO</t>
  </si>
  <si>
    <t>2023002712</t>
  </si>
  <si>
    <t>AUNAR ESFUERZOS TÉCNICOS, ADMINISTRATIVOS Y FINANCIEROS PARA EL MEJORAMIENTO DE LA VÍA QUE CONDUCE DE LA VEREDA FIANTOQUE A LA VEREDA RESGUARDO SECTOR LOS BELLOS DEL MUNICIPIO DE LENGUAZAQUE DEL DEPARTAMENTO DE CUNDINAMARCA- DESEMBOLSO DEL 100% DEL VALOR DEL CONVENIO</t>
  </si>
  <si>
    <t>2023002741</t>
  </si>
  <si>
    <t>AUNAR ESFUERZOS TÉCNICOS, ADMINISTRATIVOS Y FINANCIEROS PARA EL MEJORAMIENTO DE LA VÍA QUE CONDUCE DE LA ZONA URBANA A LA VEREDA RESGUARDO SECTOR ALTO -  LOS TANQUES DEL MUNICIPIO DE LENGUAZAQUE, CUNDINAMARCA- DESEMBOLSO DEL 100% DEL VALOR DEL CONVENIO</t>
  </si>
  <si>
    <t>AUNAR ESFUERZOS TÉCNICOS, ADMINISTRATIVOS Y FINANCIEROS PARA EL  MEJORAMIENTO DE LA VIA QUE CONDUCE DE LA VEREDA TAITIVA A LA VEREDA EL SALTO SECTOR EL DESECHO DEL MUNICIPIO DE LENGUAZAQUE, CUNDINAMARCA- DESEMBOLSO DEL 100% DEL VALOR DEL CONVENIO</t>
  </si>
  <si>
    <t>2023002792</t>
  </si>
  <si>
    <t>AUNAR ESFUERZOS TÉCNICOS, ADMINISTRATIVOS Y FINANCIEROS PARA EL  MEJORAMIENTO DE LA VÍA QUE CONDUCE DE LA VEREDA TIBITA EL CARMEN A LA VEREDA TIBITA CENTRO SECTOR TRES CAMINOS DEL MUNICIPIO DE LENGUAZAQUE DEL DEPARTAMENTO DE CUNDINAMARCA- DESEMBOLSO DEL 100% DEL VALOR DEL CONVENIO</t>
  </si>
  <si>
    <t>2023002794</t>
  </si>
  <si>
    <t>AUNAR ESFUERZOS TÉCNICOS, ADMINISTRATIVOS Y FINANCIEROS PARA EL MEJORAMIENTO DE LA VÍA QUE CONDUCE DE LA VEREDA CHIRVANEQUE A LA VEREDA ESPINAL ALISAL SECTOR PASO HONDO SUR DEL MUNICIPIO DE LENGUAZAQUE, CUNDINAMARCA- DESEMBOLSO DEL 100% DEL VALOR DEL CONVENIO</t>
  </si>
  <si>
    <t>2023002801</t>
  </si>
  <si>
    <t>AUNAR ESFUERZOS TÉCNICOS, ADMINISTRATIVOS Y FINANCIEROS PARA EL MEJORAMIENTO DE LA VÍA QUE CONDUCE DE LA VEREDA LA GLORIETA  A LA VEREDA ESPINAL CARRIZAL SECTOR LA VIRGEN DEL MUNICIPIO DE LENGUAZAQUE, CUNDINAMARCA- DESEMBOLSO DEL 100% DEL VALOR DEL CONVENIO</t>
  </si>
  <si>
    <t>2023001937</t>
  </si>
  <si>
    <t>2023001938</t>
  </si>
  <si>
    <t>2023001940</t>
  </si>
  <si>
    <t>2023001941</t>
  </si>
  <si>
    <t>2023001942</t>
  </si>
  <si>
    <t>2023001943</t>
  </si>
  <si>
    <t>2023001944</t>
  </si>
  <si>
    <t>2023001945</t>
  </si>
  <si>
    <t>2023001946</t>
  </si>
  <si>
    <t>2023001948</t>
  </si>
  <si>
    <t>2023001949</t>
  </si>
  <si>
    <t>2023003012</t>
  </si>
  <si>
    <t>899999401</t>
  </si>
  <si>
    <t>MUNICIPIO DE MACHETÁ</t>
  </si>
  <si>
    <t>AUNAR ESFUERZOS TECNICOS ADMINISTRATIVOS Y FINANCIEROS PARA  EL MEJORAMIENTO DE LA VÍA QUE COMUNICA DEL CASCO URBANO A LA VEREDA DE GUINA SECTOR BUENOS AIRES DEL MUNICIPIO DE MACHETA,  DEL DEPARTAMENTO DE CUNDINAMARCA- DESEMBOLSO DEL 100% DEL VALOR DEL CONVENIO</t>
  </si>
  <si>
    <t>2023003356</t>
  </si>
  <si>
    <t>ADICIÓN N°  1 CONVENIO ICCU 266-2021.-AUNAR ESFUERZOS TECNICOS ADMINISTRATIVOS Y FINANCIEROS PARA LA CONSTRUCCION POLIDEPORTIVO PARA LA INSTITUCION EDUCATIVA DEPARTAMENTAL RURAL CASADILLAS BAJO DEL MUNICIPIO DE MACHATA CUNDINAMARCA- DESEMBOLSO DE LA ADICIÓN</t>
  </si>
  <si>
    <t>2023001894</t>
  </si>
  <si>
    <t>AUNAR ESFUERZOS TÉCNICOS, ADMINISTRATIVOS Y FINANCIEROS PARA EL MEJORAMIENTO DE LA VÍA QUE COMUNICA EL CASCO URBANO CON LA VEREDA QUEBRADA HONDA, SECTOR LA ESMERALDA DEL MUNICIPIO DE MACHETÁ, CUNDINAMARCA-DESEMBOLSO 100% DEL CONVENIO</t>
  </si>
  <si>
    <t>AUNAR ESFUERZOS TÉCNICOS, ADMINISTRATIVOS Y FINANCIEROS PARA EL MEJORAMIENTO DE LA VÍA QUE COMUNICA DEL CASCO URBANO A LA VEREDA DE BELÉN SECTOR LA ESCUELA DEL MUNICIPIO DE MACHETÁ, CUNDINAMARCA- DESEMBOLSO 100% DEL CONVENIO</t>
  </si>
  <si>
    <t>2023001918</t>
  </si>
  <si>
    <t>AUNAR ESFUERZOS TÉCNICOS, ADMINISTRATIVOS Y FINANCIEROS PARA EL  MEJORAMIENTO DE LA VÍA QUE COMUNICA EL CASCO URBANO CON LA VEREDA GAZUCA ALTO, SECTOR DON GRATINIANO DEL MUNICIPIO DE MACHETA, CUNDINAMARCA- DESEMBOLSO 100 % DEL CONVENIO 723-2023- SEGÚN RP N. 2023001184</t>
  </si>
  <si>
    <t>2023002388</t>
  </si>
  <si>
    <t>AUNAR ESFUERZOS TÉCNICOS, ADMINISTRATIVOS Y FINANCIEROS PARA EL  MEJORAMIENTO DE LA VÍA QUE COMUNICA EL CASO URBANO CON LA VEREDA RESGUARDO SECTOR CENTRO DEL MUNICIPIO DE MACHETA, CUNDINAMARCA-DESEMBOLSO 100% DEL CONVENIO</t>
  </si>
  <si>
    <t>2023002389</t>
  </si>
  <si>
    <t>AUNAR ESFUERZOS TÉCNICOS, ADMINISTRATIVOS Y FINANCIEROS PARA EL MEJORAMIENTO DE LA VÍA QUE COMUNICA EL CASCO URBANO CON LA VEREDA SAN LUIS SECTOR CENTRO DEL MUNICIPIO DE MACHETÁ, CUNDINAMARCADESEMBOLSO 100 % DEL CONVENIO</t>
  </si>
  <si>
    <t>2023001286</t>
  </si>
  <si>
    <t>2023001287</t>
  </si>
  <si>
    <t>2023001291</t>
  </si>
  <si>
    <t>2023001292</t>
  </si>
  <si>
    <t>2023001321</t>
  </si>
  <si>
    <t>2023001632</t>
  </si>
  <si>
    <t>2023002379</t>
  </si>
  <si>
    <t>2023000299</t>
  </si>
  <si>
    <t>899999470</t>
  </si>
  <si>
    <t>MUNICIPIO DE MEDINA</t>
  </si>
  <si>
    <t>CXP ORDEN DE PAGO 2022002781 MUNICIPIO DE MEDINA</t>
  </si>
  <si>
    <t>2023000344</t>
  </si>
  <si>
    <t>CXP ORDEN DE PAGO 20222002819 MUNICIPIO DE MEDINA</t>
  </si>
  <si>
    <t>CXP ORDEN DE PAGO 2022003041 MUNICIPIO DE MEDINA ICCU 1030-2022</t>
  </si>
  <si>
    <t>2023001778</t>
  </si>
  <si>
    <t>AUNAR ESFUERZOS TÉCNICOS, ADMINISTRATIVOS Y FINANCIEROS PARA EL  MEJORAMIENTO DE LA VÍA QUE CONDUCE DESDE LA VEREDA FÁTIMA  A LA VEREDA SAN MIGUEL  EN EL SECTOR LAS TORRES DEL MUNICIPIO DE MEDINA, DEL DEPARTAMENTO DE CUNDINAMARCA-DESEMBOLSO CONVENIO</t>
  </si>
  <si>
    <t>2023001779</t>
  </si>
  <si>
    <t>AUNAR ESFUERZOS TÉCNICOS, ADMINISTRATIVOS Y FINANCIEROS PARA EL MEJORAMIENTO DE LA VÍA QUE CONDUCE DE LA VEREDA SAN CRISTOBAL  AL CENTRO POBLADO GAZATAVENA SECTOR LOMA  JUSTINO DEL MUNICIPIO DE MEDINA DEL DEPARTAMENTO DE CUNDINAMARCA-DESEMBOLSO 100% DEL CONVENIO</t>
  </si>
  <si>
    <t>2023002179</t>
  </si>
  <si>
    <t>AUNAR ESFUERZOS TÉCNICOS, ADMINISTRATIVOS Y FINANCIEROS PARA EL  MEJORAMIENTO DE LA VÍA QUE CONDUCE DE LA VEREDA SANTA  ANA  A  LA VEREDA SAN JUANITO DE GUACAVIA, SECTOR LAS FLORES, DEL MUNICIPIO DE MEDINA DEL DEPARTAMENTO DE CUNDINAMARCA-DESEMBOLSO 100% DEL CONVENIO</t>
  </si>
  <si>
    <t>2023002247</t>
  </si>
  <si>
    <t>AUNAR ESFUERZOS TÉCNICOS, ADMINISTRATIVOS Y FINANCIEROS PARA EL  MEJORAMIENTO DE LA VÍA QUE CONDUCE DE LA VEREDA SAN CRSTOBAL HACIA EL CENTRO POBLADO DE LA INSPECCIÓN DE SANTA TERESA SECTOR LOMA MONTAÑEZ DEL MUNICIPIO DE MEDINA, CUNDINAMARCA-DESEMBOLSO 100% DEL CONVENIO</t>
  </si>
  <si>
    <t>2023002253</t>
  </si>
  <si>
    <t>AUNAR ESFUERZOS TÉCNICOS, ADMINISTRATIVOS Y FINANCIEROS PARA EL MEJORAMIENTO DE LA VÍA QUE CONDUCE DE LA VEREDA MIRALINDO A LA VEREDA TOQUIZA, SECTOR LOMA QUEMADA DEL MUNICIPIO DE MEDINA,-DESEMBOLSO 100% DEL CONVENIO</t>
  </si>
  <si>
    <t>2023002275</t>
  </si>
  <si>
    <t>AUNAR ESFUERZOS TÉCNICOS, ADMINISTRATIVOS Y FINANCIEROS PARA EL MEJORAMIENTO DE LA VÍA QUE CONDUCE DE LA VEREDA CHOAPAL A  LA VEREDA MIRALINDO SECTOR ALTO DEL VIENTO DEL MUNICIPIO DE MEDINA, CUNDINAMARCA- DESEMBOLSO DEL 100% DEL VALOR DEL CONVENIO</t>
  </si>
  <si>
    <t>2023002287</t>
  </si>
  <si>
    <t>AUNAR ESFUERZOS TÉCNICOS, ADMINISTRATIVOS Y FINANCIEROS PARA EL  MEJORAMIENTO DE LA VÍA QUE CONDUCE DESDE LA VEREDA  ARENALES A LA VEREDA DE SAN MARCOS SECTOR LAS PAVAS DE MEDINA, CUNDINAMARCA- DESEMBOLSO DEL 100% DEL VALOR DEL CONVENIO</t>
  </si>
  <si>
    <t>2023003330</t>
  </si>
  <si>
    <t>AUNAR ESFUERZOS TÉCNICOS, ADMINISTRATIVOS Y FINANCIEROS PARA la CONSTRUCCIÓN DE CUBIERTA, PLACA, GRADERÍAS DEL BARRIO VILLA DIANA, DEL MUNICIPIO DE MEDINA, CUNDINAMARCA- DESEMBOLSO DEL CONVENIO</t>
  </si>
  <si>
    <t>2023001845</t>
  </si>
  <si>
    <t>AUNAR ESFUERZOS TÉCNICOS, ADMINISTRATIVOS Y FINANCIEROS PARA EL  MEJORAMIENTO DE LA VÍA QUE CONDUCE DE LA VEREDA CHOAPAL A LA VEREDA MIRALINDO SECTOR ALTO DEL BARRO DEL MUNICIPIO DE MEDINA, CUNDINAMARCA-DESEMBOLSO 100% DEL CONVENIO</t>
  </si>
  <si>
    <t>2023001847</t>
  </si>
  <si>
    <t>AUNAR ESFUERZOS TÉCNICOS, ADMINISTRATIVOS Y FINANCIEROS PARA EL MEJORAMIENTO DE LA VÍA QUE CONDUCE DEL CENTRO POBLADO DE MESA DE REYES A LA VEREDA SANTA RITA SECTOR CAÑO LAS LAJAS DEL MUNICIPIO DE MEDINA, CUNDINAMARCA-DESEMBOLSO 100% DEL CONVENIO</t>
  </si>
  <si>
    <t>2023001849</t>
  </si>
  <si>
    <t>AUNAR ESFUERZOS TÉCNICOS, ADMINISTRATIVOS Y FINANCIEROS PARA EL MEJORAMIENTO DE LA VÍA QUE CONDUCE DE LA VEREDA GUARUPAYA A LA VEREDA EL MADURO SECTOR EL PILAS DEL MUNICIPIO DE MEDINA CUNDINAMARCA-DESEMBOLSO 100% DEL CONVENIO</t>
  </si>
  <si>
    <t>2023001174</t>
  </si>
  <si>
    <t>2023001176</t>
  </si>
  <si>
    <t>2023001177</t>
  </si>
  <si>
    <t>2023001178</t>
  </si>
  <si>
    <t>2023001179</t>
  </si>
  <si>
    <t>2023001180</t>
  </si>
  <si>
    <t>2023001261</t>
  </si>
  <si>
    <t>2023001262</t>
  </si>
  <si>
    <t>2023001313</t>
  </si>
  <si>
    <t>2023001360</t>
  </si>
  <si>
    <t>2023002498</t>
  </si>
  <si>
    <t>MUNICIPIO DE MOSQUERA - CUNDINAMARCA</t>
  </si>
  <si>
    <t>2023003772</t>
  </si>
  <si>
    <t>2023003773</t>
  </si>
  <si>
    <t>2023000339</t>
  </si>
  <si>
    <t>CXP ORDEN DE PAGO 2022002984 MUNICIPIO DE MOSQUERA - CUNDINAMARCA</t>
  </si>
  <si>
    <t>2023001804</t>
  </si>
  <si>
    <t>AUNAR ESFUERZOS TÉCNICOS, ADMINISTRATIVOS Y FINANCIEROS PARA LA ADECUACIÓN DE OBRAS COMPLEMENTARIAS Y DE URBANISMO PARA UN PUENTE PEATONAL LOCALIZADO SOBRE LA AVENIDA TRONCAL DE OCCIDENTE, EN EL MUNICIPIO DE MOSQUERA, CUNDINAMARCA- SEGUNDO DESEMBOLSO DEL CONVENIO</t>
  </si>
  <si>
    <t>2023001203</t>
  </si>
  <si>
    <t>AUNAR ESFUERZOS TÉCNICOS, ADMINISTRATIVOS Y FINANCIEROS PARA LA CONSTRUCCIÓN DE UN PUENTE PEATONAL SOBRE LA AVENIDA TRONCAL DE OCCIDENTE EN EL MUNICIPIO DE MOSQUERA, DEPARTAMENTO DE CUNDINAMARCA- DESEMBOLSO DEL 100% DEL VALOR DEL CONVENIO</t>
  </si>
  <si>
    <t>2023004211</t>
  </si>
  <si>
    <t>PAGO SALDO OP 2023002892 FUENTE 2-2132 $ 8.162.818 , FUENTE 3-8002 $ 678.388.570 Y ABONO FUENTE 3-8000 $2.100.000.000</t>
  </si>
  <si>
    <t>2023000005</t>
  </si>
  <si>
    <t>2023000930</t>
  </si>
  <si>
    <t>58909002</t>
  </si>
  <si>
    <t>Ajustes al peso</t>
  </si>
  <si>
    <t>2023000487</t>
  </si>
  <si>
    <t>899999366</t>
  </si>
  <si>
    <t>MUNICIPIO DE NEMOCÓN</t>
  </si>
  <si>
    <t>CXP ORDEN DE PAGO 2022003027 MUNICIPIO DE NEMOCÓN</t>
  </si>
  <si>
    <t>2023002772</t>
  </si>
  <si>
    <t>AUNAR ESFUERZOS TÉCNICOS, ADMINISTRATIVOS Y FINANCIEROS PARA EL MEJORAMIENTO DE LA VÍA QUE CONDUCE DE LA INTERSECCIÓN DE LA VÍA NACIONAL 45A  A LA VEREDA PATIO BONITO SECTOR LOS GÓMEZ, DEL MUNICIPIO DE NEMOCÓN,DEL DEPARTAMENTO DE CUNDINAMARCA- DESEMBOLSO DEL 100% DEL VALOR DEL CONVENIO</t>
  </si>
  <si>
    <t>2023003961</t>
  </si>
  <si>
    <t>AUNAR ESFUERZOS TÉCNICOS, ADMINISTRATIVOS Y FINANCIEROS PARA EL MEJORAMIENTO DE LA VÍA QUE CONDUCE DE GACHANCIPÁ  A LA VEREDA  ASTORGA SECTOR SUMICOL DEL MUNICIPIO DE NEMOCÓN, CUNDINAMARCA- DESEMBOLSO DEL 100% DEL VALOR DEL CONVENIO</t>
  </si>
  <si>
    <t>2023003968</t>
  </si>
  <si>
    <t>AUNAR ESFUERZOS TÉCNICOS, ADMINISTRATIVOS Y FINANCIEROS PARA EL  MEJORAMIENTO DE LA VÍA QUE CONDUCE DE LA VEREDA PATIO BONITO A LA VEREDA CERRO VERDE SECTOR VALLE VERDE DEL MUNICIPIO DE NEMOCÓN, CUNDINAMARCA- DESEMBOLSO DEL 100% DEL VALOR DEL CONVENIO</t>
  </si>
  <si>
    <t>2023003982</t>
  </si>
  <si>
    <t>AUNAR ESFUERZOS TÉCNICOS, ADMINISTRATIVOS Y FINANCIEROS PARA EL MEJORAMIENTO DE LA VÍA QUE COMUNICA LA VEREDA  ASTORGA CON LA VEREDA PERICO SECTOR EL VOLADOR DEL MUNICIPIO DE NEMOCÓN, CUNDINAMARCA- DESEMBOLSO DEL 100% DEL VALOR DEL CONVENIO</t>
  </si>
  <si>
    <t>2023003983</t>
  </si>
  <si>
    <t>AUNAR ESFUERZOS TÉCNICOS, ADMINISTRATIVOS Y FINANCIEROS PARA EL  MEJORAMIENTO DE LA VÍA QUE CONDUCE DE TAUSA A LA VEREDA CHECUA SECTOR SAN JORGE DEL MUNICIPIO DE NEMOCÓN, CUNDINAMARCA- DESEMBOLSO DEL 100% DEL VALOR DEL CONVENIO</t>
  </si>
  <si>
    <t>2023000535</t>
  </si>
  <si>
    <t>CXP ORDEN DE PAGO 2022002860 MUNICIPIO DE NEMOCÓN</t>
  </si>
  <si>
    <t>2023003110</t>
  </si>
  <si>
    <t>AUNAR ESFUERZOS TECNICOS ADMINISTRATIVOS Y FINANCIEROS PARA EL MEJORAMIENTO Y ADECUACIÓN DEL CENTRO DE VIDA SENSORIAL PROVINCIAL DEL MUNICIPIO DE NEMOCÓN, DEPARTAMENTO DE  CUNDINAMARCA- DESEMBOLSO DEL 100% DEL VALOR DEL CONVENIO</t>
  </si>
  <si>
    <t>2023003421</t>
  </si>
  <si>
    <t>AUNAR ESFUERZOS TECNICOS ADMINISTRATIVOS Y FINANCIEROS PARA EL MEJORAMIENTO DE LA VÍA QUE DE LA VEREDA CHECUA A LA VEREDA CERRO VERDE SECTOR ARAMINTA DEL MUNICIPIO DE NEMOCÓN, CUNDINAMARCA- DESEMBOLSO DEL 100% DEL VALOR DEL CONVENIO</t>
  </si>
  <si>
    <t>2023003422</t>
  </si>
  <si>
    <t>AUNAR ESFUERZOS TECNICOS ADMINISTRATIVOS Y FINANCIEROS PARA EL MEJORAMIENTO DE LA VÍA QUE CONDUCE DESDE LA VÍA A SUTATA CON LA VEREDA MOGUA SECTOR LAS TAPIAS DEL MUNICIPIO DE NEMOCÓN, CUNDINAMARCA- DESEMBOLSO DEL 100% DEL VALOR DEL CONVENIO</t>
  </si>
  <si>
    <t>2023002713</t>
  </si>
  <si>
    <t>AUNAR ESFUERZOS TÉCNICOS, ADMINISTRATIVOS Y FINANCIEROS PARA EL  MEJORAMIENTO DE LA VÍA QUE CONDUCE DE LA INTERSECCIÓN SAN CARLOS A LA VEREDA ORATORIO SECTOR LA ESCUELA DEL MUNICIPIO DE NEMOCÓN, CUNDINAMARCA- DESEMBOLSO DEL 100% DEL VALOR DEL CONVENIO</t>
  </si>
  <si>
    <t>2023002743</t>
  </si>
  <si>
    <t>AUNAR ESFUERZOS TÉCNICOS, ADMINISTRATIVOS Y FINANCIEROS PARA EL MEJORAMIENTO DE LA VÍA QUE CONDUCE DE LA VEREDA SUATÁ A LA VEREDA MOGUA SECTOR MATARREDONDA DEL MUNICIPIO DE NEMOCÓN, CUNDINAMARCA- DESEMBOLSO DEL 100% DEL VALOR DEL CONVENIO</t>
  </si>
  <si>
    <t>2023002785</t>
  </si>
  <si>
    <t>AUNAR ESFUERZOS TÉCNICOS, ADMINISTRATIVOS Y FINANCIEROS PARA EL  MEJORAMIENTO DE LA VÍA QUE DEL CASCO URBANO CONDUCE A LA VEREDA  ASTORGA SECTOR SAN ISIDRO DEL MUNICIPIO DE NEMOCÓN, CUNDINAMARCA- DESEMBOLSO DEL 100% DEL VALOR DEL CONVENIO</t>
  </si>
  <si>
    <t>2023002793</t>
  </si>
  <si>
    <t>"AUNAR ESFUERZOS TÉCNICOS, ADMINISTRATIVOS Y FINANCIEROS PARA EL  MEJORAMIENTO DE LA VÍA QUE CONDUCE DESDE LA VÍA  A SUTATA CON LA VERDA MOGUA SECTOR EL CALABAZAL DEL MUNICIPIO DE NEMOCÓN, DEL DEPARTAMENTO DE CUNDINAMARCA
"- DESEMBOLSO DEL 100% DEL VALOR DEL CONVENIO</t>
  </si>
  <si>
    <t>2023002798</t>
  </si>
  <si>
    <t>AUNAR ESFUERZOS TÉCNICOS, ADMINISTRATIVOS Y FINANCIEROS PARA EL  MEJORAMIENTO DE LA VÍA QUE CONDUCE DE LA VEREDA MOGUA  A LA VEREDA SUSATÁ SECTOR LOS RIVERA DEL MUNICIPIO DE NEMOCÓN, CUNDINAMARCA- DESEMBOLSO DEL 100% DEL VALOR DEL CONVENIO</t>
  </si>
  <si>
    <t>2023001611</t>
  </si>
  <si>
    <t>2023002296</t>
  </si>
  <si>
    <t>2023002297</t>
  </si>
  <si>
    <t>2023002299</t>
  </si>
  <si>
    <t>2023002300</t>
  </si>
  <si>
    <t>2023002301</t>
  </si>
  <si>
    <t>2023002302</t>
  </si>
  <si>
    <t>2023002305</t>
  </si>
  <si>
    <t>2023002306</t>
  </si>
  <si>
    <t>2023002307</t>
  </si>
  <si>
    <t>2023000315</t>
  </si>
  <si>
    <t>899999707</t>
  </si>
  <si>
    <t>MUNICIPIO DE NILO</t>
  </si>
  <si>
    <t>CXP ORDEN DE PAGO 2022002891 MUNICIPIO DE NILO</t>
  </si>
  <si>
    <t>2023000659</t>
  </si>
  <si>
    <t>CXP ORDEN DE PAGO 2022002938 MUNICIPIO DE NILO</t>
  </si>
  <si>
    <t>2023000663</t>
  </si>
  <si>
    <t>CXP ORDEN DE PAGO 202202940 MUNICIPIO DE NILO</t>
  </si>
  <si>
    <t>2023000801</t>
  </si>
  <si>
    <t>CXP ORDEN DE PAGO 2022002835 MUNICIPIO DE NILO ICCU 870-2022</t>
  </si>
  <si>
    <t>2023000802</t>
  </si>
  <si>
    <t>CXP ORDEN DE PAGO 2022003078 MUNICIPIO DE NILO ICCU 896-2022</t>
  </si>
  <si>
    <t>2023002241</t>
  </si>
  <si>
    <t>AUNAR ESFUERZOS TECNICOS, ADMINISTRATIVOS Y FINANCIEROS PARA  LA REHABILITACIÓN Y MANTENIMIENTO DE LA VÍA RICAURTE - NILO - PUEBLO NUEVO EN EL DEPARTAMENTO DE CUNDINAMARCA- DESEMBOLSO DEL 85% DEL VALOR DEL CONVENIO</t>
  </si>
  <si>
    <t>2023002722</t>
  </si>
  <si>
    <t>AUNAR ESFUERZOS TÉCNICOS, ADMINISTRATIVOS Y FINANCIEROS PARA EL   MEJORAMIENTO DE LA VÍA QUE DEL CASCO URBANO CONDUCE A LA VEREDA SONORA SECTOR LA MACARENA DEL MUNICIPIO DE NILO,  DEPARTAMENTO DE CUNDINAMARCA- DESEMBOLSO 100 % DEL CONVENIO</t>
  </si>
  <si>
    <t>2023004152</t>
  </si>
  <si>
    <t>AUNAR ESFUERZOS TECNICOS ADMINISTRATIVOS Y FINANCIEROS PARA EL MEJORAMIENTO DE LA VÍA QUE DE LA VEREDA BATAVIA CONDUCE A LA VEREDA BALUNDA SECTOR ALTO DEL CARNERO DEL MUNICIPIO DE NILO, CUNDINAMARCA- DESEMBOLSO DEL CONVENIO</t>
  </si>
  <si>
    <t>2023000553</t>
  </si>
  <si>
    <t>CXP ORDEN DEPAGO 2022002207 MUNICIPIO DE NILO</t>
  </si>
  <si>
    <t>AUNAR ESFUERZOS TECNICOS ADMINISTRATIVOS Y FINANCIEROS PARA EL MEJORAMIENTO DE LA VÍA QUE DEL CASCO URBANO CONDUCE A LA VEREDA BELLAVISTA SECTOR EL TANQUE LA ESCUELA DEL MUNICIPIO DE NILO DEL DEPARTAMENTO DE  CUNDINAMARCA- DESEMBOLSO 100 % DEL CONVENIO</t>
  </si>
  <si>
    <t>2023003706</t>
  </si>
  <si>
    <t>AUNAR ESFUERZOS TECNICOS ADMINISTRATIVOS Y FINANCIEROS PARA LA AMPLIACIÓN DE LA INFRAESTRUCTURA FÍSICA DEL PALACIO MUNICIPAL DEL MUNICIPIO DE NILO DEL DEPARTAMENTO DE CUNDINAMARCA- DESEMBOLSO DEL 100% DEL VALOR DEL CONVENIO</t>
  </si>
  <si>
    <t>2023000775</t>
  </si>
  <si>
    <t>CXP ORDEN DE PAGO 2022002909 MUNICIPIO DE NILO ICCU 886-2022</t>
  </si>
  <si>
    <t>2023002683</t>
  </si>
  <si>
    <t>AUNAR ESFUERZOS TÉCNICOS, ADMINISTRATIVOS Y FINANCIEROS PARA EL MEJORAMIENTO DE LA VÍA QUE DEL CASCO URBANO CONDUCE A LA VEREDA LOS CUROS SECTOR MONTE BELLO DEL MUNICIPIO DE NILO CUNDINAMARCA- DESEMBOLSO 100% DEL CONVENIO</t>
  </si>
  <si>
    <t>2023002789</t>
  </si>
  <si>
    <t>AUNAR ESFUERZOS TÉCNICOS, ADMINISTRATIVOS Y FINANCIEROS PARA EL MEJORAMIENTO DE LA VÍA QUE CONDUCE DE LA VEREDA MALACHI A LA VEREDA BELÉN SECTOR MANA DULCE DEL MUNICIPIO DE NILO, CUNDINAMARCA- DESEMBOLSO 100% DEL CONVENIO</t>
  </si>
  <si>
    <t>2023000614</t>
  </si>
  <si>
    <t>2023000615</t>
  </si>
  <si>
    <t>2023002057</t>
  </si>
  <si>
    <t>2023002058</t>
  </si>
  <si>
    <t>2023002060</t>
  </si>
  <si>
    <t>2023002093</t>
  </si>
  <si>
    <t>2023002138</t>
  </si>
  <si>
    <t>2023000113</t>
  </si>
  <si>
    <t>800094713</t>
  </si>
  <si>
    <t>MUNICIPIO DE NIMAIMA</t>
  </si>
  <si>
    <t>ORDEN DE PAGO 2022002640   MUNICIPIO DE NIMAIMA</t>
  </si>
  <si>
    <t>2023000656</t>
  </si>
  <si>
    <t>CXP ORDEN DE ÁGO 20222002836 MUNICIPIO DE NIMAIMA</t>
  </si>
  <si>
    <t>2023000901</t>
  </si>
  <si>
    <t>AUNAR ESFUERZOS TÉCNICOS, ADMINISTRATIVOS Y FINANCIEROS PARA LA CONSTRUCCIÓN PUENTE VEHICULAR EL CHIPAL  MUNICIPIO DE NIMAIMA. CUNDINAMARCA.- DESEMBOLSO DEL 85% DEL VALOR DEL CONVENIO</t>
  </si>
  <si>
    <t>AUNAR ESFUERZOS TÉCNICOS, ADMINISTRATIVOS Y FINANCIEROS PARA EL MEJORAMIENTO DE LA VÍA QUE CONDUCE DEL CASCO URBANO A LA VEREDA PINZAIMA SECTOR ENTRADA EL HATO DEL MUNICIPIO DE NIMAIMA, CUNDINAMARCA- DESEMBOLSO DEL 100% DEL VALOR DEL CONVENIO</t>
  </si>
  <si>
    <t>AUNAR ESFUERZOS TÉCNICOS, ADMINISTRATIVOS Y FINANCIEROS PARA EL MEJORAMIENTO DE LA VÍA QUE CONDUCE DESDE LA VEREDA RESGUARDO ALTO A LA VEREDA CÁLAMO SECTOR BENAVIDES PARTE BAJA DEL MUNICIPIO DE NIMAIMA, CUNDINAMARCA- DESEMBOLSO DEL 100% DEL VALOR DEL CONVENIO</t>
  </si>
  <si>
    <t>2023002628</t>
  </si>
  <si>
    <t>AUNAR ESFUERZOS TÉCNICOS, ADMINISTRATIVOS Y FINANCIEROS PARA EL  MEJORAMIENTO DE LA VÍA QUE CONDUCE DESDE LA VEREDA TERESA A LA VEREDA PINZAIMA SECTOR PIEDRA ANCHA DEL MUNICIPIO DE NIMAIMA, CUNDINAMARCA- DESEMBOLSO 100% DEL CONVENIO</t>
  </si>
  <si>
    <t>AUNAR ESFUERZOS TÉCNICOS, ADMINISTRATIVOS Y FINANCIEROS PARA EL  MEJORAMIENTO DE LA VÍA QUE CONDUCE DESDE LA INSPECCIÓN DE TOBIA  A LA VEREDA CAÑADAS SECTOR EL DELIRIO DEL MUNICIPIO DE NIMAIMA, CUNDINAMARCA- DESEMBOLSO 100% DEL CONVENIO</t>
  </si>
  <si>
    <t>2023002635</t>
  </si>
  <si>
    <t>"AUNAR ESFUERZOS TÉCNICOS, ADMINISTRATIVOS Y FINANCIEROS PARA EL  MEJORAMIENTO DE LA VÍA QUE CONDUCE DESDE LA VEREDA RESGUARDO BAJO A LA VEREDA LOMA LARGA SECTOR MIRADOR DEL MUNICIPIO DE NIMAIMA, CUNDINAMARCA
"- DESMBOLSO DEL 100% DEL VALOR DEL CONVENIO</t>
  </si>
  <si>
    <t>2023002636</t>
  </si>
  <si>
    <t>AUNAR ESFUERZOS TÉCNICOS, ADMINISTRATIVOS Y FINANCIEROS PARA EL MEJORAMIENTO DE LA VÍA QUE CONDUCE DESDE LA VEREDA TERESA  A LA VEREDA EL CERRO SECTOR LA COMUNITARIA DEL MUNICIPIO DE NIMAIMA, CUNDINAMARCA- DESEMBOLSO 100% DEL CONVENIO</t>
  </si>
  <si>
    <t>AUNAR ESFUERZOS TÉCNICOS, ADMINISTRATIVOS Y FINANCIEROS PARA EL  MEJORAMIENTO DE LA VÍA QUE CONDUCE DESDE LA INSPECCIÓN DE TOBIA  A LA VEREDA CAÑADITAS SECTOR EL CAJÓN DEL MUNICIPIO DE NIMAIMA, CUNDINAMARCA- DESEMBOLSO 100 % DEL CONVENIO</t>
  </si>
  <si>
    <t>2023000562</t>
  </si>
  <si>
    <t>CXP ORDEN DE PAGO 2022002677 MUNICIPIO DE NIMAIMA</t>
  </si>
  <si>
    <t>2023003096</t>
  </si>
  <si>
    <t>AUNAR ESFUERZOS TECNICOS ADMINISTRATIVOS Y FINANCIEROS PARA EL MEJORAMIENTO DE LA VÍA QUE CONDUCE DESDE LA INSPECCIÓN DE TOBIA A LA VEREDA CAÑADITAS SECTOR PRIMAVERA TIERRA GRATA DEL MUNICIPIO DE NIMAIMA, CUNDINAMARCA- DESEMBOLSO 100% DEL CONVENIO</t>
  </si>
  <si>
    <t>2023003240</t>
  </si>
  <si>
    <t>AUNAR ESFUERZOS TECNICOS ADMINISTRATIVOS Y FINANCIEROS PARA EL MEJORAMIENTO DE LA VÍA QUE CONDUCE DESDE LA VEREDA LOMA LARGA A LA VEREDA CAÑADAS SECTOR ALTO LOS PUENTES DEL MUNICIPIO DE NIMAIMA DEL DEPARTAMENTO DE CUNDINAMARCA- DESEMBOLSO DEL 100% DEL VALOR DEL CONVENIO</t>
  </si>
  <si>
    <t>2023002689</t>
  </si>
  <si>
    <t>AUNAR ESFUERZOS TÉCNICOS, ADMINISTRATIVOS Y FINANCIEROS PARA EL MEJORAMIENTO DE LA VÍA QUE CONDUCE DESDE LA VEREDA RESGUARDO ALTO A LA VEREDA CÁLAMO SECTOR LA ESPERANZA DEL MUNICIPIO DE NIMAIMA, CUNDINAMARCA- DESEMBOLSO DEL 100% DEL VALOR DEL CONVENIO</t>
  </si>
  <si>
    <t>2023002698</t>
  </si>
  <si>
    <t>AUNAR ESFUERZOS TECNICOS ADMINISTRATIVOS Y FINANCIEROS PARA EL MEJORAMIENTO DE LA CALLE 3 ENTRE DIAGONAL 2 Y CARRERA 1A DE LA INSPECCION DEL MUNICIPIO DE NIMAIMA, CINDINAMARCA- DESEMBOLSO 100% DEL CONVENIO</t>
  </si>
  <si>
    <t>2023002782</t>
  </si>
  <si>
    <t>AUNAR ESFUERZOS TÉCNICOS, ADMINISTRATIVOS Y FINANCIEROS PARA EL MEJORAMIENTO DE LA VÍA QUE CONDUCE DESDE LA IGLESIA SAN ROQUE A LA VEREDA RESGUARDO BAJO SECTOR EL OLIVO DEL MUNICIPIO DE NIMAIMA, CUNDINAMARCA- DESEMBOLSO 100% DEL CONVENIO</t>
  </si>
  <si>
    <t>2023002788</t>
  </si>
  <si>
    <t>"AUNAR ESFUERZOS TÉCNICOS, ADMINISTRATIVOS Y FINANCIEROS PARA EL  MEJORAMIENTO DE LA  VÍA QUE CONDUCE DESDE PASO EL REJO A LA VEREDA LOMA LARGA SECTOR LA BERBERÍA DEL MUNICIPIO DE NIMAIMA, CUNDINAMARCA
"- DESEMBOLSO 100 % DEL CONVENIO</t>
  </si>
  <si>
    <t>2023000400</t>
  </si>
  <si>
    <t>2023002026</t>
  </si>
  <si>
    <t>2023002027</t>
  </si>
  <si>
    <t>2023002028</t>
  </si>
  <si>
    <t>2023002029</t>
  </si>
  <si>
    <t>2023002030</t>
  </si>
  <si>
    <t>2023002043</t>
  </si>
  <si>
    <t>2023002044</t>
  </si>
  <si>
    <t>2023002045</t>
  </si>
  <si>
    <t>2023002046</t>
  </si>
  <si>
    <t>2023002047</t>
  </si>
  <si>
    <t>2023002048</t>
  </si>
  <si>
    <t>2023002049</t>
  </si>
  <si>
    <t>2023002096</t>
  </si>
  <si>
    <t>2023000393</t>
  </si>
  <si>
    <t>MUNICIPIO DE NOCAIMA</t>
  </si>
  <si>
    <t>CXP ORDEN DE PAGO 2022002887 MUNICIPIO DE NOCAIMA</t>
  </si>
  <si>
    <t>2023002718</t>
  </si>
  <si>
    <t>ADICION No.1.  AUNAR ESFUERZOS TECNICOS ADMINISTRATIVOS Y FINANCIEROS PARA LA   ADECUACION DEL PARQUE PRINCIPAL PARA LA PROMOCION DEL ARTE, LA CULTURA Y EL TURISMO DEL MUNICIPIO DE NOCAIMA- DESEMBOLSO DE LA ADICIÓN</t>
  </si>
  <si>
    <t>AUNAR ESFUERZOS TÉCNICOS, ADMINISTRATIVOS Y FINANCIEROS PARA EL  MEJORAMIENTO DE LA CALLE 6 ENTRE LA CARRERA 7 Y CALLE 5 DEL MUNICIPIO DE NOCAIMA, CUNDINAMARCA- DESEMBOLSO DEL CONVENIO</t>
  </si>
  <si>
    <t>2023000578</t>
  </si>
  <si>
    <t>CXP ORDEN DE PAGO 2022002914 MUNICIPIO DE NOCAIMA</t>
  </si>
  <si>
    <t>CXP ORDEN DE PAGO 2022002911MUNICIPIO DE NOCAIMA</t>
  </si>
  <si>
    <t>CXP ORDEN DE PAGO 2022002829 MUNICIPIO DE NOCAIMA</t>
  </si>
  <si>
    <t>2023003404</t>
  </si>
  <si>
    <t>AUNAR ESFUERZOS TECNICOS ADMINISTRATIVOS Y FINANCIEROS PARA EL  MEJORAMIENTO DE LA VIA QUE CONDUCE DE LA VEREDA SAN AGUSTIN A LA VEREDA LAS MERCEDES SECTOR EL MOLINO DEL MUNICIPIO DE NOCAIMA CUNDINAMARCA- DESEMBOLSO DEL CONVENIO</t>
  </si>
  <si>
    <t>2023003406</t>
  </si>
  <si>
    <t>AUNAR ESFUERZOS TECNICOS ADMINISTRATIVOS Y FINANCIEROS PARA ELMEJORAMIENTO DE LA VÍA QUE CONDUCE DEL CASCO URBANO A LA VEREDA SAN CAYETANO SECTOR EL MIRADOR DEL MUNICIPIO DE NOCAIMA, CUNDINAMARCA- DESEMBOLSO DEL CONVENIO</t>
  </si>
  <si>
    <t>2023003446</t>
  </si>
  <si>
    <t>AUNAR ESFUERZOS TECNICOS ADMINISTRATIVOS Y FINANCIEROS PARA EL MEJORAMIENTO DE LA VÍA QUE CONDUCE DE LA VEREDA LAS MERCEDES A LA VEREDA SAN AGUSTÍN, SECTOR SOL DE LA COLINA DEL MUNICIPIO DE NOCAIMA, CUNDINAMARCA- DESEMBOLSO DEL CONVENIO</t>
  </si>
  <si>
    <t>2023003454</t>
  </si>
  <si>
    <t>AUNAR ESFUERZOS TECNICOS ADMINISTRATIVOS Y FINANCIEROS PARA EL MEJORAMIENTO DE LA VÍA QUE CONDUCE DEL CASCO URBANO A LA VEREDA SAN CAYETANO SECTOR YEE LOS CHOCOLATES, DEL MUNICIPIO DE NOCAIMA, CUNDINAMARCA- DESEMBOLSO DEL CONVENIO</t>
  </si>
  <si>
    <t>2023003455</t>
  </si>
  <si>
    <t>AUNAR ESFUERZOS TECNICOS ADMINISTRATIVOS Y FINANCIEROS PARA EL MEJORAMIENTO DE LA VÍA QUE CONDUCE DE LA VEREDA SAN CAYETANO, SITIO EL 92 A LA VEREDA EL VOLCÁN, SECTOR LA ESCUELA, DEL MUNICIPIO DE NOCAIMA, CUNDINAMARCA- DESEMBOLSO DEL CONVENIO</t>
  </si>
  <si>
    <t>2023003458</t>
  </si>
  <si>
    <t>AUNAR ESFUERZOS TECNICOS ADMINISTRATIVOS Y FINANCIEROS PARA EL  MEJORAMIENTO DE LA VIA QUE CONDUCE DEL CASCO URBANO A LA VEREDA CENTRO SECTOR LA LAJAS DEL MUNICIPIO DE NOCAIMA DEL DEPARTAMENTO DE CUNDINAMARCA- DESEMBOLSO DEL CONVENIO</t>
  </si>
  <si>
    <t>2023003613</t>
  </si>
  <si>
    <t>AUNAR ESFUERZOS TÉCNICOS, ADMINISTRATIVOS Y FINANCIEROS PARA EL MEJORAMIENTO DE LA VÍA QUE CONDUCE DEL CASCO URBANO A LA VEREDA SAN CAYETANO SECTOR LA CASONA, DEL MUNICIPIO DE NOCAIMA,- DESEMBOLSO DEL CONVENIO</t>
  </si>
  <si>
    <t>2023003798</t>
  </si>
  <si>
    <t>AUNAR ESFUERZOS TÉCNICOS, ADMINISTRATIVOS Y FINANCIEROS PARA EL MEJORAMIENTO DE LA VÍA QUE CONDUCE DE LA VEREDA SAN CAYETANO PARTE BAJA A LA VEREDA CAÑUTAL SECTOR EL TRÉBOL DEL MUNICIPIO DE NOCAIMA, CUNDINAMARCA- DESEMBOLSO DEL CONVENIO</t>
  </si>
  <si>
    <t>2023003802</t>
  </si>
  <si>
    <t>AUNAR ESFUERZOS TÉCNICOS, ADMINISTRATIVOS Y FINANCIEROS PARA EL MEJORAMIENTO DE LA VIA QUE CONDUCE DE LA VEREDA LOMALARGA SITIO EL DIVINO NIÑO A LA VEREDA CAÑUTAL PARTE ALTA, SECTOR SAN ANTONIO DEL MUNICIPIO DE NOCAIMA, CUNDINAMARCA- DESEMBOLSO DEL CONVENIO</t>
  </si>
  <si>
    <t>2023003806</t>
  </si>
  <si>
    <t>AUNAR ESFUERZOS TÉCNICOS, ADMINISTRATIVOS Y FINANCIEROS PARA EL MEJORAMIENTO DE LA VÍA QUE CONDUCE DE LA VEREDA LAS MERCEDES A LA VEREDA SAN JOSÉ PARTE ALTA, SECTOR LA JUANA DEL MUNICIPIO DE NOCAIMA, CUNDINAMARCA- DESEMBOLSO DEL CONVENIO</t>
  </si>
  <si>
    <t>2023003809</t>
  </si>
  <si>
    <t>AUNAR ESFUERZOS TÉCNICOS, ADMINISTRATIVOS Y FINANCIEROS PARA EL MEJORAMIENTO DE LA VIA QUE CONDUCE DE LA VEREDA COCUNCHE A LA VEREDA LAS MERCEDES, SECTOR BAQUERO EL RAMAL EN EL MUNICIPIO DE NOCAIMA, CUNDINAMARCA- DESEMBOLSO DEL CONVENIO</t>
  </si>
  <si>
    <t>2023004144</t>
  </si>
  <si>
    <t>AUNAR ESFUERZOS TÉCNICOS, ADMINISTRATIVOS Y FINANCIEROS PARA EL MEJORAMIENTO DE LA VÍA QUE CONDUCE DE LA VEREDA EL CAJÓN A LA VEREDA LA FLORIDA, SECTOR LA FLORESTA DEL MUNICIPIO DE NOCAIMA, CUNDINAMARCA- DESEMBOLSO DEL CONVENIO</t>
  </si>
  <si>
    <t>2023004146</t>
  </si>
  <si>
    <t>AUNAR ESFUERZOS TÉCNICOS, ADMINISTRATIVOS Y FINANCIEROS PARA EL MEJORAMIENTO DE LA VÍA QUE CONDUCE DE LA VEREDA JAGUAL PARTE ALTA A LA VEREDA TOBIA ALTA, SECTOR SALÓN COMUNAL DEL MUNICIPIO DE NOCAIMA, CUNDINAMARCA- DESEMBOLSO DEL CONVENIIO</t>
  </si>
  <si>
    <t>2023004148</t>
  </si>
  <si>
    <t>AUNAR ESFUERZOS TÉCNICOS, ADMINISTRATIVOS Y FINANCIEROS PARA EL MEJORAMIENTO DE LA VIA QUE CONDUCE DE LA VEREDA LAS MERCEDES A LA VEREDA SAN JOSÉ  SECTOR SIGLO 21 DEL MUNICIPIO DE NOCAIMA, CUNDINAMARCA- DESEMBOLSO DEL CONVENIO</t>
  </si>
  <si>
    <t>2023001771</t>
  </si>
  <si>
    <t>AUNAR ESFUERZOS TECNICOS ADMINISTRATIVOS Y FINANCIEROS PARA EL MEJORAMIENTO DE LA CARRERA 3 ENTRE CALLE 6 Y CALLE 5, Y CALLE 6 ENTRE CRA 6 CRA 3 DEL MUNICIPIO DE NOCAIMA CUNDINAMARCA- DESEMBOLSO DEL CONVENIO</t>
  </si>
  <si>
    <t>2023000186</t>
  </si>
  <si>
    <t>MUNICIPIO DE PACHO</t>
  </si>
  <si>
    <t>CXP ORDEN DE PAGO 2022002642 MUNICIPIO DE PACHO</t>
  </si>
  <si>
    <t>2023000205</t>
  </si>
  <si>
    <t>CXP ORDEN DE PAGO 2022003103 MUNICIPIO DE PACHO</t>
  </si>
  <si>
    <t>2023000206</t>
  </si>
  <si>
    <t>CXP ORDEN DE PAGO 2022003102 MUNICIPIO DE PACHO</t>
  </si>
  <si>
    <t>2023000207</t>
  </si>
  <si>
    <t>CXP ORDEN DE PAGO 2022003108 MUNICIPIO DE PACHO</t>
  </si>
  <si>
    <t>2023000209</t>
  </si>
  <si>
    <t>CXP ORDEN DE PAGO 2022003101 MUNICIPIO DE PACHO</t>
  </si>
  <si>
    <t>2023000210</t>
  </si>
  <si>
    <t>CXP ORDEN DE PAGO 2022003100 MUNICIPIO DE PACHO</t>
  </si>
  <si>
    <t>2023000212</t>
  </si>
  <si>
    <t>CXP ORDEN DE PAGO 2022003096 MUNICIPIO DE PACHO</t>
  </si>
  <si>
    <t>2023000215</t>
  </si>
  <si>
    <t>CXP ORDEN DE PAGO 2022003095 MUNICIPIO DE PACHO</t>
  </si>
  <si>
    <t>2023000216</t>
  </si>
  <si>
    <t>CXP ORDEN DE PAGO 2022003094 MUNICIPIO DE PACHO</t>
  </si>
  <si>
    <t>2023000217</t>
  </si>
  <si>
    <t>CXP ORDEN DE PAGO  2022003110 MUNICIPIO DE PACHO</t>
  </si>
  <si>
    <t>2023000219</t>
  </si>
  <si>
    <t>CXP ORDEN DE PAGO 2022003098 MUNICIPIO DE PACHO</t>
  </si>
  <si>
    <t>2023000226</t>
  </si>
  <si>
    <t>CXP ORDEN DE PAGO 2022003109 MUNICIPIO DE PACHO</t>
  </si>
  <si>
    <t>2023000227</t>
  </si>
  <si>
    <t>CXP ORDEN DE PAGO 2022003097 MUNICIPIO DE PACHO</t>
  </si>
  <si>
    <t>2023000228</t>
  </si>
  <si>
    <t>CXP ORDEN DE PAGO 2022003105 MUNICIPIO DE PACHO</t>
  </si>
  <si>
    <t>2023000229</t>
  </si>
  <si>
    <t>CXP ORDEN DE PAGO 2022003093 MUNICIPIO DE PACHO</t>
  </si>
  <si>
    <t>2023000230</t>
  </si>
  <si>
    <t>CXP ORDEN DE PAGO 2022003104 MUNICIPIO DE PACHO</t>
  </si>
  <si>
    <t>2023000234</t>
  </si>
  <si>
    <t>CXP ORDEN DE PAGO 2022003107 MUNICIPIO DE PACHO</t>
  </si>
  <si>
    <t>2023000235</t>
  </si>
  <si>
    <t>CXP ORDEN DE PAGO 2022003099  MUNICIPIO DE PACHO</t>
  </si>
  <si>
    <t>2023000240</t>
  </si>
  <si>
    <t>CXP ORDEN DEPAGO 2022003106 MUNICIPIO DE PACHO</t>
  </si>
  <si>
    <t>2023000244</t>
  </si>
  <si>
    <t>CXP ORDEN DE PAGO 2022003111   MUNICIPIO DE PACHO</t>
  </si>
  <si>
    <t>2023000345</t>
  </si>
  <si>
    <t>CXP ORDEN DE PAGO 20222002818 MUNICIPIO DE PACHO</t>
  </si>
  <si>
    <t>2023000357</t>
  </si>
  <si>
    <t>CXP ORDEN DE PAGO 2022003117 MUNICIPIO DE PACHO</t>
  </si>
  <si>
    <t>2023000900</t>
  </si>
  <si>
    <t>AUNAR ESFUERZOS TÉCNICOS, ADMINISTRATIVOS Y FINANCIEROS PARA LA  CONSTRUCCIÓN PUENTE VEHICULAR SECTOR CUERNAVACA MUNICIPIO DE PACHO. CUNDINAMARCA.- SEGUNDO DESEMBOLSO DEL CONVENIO</t>
  </si>
  <si>
    <t>ADICIÓN No.1.-   AUNAR ESFUERZOS TÉCNICOS, ADMINISTRATIVO Y FINANCIEROS PARA EL MEJORAMIENTO DE LA VÍA QUE CONDUCE DESDE PUENTE CAPITÁN HACIA EL CASCO URBANO DEL MUNICIPIO DE VILLAGÓMEZ SECTOR ESCUELA BERMEJAL, MUNICIPIO DE PACHO CUNDINAMARCA- DESEMBOLSO DE LA ADICIÓN</t>
  </si>
  <si>
    <t>CXP ORDEN DE PAGO 2022003112 MUNICIPIO DE PACHO</t>
  </si>
  <si>
    <t>2023000590</t>
  </si>
  <si>
    <t>CXP ORDEN DE PAGO 2022003113 MUNICIPIO DE PACHO</t>
  </si>
  <si>
    <t>2023002448</t>
  </si>
  <si>
    <t>CXP ORDEN DE PAGO 2022003083 MUNICIPIO DE PACHO ICCU 615-2022</t>
  </si>
  <si>
    <t>2023001971</t>
  </si>
  <si>
    <t>AUNAR ESFUERZOS TÉCNICOS, ADMINISTRATIVOS Y FINANCIEROS PARA EL MEJORAMIENTO DE LA VIA TERCIARIA QUE COMUNICA A LA VEREDA LA PRIMAVERA CON EL CASCO URBANO EN EL SECTOR BUENOS AIRES DEL MUNICIPIO DE PACHO, CUNDINAMARCA- DESEMBOLSO DEL 100% DEL VALOR DEL CONVENIO</t>
  </si>
  <si>
    <t>2023001977</t>
  </si>
  <si>
    <t>AUNAR ESFUERZOS TÉCNICOS, ADMINISTRATIVOS Y FINANCIEROS PARA EL  MEJORAMIENTO DE LA VÍA TERCIARIA QUE COMUNICA LA VEREDA BAJO PASUNCHA CON LA VEREDA QUEBRADA HONDA EN EL SECTOR CURVA LOS JIMENEZ DEL MUNICIPIO DE PACHO, CUNDINAMARCA- DESEMBOLSO 100% DEL CONVENIO</t>
  </si>
  <si>
    <t>2023000399</t>
  </si>
  <si>
    <t>2023001364</t>
  </si>
  <si>
    <t>2023001365</t>
  </si>
  <si>
    <t>2023000384</t>
  </si>
  <si>
    <t>890680173</t>
  </si>
  <si>
    <t>MUNICIPIO DE PANDI</t>
  </si>
  <si>
    <t>CXP ORDEN DE PAGO 2022003016 MUNICIPIO DE PANDI</t>
  </si>
  <si>
    <t>2023000392</t>
  </si>
  <si>
    <t>CXP ORDEN DE PAGO 2022002990 MUNICIPIO DE PANDI</t>
  </si>
  <si>
    <t>2023000674</t>
  </si>
  <si>
    <t>CXP ORDEN DE PAGO 2022002976 MUNICIPIO DE PANDI</t>
  </si>
  <si>
    <t>2023003307</t>
  </si>
  <si>
    <t>AUNAR ESFUERZOS TECNICOS ADMINISTRATIVOS Y FINANCIEROS PARA EL MEJORAMIENTO DE LA VÍA QUE CONDUCE DE LA ZONA URBANA A LA VEREDA GUACANONZO ALTO SECTOR LOS CASTILLOS DEL MUNICIPIO DE PANDI, CUNDINAMARCA- DESEMBOLSO DEL CONVENIO</t>
  </si>
  <si>
    <t>2023003726</t>
  </si>
  <si>
    <t>AUNAR ESFUERZOS TECNICOS ADMINISTRATIVOS Y FINANCIEROS PARA LA  CONSTRUCCIÓN DEL CENTRO DE VIDA SENSORIAL PROVINCIAL DEL MUNICIPIO DE PANDI CUNDINAMARCA- DESEMBOLSO DEL  CONVENIO</t>
  </si>
  <si>
    <t>2023003577</t>
  </si>
  <si>
    <t>AUNAR ESFUERZOS TÉCNICOS, ADMINISTRATIVOS Y FINANCIEROS PARA EL MEJORAMIENTO DE LA VIA QUE CONDUCE DE LA ZONA URBANA A LA VEREDA SAN MIGUEL SECTOR LA GRANJA DEL MUNICIPIO DE PANDI CUNDINAMARCA- DESEMBOLSO DEL CONVENIO</t>
  </si>
  <si>
    <t>2023003579</t>
  </si>
  <si>
    <t>AUNAR ESFUERZOS TÉCNICOS, ADMINISTRATIVOS Y FINANCIEROS PARA EL MEJORAMIENTO DE LA VÍA QUE CONDUCE DE LA ZONA URBANA   A LA VEREDA EL CAUCHO SECTOR LA PLAZOLETA DEL MUNICIPIO DE PANDI, CUNDINAMARCA- DESEMBOLSO DEL CONVENIO</t>
  </si>
  <si>
    <t>2023003583</t>
  </si>
  <si>
    <t>AUNAR ESFUERZOS TÉCNICOS, ADMINISTRATIVOS Y FINANCIEROS PARA EL MEJORAMIENTO DE LA VÍA QUE CONDUCE DE LA VEREDA SANTA HELENA  ALTA  A LA VEREDA BUENOS AIRES SECTOR LA LAJA DEL MUNICIPIO DE PANDI, CUNDINAMARCA- DESEMBOLSO DEL CONVENIO</t>
  </si>
  <si>
    <t>2023003593</t>
  </si>
  <si>
    <t>AUNAR ESFUERZOS TÉCNICOS, ADMINISTRATIVOS Y FINANCIEROS PARA EL MEJORAMIENTO DE LA VÍA QUE CONDUCE DEL SECTOR TRES ESQUINAS AL SECTOR EL PATIO DE LA VEREDA SANTA HELENA ALTA DEL MUNICIPIO DE PANDI, CUNDINAMARCA- DESEMBOLSO DEL CONVENIO</t>
  </si>
  <si>
    <t>2023003800</t>
  </si>
  <si>
    <t>AUNAR ESFUERZOS TÉCNICOS, ADMINISTRATIVOS Y FINANCIEROS PARA EL MEJORAMIENTO DE LA VIA QUE CONDUCE DE LA VEREDA MERCADILLO A LA VEREDA LA LOMA SECTOR EL PICACHO 6 DEL MUNICIPIO DE PANDI, CUNDINAMARCA- DESEMBOLSO DEL CONVENIO</t>
  </si>
  <si>
    <t>2023003810</t>
  </si>
  <si>
    <t>AUNAR ESFUERZOS TÉCNICOS, ADMINISTRATIVOS Y FINANCIEROS PARA EL MEJORAMIENTO DE LA VÍA QUE CONDUCE DE LA VEREDA SANTA HELENA ALTA A LA VEREDA GUACANONZO ALTO SECTOR LA ESMERALDA DEL MUNICIPIO DE PANDI, CUNDINAMARCA- DESEMBOLSO DEL CONVENIO</t>
  </si>
  <si>
    <t>2023002188</t>
  </si>
  <si>
    <t>2023002550</t>
  </si>
  <si>
    <t>2023002551</t>
  </si>
  <si>
    <t>2023002552</t>
  </si>
  <si>
    <t>2023002553</t>
  </si>
  <si>
    <t>2023002554</t>
  </si>
  <si>
    <t>2023002555</t>
  </si>
  <si>
    <t>2023002556</t>
  </si>
  <si>
    <t>2023000910</t>
  </si>
  <si>
    <t>890680154</t>
  </si>
  <si>
    <t>MUNICIPIO DE PASCA</t>
  </si>
  <si>
    <t>ADICION No.1  AUNAR ESFUERZOS TÉCNICOS, ADMINISTRATIVOS Y FINANCIEROS PARA EL MEJORAMIENTO DE VÍAS URBANA EN LA CALLE 5 ENTRE CARRERA 10 Y TRANSVERSAL 7, DIAGONAL 3 ENTRE TRANSVERSAL 7 Y TRANSVERSAL 6 Y DIAGONAL 5 ENTRE TRANSVERSAL 4 Y TRANSVERAL 3 DEL MU-DESEMBOLSO DEL 85%DEL VALOR DEL CONVENIO</t>
  </si>
  <si>
    <t>2023000915</t>
  </si>
  <si>
    <t>AUNAR ESFUERZOS TÉCNICOS, ADMINISTRATIVOS Y FINANCIEROS PARA LA ADECUACIÓN DEL PARQUE PRINCIPAL DEL MUNICIPIO DE PASCA CUNDINAMARCA - 2do. Y ULTIMO DESEMBOLSO DEL CONVENIO INTERADMINISTRATIVO N.687 DEL 2022 -</t>
  </si>
  <si>
    <t>2023001859</t>
  </si>
  <si>
    <t>AUNAR ESFUERZOS TÉCNICOS, ADMINISTRATIVOS Y FINANCIEROS PARA EL MEJORAMIENTO DE LAS VÍAS URBANAS CALLE 4 ENTRE TRANSVERSAL 3 Y 4; DIAGONAL 4 ENTRE TRANSVERSAL 3 Y 6, TRANSVERSAL 5 ENTRE DIAGONAL 3 Y 4, TRANSVERSAL 4 ENTRE DIAGONAL 3 Y 4; TRANSVERSAL 6 ENT - DESEMBOLSO N.2 DEL CONVENIO INTERADMINISTRATIVO N.565 DE 2022-</t>
  </si>
  <si>
    <t>2023000506</t>
  </si>
  <si>
    <t>CXP ORDEN DE PAGO 2022002957 MUNICIPIO DE PASCA</t>
  </si>
  <si>
    <t>2023003291</t>
  </si>
  <si>
    <t>AUNAR ESFUERZOS TECNICOS ADMINISTRATIVOS Y FINANCIEROS PARA EL  MEJORAMIENTO DE LA VÍA QUE COMUNICA LA VEREDA GUCHIPAS A LA VEREDA JUAN XXIII EN EL SECTOR ANTIGUA ESCUELA GUCHIPAS DEL MUNICIPIO DE PASCA, CUNDINAMARCA- DESEMBOLSO DEL CONVENIO</t>
  </si>
  <si>
    <t>2023003309</t>
  </si>
  <si>
    <t>AUNAR ESFUERZOS TECNICOS ADMINISTRATIVOS Y FINANCIEROS PARA EL MEJORAMIENTO DE LA VÍA QUE COMUNICA LA VEREDA LAZARO FONTE A LA VEREDA LA ARGENTINA EN EL SECTOR EL CAJÓN DEL MUNICIPIO DE PASCA, CUNDINAMARCA- DESEMBOLSO DEL CONVENIO</t>
  </si>
  <si>
    <t>2023003322</t>
  </si>
  <si>
    <t>AUNAR ESFUERZOS TÉCNICOS, ADMINISTRATIVOS Y FINANCIEROS PARA EL MEJORAMIENTO DE LA VÍA QUE COMUNICA LA VEREDA ALTO DEL MOLINO A ALASKA EN EL SECTOR ALBELSA DEL MUNICIPIO DE PASCA, CUNDINAMARCA- DESEMBOLSO DEL CONVENIO</t>
  </si>
  <si>
    <t>2023003324</t>
  </si>
  <si>
    <t>AUNAR ESFUERZOS TECNICOS ADMINISTRATIVOS Y FINANCIEROS PARA EL MEJORAMIENTO DE LA VÍA QUE COMUNICA LA VEREDA ALTO DEL MOLINO A LA VEREDA SAN JOAQUIN EN EL SECTOR EL CRUCERO DEL MUNICIPIO DE PASCA, CUNDINAMARCA- DESEMBOLSO DEL CONVENIO</t>
  </si>
  <si>
    <t>2023000763</t>
  </si>
  <si>
    <t>CXP ORDEN DE PAGO 2022002931 MUNICIPIO DE PASCA ICCU 885-2022</t>
  </si>
  <si>
    <t>2023003581</t>
  </si>
  <si>
    <t>AUNAR ESFUERZOS TÉCNICOS, ADMINISTRATIVOS Y FINANCIEROS PARA EL MEJORAMIENTO DE LA VÍA QUE COMUNICA LA VEREDA LAZARO FONTE A LA VEREDA LA ARGENTINA EN EL SECTOR PARDO DEL MUNICIPIO DE PASCA, CUNDINAMARCA- DESEMBOLSO DEL CONVENIO</t>
  </si>
  <si>
    <t>2023003586</t>
  </si>
  <si>
    <t>AUNAR ESFUERZOS TÉCNICOS, ADMINISTRATIVOS Y FINANCIEROS PARA EL MEJORAMIENTO DE LA VÍA QUE COMUNICA LA VEREDA GUCHIPAS A LA VEREDA JUAN XXIII EN EL SECTOR RODRÍGUEZ DEL MUNICIPIO DE PASCA, CUNDINAMARCA- DESEMBOLSO DEL CONVENIO</t>
  </si>
  <si>
    <t>2023003600</t>
  </si>
  <si>
    <t>AUNAR ESFUERZOS TÉCNICOS, ADMINISTRATIVOS Y FINANCIEROS PARA EL MEJORAMIENTO DE LA VÍA QUE COMUNICA EL CASCO URBANO A LA VEREDA GUCHIPAS SECTOR RECEBERA DEL MUNICIPIO DE PASCA, CUNDINAMARCA- DESEMBOLSO DEL CONVENIO</t>
  </si>
  <si>
    <t>2023003614</t>
  </si>
  <si>
    <t>AUNAR ESFUERZOS TÉCNICOS, ADMINISTRATIVOS Y FINANCIEROS PARA EL  MEJORAMIENTO DE LA VÍA QUE COMUNICA LA VEREDA LA MESA A LA VEREDA EL TENDIDO EN EL SECTOR EL RECREO DEL MUNICIPIO DE PASCA, CUNDINAMARCA- DESEMBOLSO DEL CONVENIO</t>
  </si>
  <si>
    <t>2023003797</t>
  </si>
  <si>
    <t>AUNAR ESFUERZOS TÉCNICOS, ADMINISTRATIVOS Y FINANCIEROS PARA EL  MEJORAMIENTO DE LA VÍA QUE COMUNICA LA VEREDA SABANETA A LA VERDA BOCA DE MONTE EN EL SECTOR TOÑO CRUZ DEL MUNICIPIO DE PASCA CUNDINAMARCA- DESEMBOLSO DEL CONVENIO</t>
  </si>
  <si>
    <t>2023003803</t>
  </si>
  <si>
    <t>AUNAR ESFUERZOS TÉCNICOS, ADMINISTRATIVOS Y FINANCIEROS PARA EL MEJORAMIENTO DE LA VÍA QUE COMUNICA EL CASCO URBANO A LA VEREDA EL RETIRO EN EL SECTOR LOS PEDRAZA DEL MUNICIPIO DE PASCA, CUNDINAMARCA- DESEMBOLSO DEL CONVENIO</t>
  </si>
  <si>
    <t>2023003805</t>
  </si>
  <si>
    <t>AUNAR ESFUERZOS TÉCNICOS, ADMINISTRATIVOS Y FINANCIEROS PARA EL MEJORAMIENTO DE LA VÍA QUE COMUNICA EL CASCO URBANO A LA VEREDA ZALDUA EN EL SECTOR LOS NEGROS DEL MUNICIPIO DE PASCA DEL DEPARTAMENTO DE CUNDINAMARCA- DESEMBOLSO DEL CONVENIO</t>
  </si>
  <si>
    <t>2023003807</t>
  </si>
  <si>
    <t>AUNAR ESFUERZOS TÉCNICOS, ADMINISTRATIVOS Y FINANCIEROS PARA EL MEJORAMIENTO DE LA VÍA QUE COMUNICA LA VEREDA ALTO DEL MOLINO A LA VEREDA SAN PABLO EN EL SECTOR BILINGUE DEL MUNICIPIO DE PASCA, CUNDINAMARCA- DESEMBOSLOD EL CONVENIO</t>
  </si>
  <si>
    <t>2023004147</t>
  </si>
  <si>
    <t>AUNAR ESFUERZOS TÉCNICOS, ADMINISTRATIVOS Y FINANCIEROS PARA EL MEJORAMIENTO DE LA VÍA QUE COMUNICA EL CASCO URBANO A LA VEREDA EL RETIRO EN EL SECTOR MARCOS HUÉRFANO DEL MUNICIPIO DE PASCA DEL DEPARTAMENTO DE CUNDINAMARCA- DESEMBOLSO DEL CONVENIO</t>
  </si>
  <si>
    <t>2023004149</t>
  </si>
  <si>
    <t>AUNAR ESFUERZOS TÉCNICOS, ADMINISTRATIVOS Y FINANCIEROS PARA EL MEJORAMIENTO DE LA VÍA QUE COMUNICA LA VEREDA EL RETIRO A LA VEREDA SANTA TERESA EN EL SECTOR CHUCHO DEL MUNICIPI DE PASCA DEL DEPARTAMENTO DE CUNDINAMARCA- DESEMBOLSO DEL CONVENIO</t>
  </si>
  <si>
    <t>2023000007</t>
  </si>
  <si>
    <t>2023000008</t>
  </si>
  <si>
    <t>2023000055</t>
  </si>
  <si>
    <t>2023002658</t>
  </si>
  <si>
    <t>2023002663</t>
  </si>
  <si>
    <t>2023002669</t>
  </si>
  <si>
    <t>2023002673</t>
  </si>
  <si>
    <t>2023002675</t>
  </si>
  <si>
    <t>2023002676</t>
  </si>
  <si>
    <t>2023002677</t>
  </si>
  <si>
    <t>2023002690</t>
  </si>
  <si>
    <t>2023002692</t>
  </si>
  <si>
    <t>2023000109</t>
  </si>
  <si>
    <t>899999413</t>
  </si>
  <si>
    <t>MUNICIPIO DE PUERTO SALGAR</t>
  </si>
  <si>
    <t>ORDEN DE PAGO 2022002131 MUNICIPIO DE PUERTO SALGAR</t>
  </si>
  <si>
    <t>AUNAR ESFUERZOS TÉCNICOS, ADMINISTRATIVOS Y FINANCIEROS PARA EL MEJORAMIENTO DE LA VÍA QUE CONDUCE DEL CASCO URBANO DE PUERTO SALGAR A LA VEREDA EL TALADRO SECTOR SAN NICOLÁS DEL MUNICIPIO DE PUERTO SALGAR DEL DEPARTAMENTO DE CUNDINAMARCA- DESEMBOLSO DEL 100% DEL VALOR DEL CONVENIO</t>
  </si>
  <si>
    <t>AUNAR ESFUERZOS TÉCNICOS, ADMINISTRATIVOS Y FINANCIEROS PARA EL  MEJORAMIENTO DE LA VÍA QUE CONDUCE DEL CASCO URBANO DE PUERTO SALGAR A LA VEREDA LA VIUDA SECTOR QUEBRADA LA MANUELA DEL MUNICIPIO DE PUERTO SALGAR, CUNDINAMARCA- DESEMBOLSO DEL 100% DEL VALOR DEL CONVENIO</t>
  </si>
  <si>
    <t>AUNAR ESFUERZOS TÉCNICOS, ADMINISTRATIVOS Y FINANCIEROS PARA EL MEJORAMIENTO DE LA VIA QUE COMUNICA EL CENTRO POBLADO DE COLORADOS CON LA RUTA DEL SOL 1, SECTOR TANQUE DESARENADOR EN EL MUNICIPIO DE PUERTO SALGAR DEL DEPARTAMENTO DE CUNDINAMARCA- DESEMBOLSO DEL 100% DEL VALOR DEL CONVENIO</t>
  </si>
  <si>
    <t>AUNAR ESFUERZOS TÉCNICOS, ADMINISTRATIVOS Y FINANCIEROS PARA EL  MEJORAMIENTO DE LA VÍA QUE CONDUCE DE LA VEREDA LA REINES AL CENTRO POBLADO DEL GUAYABO SECTOR LA BOLSA DEL MUNICIPIO DE PUERTO SALGAR DEL DEPARTAMENTO DE CUNDINAMARCA- DESEMBOLSO DEL 100% DEL VALOR DEL CONVENIO</t>
  </si>
  <si>
    <t>AUNAR ESFUERZOS TÉCNICOS, ADMINISTRATIVOS Y FINANCIEROS PARA EL  MEJORAMIENTO DE LA VÍA QUE COMUNICA LA RUTA DEL SOL CON EL CENTRO POBLADO DE PUERTO LIBRE,  SECTOR EL COLEGIO EN EL MUNICIPIO DE PUERTO SALGAR, CUNDINAMARCA- DESEMBOLSO DEL 100% DEL VALOR DEL CONVENIO</t>
  </si>
  <si>
    <t>AUNAR ESFUERZOS TÉCNICOS, ADMINISTRATIVOS Y FINANCIEROS PARA EL MEJORAMIENTO DE LA VÍA QUE COMUNICA EL CASCO URBANO DE PUERTO SALGAR AL CENTRO POBLADO DE COLORADOS SECTOR CASA MÁQUINAS DE PUERTO SALGAR, CUNDINAMARCA- DESEMBOLSO DEL 100% DEL VALOR DEL CONVENIO</t>
  </si>
  <si>
    <t>AUNAR ESFUERZOS TÉCNICOS, ADMINISTRATIVOS Y FINANCIEROS PARA EL MEJORAMIENTO DE  VÍA QUE COMUNICA  LA RUTA DEL SOL CON EL CENTRO POBLADO DE PUERTO LIBRE EN EL SECTOR IGLESIA DEL MUNICIPIO DE PUERTO SALGAR, CUNDINAMARCA- DESEMBOLSO DEL 100% DEL VALOR DEL CONVENIO</t>
  </si>
  <si>
    <t>AUNAR ESFUERZOS TÉCNICOS, ADMINISTRATIVOS Y FINANCIEROS PARA EL  MEJORAMIENTO DE LA VÍA QUE COMUNICA EL CASCO URBANO CON LA VEREDA TRES Y MEDIO, SECTOR 06 DE ENERO, TRAMO 1 DEL MUNICIPIO DE PUERTO SALGAR, CUNDINAMARCA- DESEMBOLSO DEL 100% DEL VALOR DEL CONVENIO</t>
  </si>
  <si>
    <t>2023003036</t>
  </si>
  <si>
    <t>AUNAR ESFUERZOS TECNICOS ADMINISTRATIVOS Y FINANCIEROS PARA EL  MEJORAMIENTO DE LA VÍA QUE CONDUCE DEL CASCO URBANO DE PUERTO SALGAR A LA VEREDA TRES Y MEDIO SECTOR LA LOMA DEL MUNICIPIO DE PUERTO SALGAR DEL DEPARTAMENTO DE CUNDINAMARCA- DESEMBOLSO DEL 100% DEL VALOR DEL CONVENIO</t>
  </si>
  <si>
    <t>2023003355</t>
  </si>
  <si>
    <t>AUNAR ESFUERZOS TECNICOS ADMINISTRATIVOS Y FINANCIEROS PARA LA REMODELACIÓN Y ADECUACIÓN DEL CENTRO DE VIDA SENSORIAL EN EL MUNICIPIO DE PUERTO SALGAR, DEL DEPARTAMENTO DE CUNDINAMARCA- DESEMBOLSO DEL 100% DEL VALOR DEL CONVENIO</t>
  </si>
  <si>
    <t>2023000642</t>
  </si>
  <si>
    <t>CXP ORDEN DE PAGO  2022001862 MUNICIPIO DE PUERTO SALGAR</t>
  </si>
  <si>
    <t>AUNAR ESFUERZOS TÉCNICOS, ADMINISTRATIVOS Y FINANCIEROS PARA EL  MEJORAMIENTO DE LA VÍA QUE COMUNICA EL CASCO URBANO CON LA VEREDA TRES Y MEDIO, SECTOR 06 DE ENERO, TRAMO 2 DEL MUNICIPIO DE PUERTO SALGAR, CUNDINAMARCA- DESEMBOLSO DEL 100% DEL VALOR DEL CONVENIO</t>
  </si>
  <si>
    <t>2023001607</t>
  </si>
  <si>
    <t>2023001647</t>
  </si>
  <si>
    <t>2023001649</t>
  </si>
  <si>
    <t>2023001650</t>
  </si>
  <si>
    <t>2023001652</t>
  </si>
  <si>
    <t>2023001653</t>
  </si>
  <si>
    <t>2023001654</t>
  </si>
  <si>
    <t>2023001655</t>
  </si>
  <si>
    <t>2023001658</t>
  </si>
  <si>
    <t>2023001659</t>
  </si>
  <si>
    <t>2023002311</t>
  </si>
  <si>
    <t>2023000539</t>
  </si>
  <si>
    <t>800094716</t>
  </si>
  <si>
    <t>MUNICIPIO DE QUETAME</t>
  </si>
  <si>
    <t>CXO ORDEND E PAGO 2022002856 MUNICIPIO DE QUETAME</t>
  </si>
  <si>
    <t>2023000568</t>
  </si>
  <si>
    <t>CXP ORDEN DE PAGO 2022002678 MUNICIPIO DE QUETAME</t>
  </si>
  <si>
    <t>CVXP ORDEN DE PAGO 2022003066 MUNICIPIO DE QUETAME</t>
  </si>
  <si>
    <t>2023004099</t>
  </si>
  <si>
    <t>AUNAR ESFUERZOS TECNICOS ADMINISTRATIVOS Y FINANCIEROS PARA LA CONSTRUCCION Y MEJORAMIENTO DE CENTRO DE ACOPIO AGROINDUSTRIAL CENTRO FUNCIONAL, QUETAME, CUNDINAMARCA- DESEMBOLSO DEL CONVENIO</t>
  </si>
  <si>
    <t>2023002422</t>
  </si>
  <si>
    <t>2023004155</t>
  </si>
  <si>
    <t>MUNICIPIO DE QUIPILE</t>
  </si>
  <si>
    <t>AUNAR ESFUERZOS TECNICOS ADMINISTRATIVOS Y FINANCIEROS PARA LA CONSTRUCCIÓN DEL POLIDEPORTIVO UBICADO EN LA VEREDA DE PAIME DEL MUNICIPIO DE QUIPILE, CUNDINAMARCA- DESEMBOLSO DEL 100% DEL VALOR DEL CONVENIO</t>
  </si>
  <si>
    <t>2023000308</t>
  </si>
  <si>
    <t>CXP ORDEN DE PAGO 2022002858 MUNICIPIO DE QUIPILE</t>
  </si>
  <si>
    <t>2023000355</t>
  </si>
  <si>
    <t>CXP ORDEN DE PAGO 2022003043 MUNICIPIO DE QUIPILE</t>
  </si>
  <si>
    <t>2023000414</t>
  </si>
  <si>
    <t>CSP ORDEND E PAGO 2022003121  MUNICIPIO DE QUIPILE</t>
  </si>
  <si>
    <t>AUNAR ESFUERZOS TECNICOS, ADMINISTRATIVOS Y FINANCIEROS PARA LA PRIMERA ETAPA MEJORAMIENTO DE LOS ANDENES DE LA CARRERA 3, TRANSVERSAL 3,TRANSVERSAL 5, DIAGONAL 1 ENTRE LAS CALLES 5,4,3,2,1 DE LA INSPECCIÓN LA VIRGEN MUNICIPIO DE QUIPILE DEL DEPARTAMENTO - SEGUNDO DESEMBOLSO DEL CONVENIO</t>
  </si>
  <si>
    <t>2023003767</t>
  </si>
  <si>
    <t>AUNAR ESFUERZOS TÉCNICOS, ADMINISTRATIVOS Y FINANCIEROS PARA EL MEJORAMIENTO VÍAS CALLE 2 ENTRE TRANS. 3 Y TRANS. 5 , CALLE 3 ENTRE TRANS. 4 Y TRANS 5, TRANS 3 ENTRE DIAGONAL  1A Y CALLE 4 , TRANS 4 ENTRE DIAGONAL 1A  Y CALLE 2, , Y LA TRANS 5 ENTRE CALLE- DESEMBOLSO DEL CONVENIO</t>
  </si>
  <si>
    <t>ADICIÓN No.1.  AUNAR ESFUERZOS TÉCNICOS, ADMINISTRATIVOS Y FINANCIEROS PARA LA  CONSTRUCCIÓN PUENTE EL RETIRO EN LA VIA QUE CONDUCE DE LA VEREDA EL RETIRO AL LIMITE DE JERUSALEN MUNICIPIO DE QUIPILE DEPARTAMENTO DE CUNDINAMARCA- DESEMBOLSO DE LA ADICIÓN</t>
  </si>
  <si>
    <t>ADICIÓN No.1.  AUNAR ESFUERZOS TÉCNICOS, ADMINISTRATIVOS Y FINANCIEROS PARA LA CONSTRUCCIÓN PUENTE  VEHICULAR  SOBRE LA QUEBRADA LA QUIPILEÑA EN LA VEREDA EL SINAI.  MUNICIPIO DE QUIPILE DEPARTAMENTO DE CUNDINAMARCA- DESEMBOLSO DE LA ADICIÓN</t>
  </si>
  <si>
    <t>AUNAR ESFUERZOS TECNICOS ADMINISTRATIVOS Y FINANCIEROS PARA EL  MEJORAMIENTO DE LA VÍA QUE DEL CASCO URBANO CONDUCE A LA VEREDA EL RETIRO PALMERAS SECTOR LOS DIAZ DEL MUNICIPIO DE QUIPILE, CUNDINAMARCA- DESEMBOLSO 100% DEL CONVENIO</t>
  </si>
  <si>
    <t>AUNAR ESFUERZOS TECNICOS ADMINISTRATIVOS Y FINANCIEROS PARA EL MEJORAMIENTO DE LA VÍA QUE DEL CASCO URBANO CONDUCE A LA VEREDA GUADALUPE ALTO SECTOR ALTO DEL AVIÓN DEL MUNICIPIO DE QUIPILE CUNDINAMARCA- DESEMBOLSO DEL 100% DEL VALOR DEL CONVENIO</t>
  </si>
  <si>
    <t>2023003243</t>
  </si>
  <si>
    <t>AUNAR ESFUERZOS TECNICOS ADMINISTRATIVOS Y FINANCIEROS PARA EL MEJORAMIENTO DE LA VÍA QUE DE LA VEREDA PEÑAS BLANCAS CONDUCE A LA VEREDA SANTA MARTA SECTOR LOS DIAZ DEL MUNICIPIO DE QUIPILE, CUNDINAMARCA- DESEMBOLSO 100% DEL CONVENIO</t>
  </si>
  <si>
    <t>2023003257</t>
  </si>
  <si>
    <t>AUNAR ESFUERZOS TÉCNICOS, ADMINISTRATIVOS Y FINANCIEROS PARA EL MEJORAMIENTO DE LA VÍA QUE CONDUCE DEL CASCO URBANO A LA VEREDA CANDELARIA SECTOR LOS MANGOS DEL MUNICIPIO DE QUIPILE, CUNDINAMARCA- DESEMBOLSO 100% DEL CONVENIO</t>
  </si>
  <si>
    <t>ADICIÓN No.1 .-  AUNAR ESFUERZOS TÉCNICOS, ADMINISTRATIVOS Y FINANCIEROS PARA LA CONSTRUCCIÓN DE PLACA Y CUBIERTA DEL POLIDEPORTIVO INSTITUCIÓN EDUCATIVA DEPARTAMENTAL COLEGIO JOAQUIN SABOGAL DEL MUNICIPIO DE QUIPILE  - PRIMERA ETAPA- DESEMBOLSO DE LA ADICIÓN</t>
  </si>
  <si>
    <t>2023000821</t>
  </si>
  <si>
    <t>2023001404</t>
  </si>
  <si>
    <t>2023001773</t>
  </si>
  <si>
    <t>2023002403</t>
  </si>
  <si>
    <t>2023002432</t>
  </si>
  <si>
    <t>2023000898</t>
  </si>
  <si>
    <t>860527046</t>
  </si>
  <si>
    <t>MUNICIPIO DE SAN ANTONIO DEL TEQUENDAMA</t>
  </si>
  <si>
    <t>AUNAR ESFUERZOS TÉCNICOS,ADMINISTRATIVOS Y FINANCIEROS PARA CONSTRUCCION DEL RESTAURANTE ESCOLAR EN LA INSTITUCION EDUCATIVA DEPARTAMENTAL MARIANO SANTAMARIA DE LA INSPECCION DE SANTANDERCITO DEL MUNICIPIO SAN ANTONIO DEL TEQUENDAMA  (RECONOCIMIENTO PASIV- PAGO PASIVO EXIGIBLE RESOLUCIÓN N°403-22</t>
  </si>
  <si>
    <t>2023000382</t>
  </si>
  <si>
    <t>CXP ORDEN DE PAGO 2022002983 MUNICIPIO DE SAN ANTONIO DEL TEQUENDAMA</t>
  </si>
  <si>
    <t>2023000389</t>
  </si>
  <si>
    <t>CXP ORDEN DE PAGO 2022002981 MUNICIPIO DE SAN ANTONIO DEL TEQUENDAMA</t>
  </si>
  <si>
    <t>2023000884</t>
  </si>
  <si>
    <t>CXP ORDEN DE PAGO 2022003026 MUNICIPIO DE SAN ANTONIO DEL TEQUENDAMA  ICCU</t>
  </si>
  <si>
    <t>2023000503</t>
  </si>
  <si>
    <t>CXP ORDEN DE PAGO 2022002838  ANTONIO DEL TEQUENDAMA</t>
  </si>
  <si>
    <t>2023000576</t>
  </si>
  <si>
    <t>CXP ORDEN DE ÁGO 2022003067 MUNICIPIO DE SAN ANTONIO DEL TEQUENDAMA</t>
  </si>
  <si>
    <t>2023000696</t>
  </si>
  <si>
    <t>CXP ORDEN DE PAGO 2022003044 MUNICIPIO DE SAN ANTONIO DEL TEQUENDAMA</t>
  </si>
  <si>
    <t>2023000698</t>
  </si>
  <si>
    <t>CXP ORDEN DE PAGO 2022003022 MUNICIPIO DE SAN ANTONIO DEL TEQUENDAMA</t>
  </si>
  <si>
    <t>2023002423</t>
  </si>
  <si>
    <t>CXP ORDEN DE PAGO 2022003026 MUNICIPIO DE SAN ANTONIO DEL TEQUENDAMA ICCU 1010-2022</t>
  </si>
  <si>
    <t>AUNAR ESFUERZOS TÉCNICOS, ADMINISTRATIVOS Y FINANCIEROS PARA LA  MEJORAMIENTO DE LA VÍA CONDUCE DE LA VEREDA VANCOUVER MEDIO, HACIA LA VEREDA VANCOUVER ALTO SECTOR LA LOMA, MUNICIPIO DE SAN ANTONIO DEL TEQUENDAMA, CUNDINAMARCA- DESEMBOLSO 100% DEL CONVENIO</t>
  </si>
  <si>
    <t>2023003017</t>
  </si>
  <si>
    <t>AUNAR ESFUERZOS TÉCNICOS, ADMINISTRATIVOS Y FINANCIEROS PARA EL MEJORAMIENTO DE LA VIA QUE COMUNICA A LA VEREDA LA RAMBLA HACIA LA VEREDA QUEBRADA GRANDE SECTOR EL TRIÁNGULO DEL MUNICIPIO DE SAN ANTONIO DEL TEQUENDAMA, CUNDINAMARCA-DESEMBOLSO 100% DEL CONVENIO</t>
  </si>
  <si>
    <t>2023000252</t>
  </si>
  <si>
    <t>2023001290</t>
  </si>
  <si>
    <t>2023001552</t>
  </si>
  <si>
    <t>2023000798</t>
  </si>
  <si>
    <t>MUNICIPIO DE SAN BERNARDO - CUNDINAMARCA</t>
  </si>
  <si>
    <t>CXP ORDEN DE PAGO 2022002373 MUNICIPIO DE SAN BERNARDO ICCU 239-2022</t>
  </si>
  <si>
    <t>ORDEN DE PAGO 2022002367 MUNICIPIO DE SAN BERNARDO - CUNDINAMARCA</t>
  </si>
  <si>
    <t>2023002129</t>
  </si>
  <si>
    <t>CXP OP 2022002373 MUNICIPIO DE SAN BERNARDO - ICCU 239-2022</t>
  </si>
  <si>
    <t>2023002729</t>
  </si>
  <si>
    <t>AUNAR ESFUERZOS TÉCNICOS, ADMINISTRATIVOS Y FINANCIEROS PARA EL MEJORAMIENTO DE LA VÍA QUE COMUNICA EL CASCO URBANO A LA VEREDA EL CARMEN EN EL SECTOR EL ROBLE DEL MUNICIPIO DE SAN BERNARDO, CUNDINAMARCA- DESEMBOLSO 100% DEL CONVENIO</t>
  </si>
  <si>
    <t>2023002735</t>
  </si>
  <si>
    <t>AUNAR ESFUERZOS TÉCNICOS, ADMINISTRATIVOS Y FINANCIEROS PARA EL MEJORAMIENTO DE LA VÍA QUE COMUNICA LA VEREDA PIRINEOS BAJO A LA VEREDA PIRINEOS ALTO EN EL SECTOR TORRES DEL MUNICIPIO DE SAN BERNARDO, CUNDINAMARCA- DESEMBOLSO DEL CONVENIO</t>
  </si>
  <si>
    <t>2023003149</t>
  </si>
  <si>
    <t>AUNAR ESFUERZOS TÉCNICOS, ADMINISTRATIVOS Y FINANCIEROS PARA EL MEJORAMIENTO DE LA VÍA QUE COMUNICA LA VEREDA LAUREL BAJO A LA VEREDA LAUREL ALTO EN EL SECTOR EL BARRIO DEL MUNICIPIO DE SAN BERNARDO, CUNDINAMARCA- DESEMBOLSO DEL CONVENIO</t>
  </si>
  <si>
    <t>2023003154</t>
  </si>
  <si>
    <t>AUNAR ESFUERZOS TÉCNICOS, ADMINISTRATIVOS Y FINANCIEROS PARA EL MEJORAMIENTO DE LA VÍA QUE COMUNICA LA VEREDA ANDES A LA VEREDA  HONDURAS EN EL SECTOR OLMOS DEL MUNICIPIO DE SAN BERNARDO, CUNDINAMARCA- DESEMBOLSO DEL 100% DEL VALOR DEL CONVENIO</t>
  </si>
  <si>
    <t>2023003957</t>
  </si>
  <si>
    <t>AUNAR ESFUERZOS TÉCNICOS, ADMINISTRATIVOS Y FINANCIEROS PARA EL  MEJORAMIENTO DE LA VÍA QUE COMUNICA LA VEREDA SAN MIGUEL A LA VEREDA PIRINEOS EN EL SECTOR EL SILENCIO DEL MUNICIPIO DE SAN BERNARDO, CUNDINAMARCA- DESEMBOLSO DEL CONVENIO</t>
  </si>
  <si>
    <t>2023003964</t>
  </si>
  <si>
    <t>AUNAR ESFUERZOS TÉCNICOS, ADMINISTRATIVOS Y FINANCIEROS PARA EL MEJORAMIENTO DE LA VÍA QUE COMUNICA LA VEREDA SAN MIGUEL A LA VEREDA PIRINEOS EN EL SECTOR ROZO DEL MUNICIPIO DE SAN BERNARDO, CUNDINAMARCA- DESEMBOLSO DEL 100% DEL VALOR DEL CONVENIO</t>
  </si>
  <si>
    <t>2023003965</t>
  </si>
  <si>
    <t>AUNAR ESFUERZOS TÉCNICOS, ADMINISTRATIVOS Y FINANCIEROS PARA EL MEJORAMIENTO DE LA VÍA QUE COMUNICA EL CASCO URBANO A LA VEREDA ALEJANDRIA EN EL SECTOR VILLA HERMOSA DEL MUNICIPIO DE SAN BERNARDO, CUNDINAMARCA- DESEMBOLSO DEL 100% DEL VALOR DEL CONVENIO</t>
  </si>
  <si>
    <t>2023000569</t>
  </si>
  <si>
    <t>CXP ORDEN DE PAGO 2022002174 MUNICIPIO DE SAN BERNARDO - CUNDINAMARCA</t>
  </si>
  <si>
    <t>2023000570</t>
  </si>
  <si>
    <t>cxp orden de pago2022002166 MUNICIPIO DE SAN BERNARDO - CUNDINAMARCA</t>
  </si>
  <si>
    <t>2023000573</t>
  </si>
  <si>
    <t>CXP ORDEN DE PAGO 2022002173 MUNICIPIO DE SAN BERNARDO - CUNDINAMARCA</t>
  </si>
  <si>
    <t>2023003265</t>
  </si>
  <si>
    <t>AUNAR ESFUERZOS TECNICOS ADMINISTRATIVOS Y FINANCIEROS PARA EL MEJORAMIENTO DE LA VÍA QUE COMUNICA EL CASCO URBANO A LA VEREDA LA DESPENSA EN EL SECTOR LAS ANGUSTIAS DEL MUNICIPIO DE SAN BERNARDO, CUNDINAMARCA- DESEMBOLSO DEL CONVENIO</t>
  </si>
  <si>
    <t>ADICIÓN No.1.-   AUNAR ESFUERZOS TÉCNICOS, ADMINISTRATIVOS Y FINANCIEROS PARA LA ADECUACIÓN DE LA CANCHA DE FÚTBOL DEL MUNICIPIO DE SAN BERNARDO, CUNDINAMARCA - PRIMERA ETAPA- DESEMBOLSO DEL CONVENIO</t>
  </si>
  <si>
    <t>ADICIÓN No.1-  AUNAR ESFUERZOS TÉCNICOS, ADMINISTRATIVOS Y FINANCIEROS PARA MEJORAMIENTO DE LA VIA QUE COMUNICA EL CASCO URBANO A LA VEREDA SAN MIGUEL EN EL SECTOR BUENAVISTA DEL MUNICIPIO DE SAN BERNARDO, CUNDINAMARCA- DESEMBOLSO DE LA ADICIÓN</t>
  </si>
  <si>
    <t>2023002327</t>
  </si>
  <si>
    <t>AUNAR ESFUERZOS TÉCNICOS, ADMINISTRATIVOS Y FINANCIEROS PARA MEJORAMIENTO DE LA VIA QUE COMUNICA EL CASCO URBANO A LA VEREDA SAN MIGUEL EN EL SECTOR BUENAVISTA DEL MUNICIPIO DE SAN BERNARDO,  CUNDINAMARCA- DESEMBOLSO DEL 100% DEL VALOR DEL CONVENIO</t>
  </si>
  <si>
    <t>2023002328</t>
  </si>
  <si>
    <t>AUNAR ESFUERZOS TECNICOS, ADMINISTRATIVOS Y FINANCIERO PARA EL MEJORAMIENTO DE LA VIA QUE COMUNICA LA VEREDA SAN FRANCISCO A LA VEREDA SAN ANTONIO EN EL SECTOR HORTUA DEL MUNICIPIO DE SAN BERNARDO, CUNDINAMARCA- DESEMBOLSO 100% DEL CONVENIO</t>
  </si>
  <si>
    <t>2023003587</t>
  </si>
  <si>
    <t>AUNAR ESFUERZOS TÉCNICOS, ADMINISTRATIVOS Y FINANCIEROS PARA EL MEJORAMIENTO DE LA VÍA QUE COMUNICA LA VEREDA LAUREL BAJO A LA VEREDA LAUREL ALTO EN EL SECTOR RUBIANO DEL MUNICIPIO DE SAN BERNARDO, CUNDINAMARCA- DESEMBOLSO DEL CONVENIO</t>
  </si>
  <si>
    <t>2023003591</t>
  </si>
  <si>
    <t>AUNAR ESFUERZOS TÉCNICOS, ADMINISTRATIVOS Y FINANCIEROS PARA EL  MEJORAMIENTO DE LA VÍA QUE COMUNICA LA VEREDA LAUREL BAJO A LA VEREDA TULCÁN EN EL SECTOR EUCALIPTO DEL MUNICIPIO DE SAN BERNARDO, CUNDINAMARCA- DESEMBOLSO DEL CONVENIO</t>
  </si>
  <si>
    <t>2023003808</t>
  </si>
  <si>
    <t>AUNAR ESFUERZOS TÉCNICOS, ADMINISTRATIVOS Y FINANCIEROS PARA EL  MEJORAMIENTO DE LA VÍA QUE COMUNICA EL CASCO URBANO A LA VEREDA PORTONES EN EL SECTOR EL MIRADOR DEL MUNICIPIO DE SAN BERNARDO , CUNDINAMARCA- DESEMBOLSO DEL CONVENIO</t>
  </si>
  <si>
    <t>2023001765</t>
  </si>
  <si>
    <t>2023001767</t>
  </si>
  <si>
    <t>2023001769</t>
  </si>
  <si>
    <t>2023002189</t>
  </si>
  <si>
    <t>2023002336</t>
  </si>
  <si>
    <t>2023002352</t>
  </si>
  <si>
    <t>2023002361</t>
  </si>
  <si>
    <t>2023002494</t>
  </si>
  <si>
    <t>2023002495</t>
  </si>
  <si>
    <t>2023002496</t>
  </si>
  <si>
    <t>2023002497</t>
  </si>
  <si>
    <t>2023002667</t>
  </si>
  <si>
    <t>2023000104</t>
  </si>
  <si>
    <t>MUNICIPIO DE SAN CAYETANO - CUNDINAMARCA</t>
  </si>
  <si>
    <t>ORDEN DE PAGO 2697 MUNICIPIO DE SAN CAYETANO - CUNDINAMARCA</t>
  </si>
  <si>
    <t>2023000106</t>
  </si>
  <si>
    <t>ORDEN DE PAGO  2694 MUNICIPIO DE SAN CAYETANO - CUNDINAMARCA</t>
  </si>
  <si>
    <t>2023000107</t>
  </si>
  <si>
    <t>ORDEN DE PAGO 2719 MUNICIPIO DE SAN CAYETANO - CUNDINAMARCA</t>
  </si>
  <si>
    <t>2023000108</t>
  </si>
  <si>
    <t>ORDEN DE PAGO 2695 MUNICIPIO DE SAN CAYETANO - CUNDINAMARCA</t>
  </si>
  <si>
    <t>2023000156</t>
  </si>
  <si>
    <t>ORDEN DE PAGO 2022002705 MUNICIPIO DESAN CAYETANO</t>
  </si>
  <si>
    <t>2023000157</t>
  </si>
  <si>
    <t>ORDEN DE PAGO 2022002688 MUNICIPIO DE SAN CAYETANO - CUNDINAMARCA</t>
  </si>
  <si>
    <t>2023000158</t>
  </si>
  <si>
    <t>ORDEN DE PAGO 2022002723  MUNICIPIO DE SAN CAYETANO</t>
  </si>
  <si>
    <t>2023000160</t>
  </si>
  <si>
    <t>ORDEN DE PAGO 2022002690 MUNICIPIO DE SAN CAYETANO - CUNDINAMARCA</t>
  </si>
  <si>
    <t>ORDEN DE PAGO 2022002703  MUNICIPIO DE SAN CAYETANO - CUNDINAMARCA</t>
  </si>
  <si>
    <t>ORDEN DE PAGO 2022002721 MUNICIPIO DE SAN CAYETANO - CUNDINAMARCA</t>
  </si>
  <si>
    <t>2023000166</t>
  </si>
  <si>
    <t>ORDEN DE PAGO MUNICIPIO DE SAN CAYETANO  2022002696</t>
  </si>
  <si>
    <t>2023000184</t>
  </si>
  <si>
    <t>CXP ORDEN DE PAGO 2022002692 MUNICIPIO DE SAN CAYETANO - CUNDINAMARCA</t>
  </si>
  <si>
    <t>2023000193</t>
  </si>
  <si>
    <t>CXP ORDEN DE PAGO 2022002691 MUNICIPIO DE SAN CAYETANO - CUNDINAMARCA</t>
  </si>
  <si>
    <t>2023000197</t>
  </si>
  <si>
    <t>CXP ORDEN DE PAGO  2022002718 MUNICIPIO DE SAN CAYETANO - CUNDINAMARCA</t>
  </si>
  <si>
    <t>2023000198</t>
  </si>
  <si>
    <t>CXP ORDEN DE PAGO 2022002687 MUNICIPIO DE SAN CAYETANO - CUNDINAMARCA</t>
  </si>
  <si>
    <t>2023000199</t>
  </si>
  <si>
    <t>CXP ORDEN DE PAGO 2022002722 MUNICIPIO DE SAN CAYETANO - CUNDINAMARCA</t>
  </si>
  <si>
    <t>2023000200</t>
  </si>
  <si>
    <t>CXP ORDEN DE PAGO 2022002724 MUNICIPIO DE SAN CAYETANO - CUNDINAMARCA</t>
  </si>
  <si>
    <t>2023000201</t>
  </si>
  <si>
    <t>CXP ORDEN DE PAGO 2022002706 MUNICIPIO DE SAN CAYETANO</t>
  </si>
  <si>
    <t>2023000202</t>
  </si>
  <si>
    <t>CXP ORDEN DE PAGO 2022002701  MUNICIPIO DE SAN CAYETANO</t>
  </si>
  <si>
    <t>2023000204</t>
  </si>
  <si>
    <t>CXP ORDEN DE PAGO 2022002707 MUNICIPIO DE SAN CAYETANO - CUNDINAMARCA</t>
  </si>
  <si>
    <t>2023000222</t>
  </si>
  <si>
    <t>CXP ORDEN DE PAGO 2022002689 MUNICIPIO DE SAN CAYETANO - CUNDINAMARCA</t>
  </si>
  <si>
    <t>2023000243</t>
  </si>
  <si>
    <t>CXP ORDEN DE PAGO 2022002696  MUNICIPIO DE SAN CAYETANO - CUNDINAMARCA</t>
  </si>
  <si>
    <t>2023000654</t>
  </si>
  <si>
    <t>CXP ORDEN DE ÁGO 2022002989 MUNICIPIO DE SAN CAYETANO - CUNDINAMARCA</t>
  </si>
  <si>
    <t>2023000895</t>
  </si>
  <si>
    <t>AUNAR ESFUERZOS TECNICOS ADMINISTRATIVOS Y FINANCIEROS PARA LA CONSTRUCCIÓN PUENTE VEHICULAR QUEBRADA LAS TRUCHAS MUNICIPIO DE SAN CAYETANO CUNDINAMARCA.- DESEMBOLSO DEL 100% DEL VALOR DEL CONVENIO</t>
  </si>
  <si>
    <t>2023002288</t>
  </si>
  <si>
    <t>AUNAR ESFUERZOS TÉCNICOS, ADMINISTRATIVOS Y FINANCIEROS PARA EL MANTENIMIENTO DE LA CUBIERTA Y DE LOCACIONES DEL PALACIO MUNICIPAL DE SAN CAYETANO, CUNDINAMARCA- PAGO N. 2 CONVENIO INTERADMINISTRATIVO 1031-2022</t>
  </si>
  <si>
    <t>2023003762</t>
  </si>
  <si>
    <t>AUNAR ESFUERZOS TÉCNICOS, ADMINISTRATIVOS Y FINANCIEROS PARA EL MEJORAMIENTO DE LA VÍA QUE COMUNICA EL CASCO URBANO CON LA VEREDA GUAMAL, SECTOR LA CURVA DEL MUNICIPIO DE SAN CAYETANO, CUNDINAMARCA- DESEMBOLSO DEL CONVENIO</t>
  </si>
  <si>
    <t>2023003763</t>
  </si>
  <si>
    <t>AUNAR ESFUERZOS TÉCNICOS, ADMINISTRATIVOS Y FINANCIEROS PARA EL MEJORAMIENTO DE LA VÍA QUE COMUNICA EL CASCO URBANO CON LA VEREDA GUAMAL, SECTOR LOS ROBLES DEL MUNICIPIO DE SAN CAYETANO, DEL DEPARTAMENTO DE CUNDINAMARCA- DESEMBOLSO DEL CONVENIO</t>
  </si>
  <si>
    <t>2023003955</t>
  </si>
  <si>
    <t>AUNAR ESFUERZOS TÉCNICOS, ADMINISTRATIVOS Y FINANCIEROS PARA EL  MEJORAMIENTO DE LA VÍA QUE COMUNICA EL CASCO URBANO CON LA VEREDA REMANSO, SECTOR ALTO DEL ÁGUILA DEL MUNICIPIO DE SAN CAYETANO, CUNDINAMARCA- DESEMBOLSO DEL CONVENIO</t>
  </si>
  <si>
    <t>2023003960</t>
  </si>
  <si>
    <t>AUNAR ESFUERZOS TÉCNICOS, ADMINISTRATIVOS Y FINANCIEROS PARA EL MEJORAMIENTO DE LA VÍA QUE COMUNICA LA VEREDA SANTA ISABEL CON LA VEREDA CAMANCHA , SECTOR PASO DEL DIABLO DEL MUNICIPIO DE SAN CAYETANO,   DEL DEPARTAMENTO DE CUNDINAMARCA- DESEMBOLSO DEL CONVENIO</t>
  </si>
  <si>
    <t>2023003986</t>
  </si>
  <si>
    <t>AUNAR ESFUERZOS TÉCNICOS, ADMINISTRATIVOS Y FINANCIEROS PARA EL MEJORAMIENTO DE LA VÍA QUE COMUNICA EL CASCO URBANO CON LA VEREDA PINIPAY, SECTOR LA LECHUZA DEL MUNICIPIO DE SAN CAYETANO, DEL DEPARTAMENTO DE CUNDINAMARCA- DESEMBOLSO DEL CONVENIO</t>
  </si>
  <si>
    <t>2023000537</t>
  </si>
  <si>
    <t>CXO ORDEN DE PAGO 2022002702 MUNICIPIO DE SAN CAYETANO - CUNDINAMARCA</t>
  </si>
  <si>
    <t>2023000558</t>
  </si>
  <si>
    <t>CXP ORDEN DE PAGO 2022002738 MUNICIPIO DE SAN CAYETANO - CUNDINAMARCA</t>
  </si>
  <si>
    <t>2023000598</t>
  </si>
  <si>
    <t>CXP ORDEN DE PAGO 2022002686 MUNICIPIO DE SAN CAYETANO - CUNDINAMARCA</t>
  </si>
  <si>
    <t>2023003574</t>
  </si>
  <si>
    <t>AUNAR ESFUERZOS TÉCNICOS, ADMINISTRATIVOS Y FINANCIEROS PARA EL MEJORAMIENTO DE LA VÍA QUE COMUNICA LA VEREDA CAMPO HERMOSO CON LA VEREDA LOS RÍOS, SECTOR PUENTE ZORRO DEL MUNICIPIO DE SAN CAYETANO  DEL DEPARTAMENTO DE CUNDINAMARCA- DESEMBOLSO DEL CONVENIO</t>
  </si>
  <si>
    <t>2023003590</t>
  </si>
  <si>
    <t>AUNAR ESFUERZOS TÉCNICOS, ADMINISTRATIVOS Y FINANCIEROS PARA EL MEJORAMIENTO DE LA VÍA QUE COMUNICA EL CASCO URBANO A LA VEREDA PINIPAY, SECTOR POBLADO DEL MUNICIPIO DE SAN CAYETANO, CUNDINAMARCA- DESEMBOLSO DEL CONVENIO</t>
  </si>
  <si>
    <t>2023003612</t>
  </si>
  <si>
    <t>AUNAR ESFUERZOS TÉCNICOS, ADMINISTRATIVOS Y FINANCIEROS PARA EL  MEJORAMIENTO DE LA VÍA QUE COMUNICA LA VEREDA SANTA ISABEL CON LA VEREDA CAMANCHA, SECTOR LA BATEA DEL MUNICIPIO DE SAN CAYETANO, CUNDINAMARCA- DESEMBOLSO DEL CONVENIO</t>
  </si>
  <si>
    <t>2023003764</t>
  </si>
  <si>
    <t>AUNAR ESFUERZOS TÉCNICOS, ADMINISTRATIVOS Y FINANCIEROS PARA EL MEJORAMIENTO DE LA VÍA QUE COMUNICA EL CASCO URBANO CON LA VEREDA GUAMAL SECTOR LA VIRGEN DEL MUNICIPIO DE SAN CAYETANO, CUNDINANAMARCA- DESEMBOLSO DEL CONVENIO</t>
  </si>
  <si>
    <t>2023003801</t>
  </si>
  <si>
    <t>AUNAR ESFUERZOS TÉCNICOS, ADMINISTRATIVOS Y FINANCIEROS PARA EL  MEJORAMIENTO DE LA VÍA QUE COMUNICA LA VEREDA CUIBUCO CON LA VEREDA LA MONTAÑA SECTOR LOS PANTANOS DEL MUNICIPIO DE SAN CAYETANO DEL DEPARTAMENTO DE CUNDINAMARCA- DESEMBOLSO DEL CONVENIO</t>
  </si>
  <si>
    <t>2023000004</t>
  </si>
  <si>
    <t>2023001667</t>
  </si>
  <si>
    <t>2023002513</t>
  </si>
  <si>
    <t>2023002520</t>
  </si>
  <si>
    <t>2023002521</t>
  </si>
  <si>
    <t>2023002522</t>
  </si>
  <si>
    <t>2023002523</t>
  </si>
  <si>
    <t>2023002524</t>
  </si>
  <si>
    <t>2023002526</t>
  </si>
  <si>
    <t>2023002527</t>
  </si>
  <si>
    <t>899999173</t>
  </si>
  <si>
    <t>MUNICIPIO DE SAN FRANCISCO - CUNDINAMARCA</t>
  </si>
  <si>
    <t>AUNAR ESFUERZOS TECNICOS ADMINISTRATIVOS Y FINANCIEROS PARA LA CONSTRUCCIÓN 1 ETAPA DEL BLOQUE A CORRESPONDIENTE A LA SECCIÓN PRIMARIA DE LA IED REPÚBLICA DE FRANCIA DEL CASCO URBANO EN EL MUNICIPIO DE SAN FRANCISCO CUNDINAMARCA- DESEMBOLSO DEL 100% DEL VALOR DEL CONVENIO</t>
  </si>
  <si>
    <t>AUNAR ESFUERZOS TECNICOS ADMINISTRATIVOS Y FINANCIEROS PARA EL  MEJORAMIENTO DE LAS SEDES EDUCATIVAS RURALES REPUBLICA DE FRANCIA EN LAS SEDES: ESCUELA LA CUMBRE EN LA VEREDA EL PEÑON, ESCUELA ARRAYAN ALTO EN LA VEREDA ARRAYAN Y ESCUELA EL BOSQUE EN LA VE- DESEMBOLSO DEL 100% DEL VALOR DEL CONVENIO</t>
  </si>
  <si>
    <t>2023001414</t>
  </si>
  <si>
    <t>AUNAR ESFUERZOS TÉCNICOS, ADMINISTRATIVOS Y FINANCIEROS PARA EL  MEJORAMIENTO DE LA VÍA QUE CONDUCE DE LA VEREDA MUÑA  AL SECTOR PIEDRA GORDA VEREDA SAN ANTONIO DEL MUNICIPIO DE SAN FRANCISCO, CUNDINAMARCA- DESEMBOLSO DEL 100% DEL CONVENIO</t>
  </si>
  <si>
    <t>2023001418</t>
  </si>
  <si>
    <t>AUNAR ESFUERZOS TÉCNICOS, ADMINISTRATIVOS Y FINANCIEROS PARA EL  MEJORAMIENTO DE LA VÍA QUE CONDUCE DEL CASCO URBANO A LA VEREDA SAN MIGUEL AL SECTOR TAKALOA  DEL MUNICIPIO DE SAN FRANCISCO, CUNDINAMARCA- DESEMBOLSO DEL 100% DEL VALOR DEL CONVENIO</t>
  </si>
  <si>
    <t>2023001419</t>
  </si>
  <si>
    <t>"AUNAR ESFUERZOS TÉCNICOS, ADMINISTRATIVOS Y FINANCIEROS PARA EL MEJORAMIENTO DE LA VÍA QUE CONDUCE DEL CASCO URBANO A LA VEREDA SAN MIGUEL SECTOR LA CUCHILLA TOMATE DEL MUNICIPIO DE SAN FRANCISCO, CUNDINAMARCA
"- DESEMBOLSO DEL 100% DEL VALOR DEL CONVENIO</t>
  </si>
  <si>
    <t>2023001421</t>
  </si>
  <si>
    <t>AUNAR ESFUERZOS TÉCNICOS, ADMINISTRATIVOS Y FINANCIEROS PARA EL MEJORAMIENTO DE LA VÍA QUE CONDUCE DEL CASCO URBANO A LA VEREDA TORIBA SECTOR LAS PREFABRICADAS DEL MUNICIPIO DE SAN FRANCISCO, CUNDINAMARCA- DESEMBOLSO DEL100% DEL CONVENIO</t>
  </si>
  <si>
    <t>2023001452</t>
  </si>
  <si>
    <t>AUNAR ESFUERZOS TÉCNICOS, ADMINISTRATIVOS Y FINANCIEROS PARA EL  MEJORAMIENTO DE LA VÍA QUE CONDUCE DEL CASCO URBANO A LA VEREDA SAN ANTONIO SECTOR LLANO VERDE DEL MUNICIPIO DE SAN FRANCISCO, DEPARTAMENTO DE CUNDINAMARCA- DESEMBOLSO DEL 100% DEL VALOR DEL CONVENIO</t>
  </si>
  <si>
    <t>2023001782</t>
  </si>
  <si>
    <t>AUNAR ESFUERZOS TÉCNICOS, ADMINISTRATIVOS Y FINANCIEROS PARA EL  MEJORAMIENTO DE LA VÍA QUE CONDUCE DEL CASCO URBANO A LA VEREDA TORIBA  EN EL SECTOR LA CUESTA DEL MUNICIPIO DE SAN FRANCISCO, CUNDINAMARCA- DESEMBOLSO DEL 100% DEL VALOR DEL CONVENIO</t>
  </si>
  <si>
    <t>2023002384</t>
  </si>
  <si>
    <t>AUNAR ESFUERZOS TÉCNICOS, ADMINISTRATIVOS Y FINANCIEROS PARA EL MEJORAMIENTO DE LA VÍA QUE CONDUCE DEL CASCO URBANO AL SECTOR LA ESCUELA EN LA VEREDA  ARRAYAN DEL MUNICIPIO DE SAN FRANCISCO, CUNDINAMARCA- DESEMBOLSO DEL 100% DEL VALOR DEL CONVENIO</t>
  </si>
  <si>
    <t>2023003024</t>
  </si>
  <si>
    <t>AUNAR ESFUERZOS TECNICOS ADMINISTRATIVOS Y FINANCIEROS PARA EL MEJORAMIENTO DE LA VIA QUE CONDUCE DEL CASCO URBANO AL SECTOR LOS CRITALES EN LA VEREDA SAN ANTONIO DEL MUNICIPIO DE SAN FRANCISCO, CUNDINAMARCA- DESEMBOLSO DEL 100% DEL VALOR DEL CONVENIO</t>
  </si>
  <si>
    <t>2023003035</t>
  </si>
  <si>
    <t>AUNAR ESFUERZOS TÉCNICOS, ADMINISTRATIVOS Y FINANCIEROS PARA EL MEJORAMIENTO DE LA VÍA QUE CONDUCE DEL CASCO URBANO A LA VEREDA TORIBA, SECTOR EL CARMELO DEL MUNICIPIO DE SAN FRANCISCO, CUNDINAMARCA- DESEMBOLSO DEL 100% DEL VALOR DEL CONVENIO</t>
  </si>
  <si>
    <t>2023003069</t>
  </si>
  <si>
    <t>AUNAR ESFUERZOS TECNICOS ADMINISTRATIVOS Y FINANCIEROS PARA EL MEJORAMIENTO DE LA VÍA QUE CONDUCE DEL CASCO URBANO A LA VEREDA TORIBA EN EL SECTOR ARCO DE LA VIRGEN DEL MUNICIPIO DE SAN FRANCISCO, CUNDINAMARCA- DESEMBOLSO DEL 100% DEL VALOR DEL CONVENIO</t>
  </si>
  <si>
    <t>2023003115</t>
  </si>
  <si>
    <t>AUNAR ESFUERZOS TECNICOS ADMINISTRATIVOS Y FINANCIEROS PARA EL  MEJORAMIENTO DE LA VÍA QUE CONDUCE DEL CASCO URBANO AL SECTOR LOS GALPONES EN LA VEREDA PUEBLO VIEJO DEL MUNICIPIO DE SAN FRANCISCO, CUNDINAMARCA- DESEMBOLSO DEL 100% DEL VALOR DEL CONVENIO</t>
  </si>
  <si>
    <t>2023001450</t>
  </si>
  <si>
    <t>AUNAR ESFUERZOS TÉCNICOS, ADMINISTRATIVOS Y FINANCIEROS PARA EL   MEJORAMIENTO DE LA VÍA QUE CONDUCE DEL CASCO URBANO A LA VEREDA PUEBLO VIEJO SECTOR PIEDRA DE LOS NOVIOS DEL MUNICIPIO DE SAN FRANCISCO, CUNDINAMARCA- DESEMBOLSO DEL 100% DEL VALOR DEL CONVENIO</t>
  </si>
  <si>
    <t>2023001451</t>
  </si>
  <si>
    <t>AUNAR ESFUERZOS TÉCNICOS, ADMINISTRATIVOS Y FINANCIEROS PARA EL  MEJORAMIENTO DE LA VÍA QUE CONDUCE DEL CASCO URBANO AL SECTOR ALTO DE LA CRUZ EN LA VEREDA SAN MIGUEL DEL MUNICIPIO DE SAN FERANCISCO, CUNDINAMARCA- DESEMBOLSO DEL 100% DEL VALOR DEL CONVENIO</t>
  </si>
  <si>
    <t>2023002703</t>
  </si>
  <si>
    <t>AUNAR ESFUERZOS TÉCNICOS, ADMINISTRATIVOS Y FINANCIEROS PARA EL MEJORAMIENTO DE LA VÍA QUE CONDUCE DEL CASCO URBANO AL SECTOR LOS LAGOS EN LA VEREDA   ARRAYAN DEL MUNICIPIO DE SAN FRANCISCO , CUNDINAMARCA- DESEMBOLSO DEL 100% DEL VALOR DEL CONVENIO</t>
  </si>
  <si>
    <t>2023000849</t>
  </si>
  <si>
    <t>2023000850</t>
  </si>
  <si>
    <t>2023000863</t>
  </si>
  <si>
    <t>2023000864</t>
  </si>
  <si>
    <t>2023000886</t>
  </si>
  <si>
    <t>2023000887</t>
  </si>
  <si>
    <t>2023000888</t>
  </si>
  <si>
    <t>2023001138</t>
  </si>
  <si>
    <t>2023001644</t>
  </si>
  <si>
    <t>2023001646</t>
  </si>
  <si>
    <t>2023001784</t>
  </si>
  <si>
    <t>2023001785</t>
  </si>
  <si>
    <t>2023001786</t>
  </si>
  <si>
    <t>2023001787</t>
  </si>
  <si>
    <t>2023002180</t>
  </si>
  <si>
    <t>2023000346</t>
  </si>
  <si>
    <t>899999422</t>
  </si>
  <si>
    <t>MUNICIPIO DE SAN JUAN DE RIO SECO</t>
  </si>
  <si>
    <t>CXP ORDEN DE PAGO 2022002965 MUNICIPIO DE SAN JUAN DE RIO SECO</t>
  </si>
  <si>
    <t>2023000354</t>
  </si>
  <si>
    <t>CXP ORDNE DE PAGO 2022003006 MUNICIPIO DE SAN JUAN DE RIO SECO</t>
  </si>
  <si>
    <t>2023003977</t>
  </si>
  <si>
    <t>AUNAR ESFUERZOS TECNICOS ADMINISTRATIVOS Y FINANCIEROS PARA EL MEJORAMIENTO Y ADECUACIÓN DEL POLIDEPORTIVO EN EL PARQUE CENTRAL DEL CENTRO POBLADO DE CAMBAO DEL MUNICIPIO DE SAN JUAN DE RÍO SECO, CUNDINAMARCA- DESEMBOLSO DEL CONVENIO</t>
  </si>
  <si>
    <t>2023003020</t>
  </si>
  <si>
    <t>AUNAR ESFUERZOS TECNICOS ADMINISTRATIVOS Y FINANCIEROS PARA EL  MEJORAMIENTO DE LA VÍA QUE CONDUCE DESDE EL CENTRO POBLADO DE CAMBAO A LA VEREDA CAMBAO RURAL SECTOR DOS RÍOS DEL MUNICIPIO DE SAN JUAN DE RIOSECO, CUNDINAMARCA- DESEMBOLSO 100% DEL CONVENIO</t>
  </si>
  <si>
    <t>2023003063</t>
  </si>
  <si>
    <t>AUNAR ESFUERZOS TECNICOS ADMINISTRATIVOS Y FINANCIEROS PARA EL MEJORAMIENTO DE LA VÍA QUE COMUNICA EL CASCO URBANO CON LA VEREDA SANTA TERESA, SECTOR TABLA ALTA DEL MUNICIPO DE SAN JUAN DE RIOSECO CUNDINAMARCA- DESEMBOLSO 100&amp; DEL CONVENIO</t>
  </si>
  <si>
    <t>2023003068</t>
  </si>
  <si>
    <t>AUNAR ESFUERZOS TECNICOS ADMINISTRATIVOS Y FINANCIEROS PARA EL MEJORAMIENTO DE LA VÍA QUE CONDUCE DESDE EL CRUCE RIOJA CAJITA CON LA VEREDA SAN ISIDRO, SECTOR VARSOVIA DEL MUNICIPIO DE SAN JUAN DE RIOSECO, CUNDINAMARCA- DESEMBOLSO 100% DEL CONVENIO</t>
  </si>
  <si>
    <t>2023003073</t>
  </si>
  <si>
    <t>AUNAR ESFUERZOS TECNICOS ADMINISTRATIVOS Y FINANCIEROS PARA EL MEJORAMIENTO DE LA VÍA QUE COMUNICA DESDE EL CASCO URBANO A LA VEREDA VOLCÁN, SECTOR LAGUNITAS DEL MUNICIPIO DE SAN JUAN DE RIOSCECO, CUNDINAMARCA- DESEMBOLSO 100% DEL CONVENIO</t>
  </si>
  <si>
    <t>2023003105</t>
  </si>
  <si>
    <t>AUNAR ESFUERZOS TECNICOS ADMINISTRATIVOS Y FINANCIEROS PARA EL MEJORAMIENTO DE LA VÍA QUE CONDUCE DESDE EL CASCO URBANO A LA VEREDA VOLCÁN BAJO, SECTOR LA CAJITA DEL MUNICIPIO DE SAN JUAN DE RIOSECO, CUNDINAMARCA- DESEMBOLSO 100% DEL CONVENIO</t>
  </si>
  <si>
    <t>2023003112</t>
  </si>
  <si>
    <t>AUNAR ESFUERZOS TECNICOS ADMINISTRATIVOS Y FINANCIEROS PARA EL MEJORAMIENTO DE LA VÍA QUE CONDUCE DESDE EL CRUCE SAN JUAN EL CAUCHO A LA VEREDA SANTA TERESA SECTOR PUEBLO NUEVO DEL MUNICIPIO DE SAN JUAN DE RIOSECO, CUNDINAMARCA- DESEMBOLSO 100% DEL CONVENIO</t>
  </si>
  <si>
    <t>2023003121</t>
  </si>
  <si>
    <t>AUNAR ESFUERZOS TECNICOS ADMINISTRATIVOS Y FINANCIEROS PARA EL MEJORAMIENTO DE LA VÍA QUE CONDUCE DESDE EL CASCO URBANO A LA VEREDA EL HATO SECTOR OLIVOS BAJO DEL MUNICIPIO DE SAN JUAN DE RIOSECO, CUNDINAMARCA- DESEMBOLSO 100 % DEL CONVENIO</t>
  </si>
  <si>
    <t>2023003127</t>
  </si>
  <si>
    <t>AUNAR ESFUERZOS TECNICOS ADMINISTRATIVOS Y FINANCIEROS PARA EL MEJORAMIENTO DE LA VÍA QUE CONDUCE DESDE EL CASCO URBANO A LA VEREDA SANTA TERESA SECTOR LA SIRIA DEL MUNICIPIO DE SAN JUAN DE RIOSECO, CUNDINAMARCA- DESEMBOLSO 100% DEL CONVENIO</t>
  </si>
  <si>
    <t>2023003250</t>
  </si>
  <si>
    <t>AUNAR ESFUERZOS TECNICOS ADMINISTRATIVOS Y FINANCIEROS PARA EL MEJORAMIENTO DE LA VÍA QUE COMUNICA EL CASCO URBANO CON LA VEREDA SAN ISIDRO SECTOR  MATE GUADUA DEL MUNICIPIO DE SAN JUAN DE RIOSECO, CUNDINAMARCA- DESEMBOLSO 100 % DEL CONVENIO</t>
  </si>
  <si>
    <t>2023003332</t>
  </si>
  <si>
    <t>AUNAR ESFUERZOS TECNICOS ADMINISTRATIVOS Y FINANCIEROS PARA LA CONSTRUCCION DEL  RESTAURANTE IED DIEGO URIBE VARGAS INSPECCION DE CAMBAO, MUNICIPIO DE SAN JUAN DE RÍO SECO, CUNDINAMARCA- DESEMBOLSO DEL CONVENIO</t>
  </si>
  <si>
    <t>2023003666</t>
  </si>
  <si>
    <t>AUNAR ESFUERZOS TECNICOS ADMINISTRATIVOS Y FINANCIEROS PARA EL MEJORAMIENTO DE LA VÍA QUE COMUNICA DESDE EL CASCO URBANO A LA VEREDA SANTA TERESA SECTOR ALTO DEL ARADO DEL MUNICIPIO DE SAN JUAN DE RIOSECO, CUNDINAMARCA- DESEMBOLSO 100 % DEL CONVENIO</t>
  </si>
  <si>
    <t>2023004157</t>
  </si>
  <si>
    <t>AUNAR ESFUERZOS TÉCNICOS, ADMINISTRATIVOS Y FINANCIEROS PARA EL COFINANCIACIÓN CONVENIO 1582 DE 2021, SUSCRITO ENTRE LA NACIÓN-MINISTERIO DE INTERIOR-FONDO NACIONAL DE SEGURIDAD Y CONVIVENCIA CIUDADANA-FONSECON CON EL MUNICIPIO DE SAN JUAN DE RIO SECO CON- DESEMBOLSO DEL CONVENIO</t>
  </si>
  <si>
    <t>2023000803</t>
  </si>
  <si>
    <t>CXP ORDEN DE PAGO 2022002877 MUNICIPIO DE SAN JUAN DE RIO SECO ICCU 522-2022</t>
  </si>
  <si>
    <t>2023000927</t>
  </si>
  <si>
    <t>CXP ORDEN DE PAGO 2022001658 MUNICIPIO DE SAN JUAN DE RIO SECO  ICCU 361-2020</t>
  </si>
  <si>
    <t>2023001714</t>
  </si>
  <si>
    <t>2023001715</t>
  </si>
  <si>
    <t>2023001716</t>
  </si>
  <si>
    <t>2023001717</t>
  </si>
  <si>
    <t>2023001718</t>
  </si>
  <si>
    <t>2023001719</t>
  </si>
  <si>
    <t>2023001720</t>
  </si>
  <si>
    <t>2023001721</t>
  </si>
  <si>
    <t>2023001722</t>
  </si>
  <si>
    <t>2023001973</t>
  </si>
  <si>
    <t>2023002376</t>
  </si>
  <si>
    <t>2023002404</t>
  </si>
  <si>
    <t>2023002414</t>
  </si>
  <si>
    <t>2023000188</t>
  </si>
  <si>
    <t>800094752</t>
  </si>
  <si>
    <t>MUNICIPIO DE SASAIMA</t>
  </si>
  <si>
    <t>CXP ORDEN DE PAGO 2022002896 MUNICIPIO DE SASAIMA</t>
  </si>
  <si>
    <t>2023000189</t>
  </si>
  <si>
    <t>CXP ORDEN DE PAGO 2022002898 MUNICIPIO  DE SASAIMA</t>
  </si>
  <si>
    <t>2023000191</t>
  </si>
  <si>
    <t>CXP ORDEN DE PAGO 002901 MUNICIPIO DE SASAIMA</t>
  </si>
  <si>
    <t>2023000192</t>
  </si>
  <si>
    <t>CXP ORDEN DE PAGO 2022002899 MUNICIPIO DE SASAIMA</t>
  </si>
  <si>
    <t>2023000194</t>
  </si>
  <si>
    <t>CXP ORDEN DE PAGO 2022002902 MUNICIPIO DE SASAIMA</t>
  </si>
  <si>
    <t>2023000195</t>
  </si>
  <si>
    <t>CXP ORDEN DE PAGO 2022002905 MUNICIPIO DE SASAIMA</t>
  </si>
  <si>
    <t>2023000203</t>
  </si>
  <si>
    <t>CXP ORDEN DE PAGO 2022002882 MUNICIPIO DE SASAIMA</t>
  </si>
  <si>
    <t>2023000208</t>
  </si>
  <si>
    <t>CXP ORDEN DE PAGO 2022002908 MUNICIPIO DE SASAIMA</t>
  </si>
  <si>
    <t>2023000221</t>
  </si>
  <si>
    <t>CXP ORDEN DE PAGO 2022002917 MUNICIPIO DE SASAIMA</t>
  </si>
  <si>
    <t>2023000225</t>
  </si>
  <si>
    <t>CXP ORDEN DE PAGO 2022002918 MUNICIPIO DE SASAIMA</t>
  </si>
  <si>
    <t>2023000241</t>
  </si>
  <si>
    <t>CXP ORDEN D DE PAGO 2022002919MUNICIPIO DE SASAIMA</t>
  </si>
  <si>
    <t>2023000380</t>
  </si>
  <si>
    <t>CXP ORDEN DE PAGO 2022002879 MUNICIPIO DE SASAIMA</t>
  </si>
  <si>
    <t>2023000387</t>
  </si>
  <si>
    <t>CXP ORDEN DE PAGO 2022002881 MUNICIPIO DE SASAIMA</t>
  </si>
  <si>
    <t>2023000841</t>
  </si>
  <si>
    <t>CXP ORDEN DE PAGO 2022002916 MUNICIPIO DESASAIMA  ICCU 515-2022</t>
  </si>
  <si>
    <t>2023001071</t>
  </si>
  <si>
    <t>AUNAR ESFUERZOS TÉCNICOS, ADMINISTRATIVOS Y FINANCIEROS PARA EL MEJORAMIENTO DE LA VÍA QUE CONDUCE DEL CASCO URBANO A LA VEREDA LA GRANJA SECTOR ACHURY DEL MUNICIPIO DE SASAIMA, CUNDINAMARCA-DESEMBOLSO 85% DEL CONVENIO ADMINISTRATIVO N. 579 DEL 2022</t>
  </si>
  <si>
    <t>2023001072</t>
  </si>
  <si>
    <t>AUNAR ESFUERZOS TÉCNICOS, ADMINISTRATIVOS Y FINANCIEROS PARA E MEJORAMIENTO DE LA VÍA QUE CONDUCE DEL CASCO URBANO A LA VEREDA SAN BERNARDO SECTOR LA MANIGUA TRAMO 1 DEL MUNICIPIO DE SASAIMA, CUNDINAMARCA-DESEMBOLSO SEGÚN VIGENCIA FUTURA N.088-2022 DEL CONVENIO ADMINISTRATIVO N.504 DE 2022</t>
  </si>
  <si>
    <t>2023001074</t>
  </si>
  <si>
    <t>AUNAR ESFUERZOS TÉCNICOS, ADMINISTRATIVOS Y FINANCIEROS PARA EL MEJORAMIENTO DE LA VÍA QUE CONDUCE DEL CASCO URBANO A LA VEREDA SAN BERNARDO SECTOR EL ENCANTO TRAMO 2 DEL MUNICIPIO DE SASAIMA, CUNDINAMARCA-DESEMBOLSO 85% DEL CONVENIO INTERADMINISTRATIVO N-506 DEL 2022</t>
  </si>
  <si>
    <t>2023001075</t>
  </si>
  <si>
    <t>AUNAR ESFUERZOS TÉCNICOS, ADMINISTRATIVOS Y FINANCIEROS PARA EL MEJORAMIENTO DE LA VÍA QUE CONDUCE DEL CASCO URBANO A LA VEREDA LA GRANJA SECTOR CHUNTARAL DEL MUNICIPIO DE SASAIMA, CUNDINAMARCA-DESEMBOLSO DEL 85% DEL CONVENIO ADMINISTRATIVO N.503 DEL 2022</t>
  </si>
  <si>
    <t>AUNAR ESFUERZOS TÉCNICOS, ADMINISTRATIVOS Y FINANCIEROS PARA EL MEJORAMIENTO DE LA VIA QUE DEL CASCO URBANO CONDUCE A LA VEREDA ACUAPAL SECTOR PROVIDENCIA DEL MUNICIPIO DE SASAIMA, CUNDINAMARCA-  DESEMBOLSO DEL 85% DEL VALOR DEL CONVENIO</t>
  </si>
  <si>
    <t>2023001296</t>
  </si>
  <si>
    <t>AUMAR ESFUERZOS TECNICOS ADMINISTRATIVOS Y FINANCIEROS PARA EL MEJORAMIENTO DE LA VÍA QUE CONDUCE DE LA VEREDA LA GRANJA A LA VEREDA PILACA ALTA SECTOR ALTO DE SAN VICENTE DEL MUNICIPIO DE SASAIMA, CUNDINAMARCA- DESEMBOLSO DEL 85% DEL VALOR DEL CONVENIO</t>
  </si>
  <si>
    <t>2023001297</t>
  </si>
  <si>
    <t>AUNAR ESFUERZOS TÉCNICOS, ADMINISTRATIVOS Y FINANCIEROS PARA EL  MEJORAMIENTO DE LA VÍA QUE CONDUCE DEL CASCO URBANO A LA VEREDA PILUMA SECTOR ACUALANDIA DEL MUNICIPIO DE SASAIMA, CUNDINAMARCA- DESEMBOLSO DEL 85% DEL VALOR DEL CONVENIO</t>
  </si>
  <si>
    <t>2023001298</t>
  </si>
  <si>
    <t>AUNAR ESFUERZOS TÉCNICOS, ADMINISTRATIVOS Y FINANCIEROS PARA EL  MEJORAMIENTO DE LA VÍA QUE CONDUCE DE LA VEREDA EL LIMONAL A LA VEREDA LA GRANJA SECTOR LA TOSTADORA DEL MUNICIPIO DE SASAIMA, CUNDINAMARCA-DESEMBOLSO DEL 85% DEL CONVENIO INTERADMINISTRATIVO N. 654 DEL 2022</t>
  </si>
  <si>
    <t>2023001299</t>
  </si>
  <si>
    <t>AUNAR ESFUERZOS TÉCNICOS, ADMINISTRATIVOS Y FINANCIEROS PARA EL MEJORAMIENTO DE LA VÍA QUE CONDUCE DEL CASCO URBANO A LA VEREDA LA GRANJA SECTOR LA COLINA DEL MUNICIPIO DE SASAIMA, CUNDINAMARCA-DESEMBOLSO 85% DEL CONVENIO INTERADMINISTRATIVO N.634 DEL 2022</t>
  </si>
  <si>
    <t>2023001300</t>
  </si>
  <si>
    <t>AUNAR ESFUERZOS TÉCNICOS, ADMINISTRATIVOS Y FINANCIEROS PARA EL MEJORAMIENTO DE LA VÍA QUE CONDUCE DEL CASCO URBANO A LA VEREDA ACUAPAL SECTOR LOS BRICEÑO DEL MUNICIPIO DE SASAIMA, CUNDINAMARCA-DESEMBOLSO 85% DEL CONVENIO INTERADMINISTRATIVO N.633 DEL 2022</t>
  </si>
  <si>
    <t>2023001301</t>
  </si>
  <si>
    <t>MEJORAMIENTO DE LA VÍA QUE CONDUCE DE LA VEREDA SAN BERNARDO ALTO A LA VEREDA SAN BERNARDO BAJO SECTOR EL GUAVIO DEL MUNICIPIO DE SASAIMA, CUNDINAMARCA- DESEMBOLSO DEL 85% DEL VALRO DEL CONVENIO</t>
  </si>
  <si>
    <t>2023001302</t>
  </si>
  <si>
    <t>AUNAR ESFUERZOS TÉCNICOS, ADMINISTRATIVOS Y FINANCIEROS PARA EL  MEJORAMIENTO DE LA VÍA QUE CONDUCE DE LA VEREDA EL MOJON A LA VEREDA EL ENTABLE SECTOR LOS CADAVID DEL MUNICIPIO DE SASAIMA, CUNDINAMARCA- DESEMBOLSO DEL 85% DEL VALOR DEL CONVENIO</t>
  </si>
  <si>
    <t>2023001388</t>
  </si>
  <si>
    <t>AUNAR ESFUERZOS TÉCNICOS, ADMINISTRATIVOS Y FINANCIEROS PARA EL MEJORAMIENTO DE LA VÍA QUE CONDUCE DEL CASCO URBANO A LA VEREDA MESETAS SECTOR CASA ROJA DEL MUNICIPIO DE SASAIMA, CUNDINAMARCA- DESEMBOLSO DEL 85% DEL VALOR DEL CONVENIO</t>
  </si>
  <si>
    <t>2023001416</t>
  </si>
  <si>
    <t>AUNAR ESFUERZOS TÉCNICOS, ADMINISTRATIVOS Y FINANCIEROS PARA EL MEJORAMIENTO DE LA VÍA QUE DEL CASCO URBANO CONDUCE A LA VEREDA BUENOS AIRES SECTOR QUEBRADA HONDA DEL MUNICIPIO DE SASAIMA,- SEGUNDO DESDEMBOLSO DEL CONVENIO</t>
  </si>
  <si>
    <t>2023000540</t>
  </si>
  <si>
    <t>CXP ORDEN DE PAGO 2022002870 02856 MUNICIPIO DE SASAIMA</t>
  </si>
  <si>
    <t>2023000542</t>
  </si>
  <si>
    <t>CXP ORDEN DE PAGO 2022002861 MUNICIPIO DE SASAIMA</t>
  </si>
  <si>
    <t>CXP ORDEN DE PAGO 2022002880MUNICIPIO DE SASAIMA</t>
  </si>
  <si>
    <t>2023003133</t>
  </si>
  <si>
    <t>AUNAR ESFUERZOS TECNICOS ADMINISTRATIVOS Y FINANCIEROS PARA EL MEJORAMIENTO DE LA VÍA QUE CONDUCE DEL CASCO URBANO A LA VEREDA SANTA ANA, SECTOR LOS MEDINA DEL MUNICIPIO DE SASAIMA, CUNDINAMARCA- DESEMBOLSO 100% DEL CONVENIO</t>
  </si>
  <si>
    <t>2023003136</t>
  </si>
  <si>
    <t>AUNAR ESFUERZOS TÉCNICOS, ADMINISTRATIVOS Y FINANCIEROS PARA EL MEJORAMIENTO DE LA VÍA QUE DEL CASCO URBANO CONDUCE A LA VEREDA EL ENTABLE SECTOR CONOCIDO COMO PIEDRAS DEL MUNICIPIO DE SASAIMA DEL DEPARTAMENTO DE CUNDINMARCA- DESEMBOLSO 100% DEL CONVENIO</t>
  </si>
  <si>
    <t>2023003236</t>
  </si>
  <si>
    <t>AUNAR ESFUERZOS TECNICOS ADMINISTRATIVOS Y FINANCIEROS PARA EL MEJORAMIENTO DE LA VÍA QUE DEL CASCO URBANO CONDUCE A LA VEREDA NARÍZ ALTA SECTOR LA FLORESTA DEL MUNICIPIO DE SASAIMA, CUNDINAMARCA- DESEMBOLSO 100% DEL CONVENIO</t>
  </si>
  <si>
    <t>2023000554</t>
  </si>
  <si>
    <t>2023000555</t>
  </si>
  <si>
    <t>2023000564</t>
  </si>
  <si>
    <t>2023000567</t>
  </si>
  <si>
    <t>2023000572</t>
  </si>
  <si>
    <t>2023000574</t>
  </si>
  <si>
    <t>2023000575</t>
  </si>
  <si>
    <t>2023000820</t>
  </si>
  <si>
    <t>2023001912</t>
  </si>
  <si>
    <t>2023001914</t>
  </si>
  <si>
    <t>2023001915</t>
  </si>
  <si>
    <t>2023000343</t>
  </si>
  <si>
    <t>899999415</t>
  </si>
  <si>
    <t>MUNICIPIO DE SESQUILÉ</t>
  </si>
  <si>
    <t>CXP ORDEN DE PAGO 2022002988 MUNICIPIO DE SESQUILÉ</t>
  </si>
  <si>
    <t>2023001788</t>
  </si>
  <si>
    <t>AUNAR ESFUERZOS TÉCNICOS, ADMINISTRATIVOS Y FINANCIEROS PARA EL MEJORAMIENTO DE LA VÍA QUE CONDUCE DEL CASCO URBANO A LA VEREDA GOBERNADOR SECTOR EL MURO DEL MUNICIPIO DE SESQUILÉ, CUNDINAMARCA -  DESMEBOLSO 100% DEL CONVENIO INTERADMINISTRATIVO ICCU N.318 - 2023</t>
  </si>
  <si>
    <t>2023001790</t>
  </si>
  <si>
    <t>AUNAR ESFUERZOS TÉCNICOS, ADMINISTRATIVOS Y FINANCIEROS PARA EL MEJORAMIENTO DE LA VÍA QUE CONDUCE DE LA VEREDA BOITIVÁ A LA VEREDA NESCUATÁ SECTOR LA VILLA, EN EL MUNICIPIO DE SESQUILÉ, CUNDINAMARCA - DESEMBOLSO 100% DEL CONVENIO INTERADMINISTRATIVO ICCU N.314 - 2023 .</t>
  </si>
  <si>
    <t>2023001791</t>
  </si>
  <si>
    <t>AUNAR ESFUERZOS TÉCNICOS, ADMINISTRATIVOS Y FINANCIEROS PARA EL MEJORAMIENTO DE LA VÍA PERIMETRAL P.O.B  A LA VEREDA SAN JOSÉ SECTOR BUENA  VISTA DEL MUNICIPIO SESQUILÉ, CUNDINAMARCA -  DESEMBOLSO  DEL 100% DEL CONVENIO INTERADMINISTRATIVO ICCU N.324 - 2023.</t>
  </si>
  <si>
    <t>2023001792</t>
  </si>
  <si>
    <t>AUNAR ESFUERZOS TÉCNICOS, ADMINISTRATIVOS Y FINANCIEROS PARA EL  MEJORAMIENTO DE LA VÍA QUE CONDUCE DEL CASCO URBANO A LA VEREDA NESCUATA SECTOR LA GALLERA DEL MUNICIPIO DE SESQUILÉ, CUNDINAMARCA - DESMBOLSO 100% DEL CONVENIO INTERADMINISTRATIVO ICCU N.319 - 2023 -</t>
  </si>
  <si>
    <t>2023001794</t>
  </si>
  <si>
    <t>AUNAR ESFUERZOS TÉCNICOS, ADMINISTRATIVOS Y FINANCIEROS PARA EL MEJORAMIENTO DE LA VÍA QUE CONDUCE DE LA VEREDA NESCUATÁ  A LA VEREDA ESPIGAS SECTOR LAS MERCEDES DEL MUNICIPIO SESQUILÉ CUNDINAMARCA -  DESEMBOLSO 100% DEL CONVENIO INTERADMINISTRATIVO ICCU N.328 - 2023</t>
  </si>
  <si>
    <t>2023001795</t>
  </si>
  <si>
    <t>AUNAR ESFUERZOS TÉCNICOS, ADMINISTRATIVOS Y FINANCIEROS PARA EL  MEJORAMIENTO DE LA VÍA QUE CONDUCE DE LA VEREDA TIERRA NEGRA, SECTOR SANTA HELENA  A LA VEREDA CHALECHE, DEL MUNICIPIO DE SESQUILÉ, CUNDINAMARCA -  DESEMBOLSO 100% DEL CONVENIO INTERADMINISTRATIVO ICCU N.327 -2023</t>
  </si>
  <si>
    <t>2023001796</t>
  </si>
  <si>
    <t>AUNAR ESFUERZOS TÉCNICOS, ADMINISTRATIVOS Y FINANCIEROS PARA EL  MEJORAMIENTO DE LA VÍA QUE CONDUCE LA VÍA NACIONAL B.T.S. A LA VEREDA NESCUATÁ SECTOR LA ESMERALDA EN EL MUNICIPIO DE SESQUILÉ, CUNDINAMARCA -  DESMEBOLSO  100% DEL CONVENIO INTERADMINISTRATIVO ICCU N.360 - 2023</t>
  </si>
  <si>
    <t>2023002280</t>
  </si>
  <si>
    <t>AUNAR ESFUERZOS TÉCNICOS, ADMINISTRATIVOS Y FINANCIEROS PARA EL  MEJORAMIENTO DE LA VÍA QUE CONDUCE DE LA VEREDA EL HATO A LA VEREDA TIERRA NEGRA SECTOR ARRAYÁN ALTO EL NEGRO DEL MUNICIPIO DE SESQUILÉ, CUNDINAMARCA- DESEMBOLSO 100% DEL CONVENIO</t>
  </si>
  <si>
    <t>2023003989</t>
  </si>
  <si>
    <t>AUNAR ESFUERZOS TÉCNICOS, ADMINISTRATIVOS Y FINANCIEROS PARA LA CONSTRUCCIÓN DE CUBIERTA Y GRADERÍAS DEL POLIDEPORTIVO DEL CASCO URBANO PERIFÉRICO SIATOYA DEL MUNICIPIO DE SESQUILÉ  DEL DEPARTAMENTO DE CUNDINAMARCA- SEGUNDO DESEMBOLSO DEL CONVENIO</t>
  </si>
  <si>
    <t>2023000882</t>
  </si>
  <si>
    <t>AUNAR ESFUERZOS TÉCNICOS, ADMINISTRATIVOS Y FINANCIEROS PARA LA CONSTRUCCIÓN DE CUBIERTA Y GRADERÍAS DEL POLIDEPORTIVO DE LA VEREDA GOBERNADOR DEL MUNICIPIO DE SESQUILÉ, CUNDINAMARCA - DESMBOLSO 100% DEL CONVENIO INTERADMINISTRATIVO N.1014 DEL 2.022.</t>
  </si>
  <si>
    <t>2023003440</t>
  </si>
  <si>
    <t>AUNAR ESFUERZOS TECNICOS ADMINISTRATIVOS Y FINANCIEROS PARA  EL MEJORAMIENTO DE LA VÍA QUE CONDUCE DEL CASCO URBANO A LA VEREDA BOITIVÁ SECTOR EL CHITAL DEL MUNICIPIO DE SESQUILÉ CUNDINAMARCA- DESEMBOLSO DEL CONVENIO</t>
  </si>
  <si>
    <t>2023001839</t>
  </si>
  <si>
    <t>AUNAR ESFUERZOS TÉCNICOS, ADMINISTRATIVOS Y FINANCIEROS PARA EL  MEJORAMIENTO DE LA VÍA QUE CONDUCE DEL CASCO URBANO A LA VEREDA GOBERNADOR SECTOR EL CAJÓN DEL MUNICIPIO DE SESQUILE DEL DEPARTAMENTO DE CUNDINAMARCA -  DESEMBOLSO 100% DEL CONVENIO INTERADMINISTRATIVO ICCU N.774 - 2023.</t>
  </si>
  <si>
    <t>2023001999</t>
  </si>
  <si>
    <t>AUNAR ESFUERZOS TÉCNICOS, ADMINISTRATIVOS Y FINANCIEROS PARA EL MEJORAMIENTO DE LA VÍA QUE CONDUCE DEL CASCO URBANO A LA VEREDA GOBERNADOR SECTOR CIRCUNVALAR DEL MUNICIPIO DE SESQUILÉ CUNDINAMARCA- DESEMBOLSO 100% DEL CONVENIO</t>
  </si>
  <si>
    <t>2023000010</t>
  </si>
  <si>
    <t>2023001244</t>
  </si>
  <si>
    <t>2023001245</t>
  </si>
  <si>
    <t>2023001247</t>
  </si>
  <si>
    <t>2023001249</t>
  </si>
  <si>
    <t>2023001250</t>
  </si>
  <si>
    <t>2023001252</t>
  </si>
  <si>
    <t>2023001253</t>
  </si>
  <si>
    <t>2023001254</t>
  </si>
  <si>
    <t>2023001425</t>
  </si>
  <si>
    <t>2023002471</t>
  </si>
  <si>
    <t>2023002528</t>
  </si>
  <si>
    <t>2023000667</t>
  </si>
  <si>
    <t>MUNICIPIO DE SIBATÉ</t>
  </si>
  <si>
    <t>CXP ORDEN DE PAGO 2022002913 MUNICIPIO DE SIBATÉ</t>
  </si>
  <si>
    <t>2023002773</t>
  </si>
  <si>
    <t>AUNAR ESFUERZOS TÉCNICOS, ADMINISTRATIVOS Y FINANCIEROS PARA EL MEJORAMIENTO DE LA VÍA QUE CONDUCE DE LA VÍA DEPARTAMENTAL SIBATÉ  FUSAGASUGÁ A LA VEREDA SAN MIGUEL EN EL SECTOR DEL SALÓN COMUNAL DEL MUNICIPIO DE SIBATÉ DEL DEPARTAMENTO DE CUNDINAMARCA- DESEMBOLSO DEL 100% DEL VALOR DEL CONVENIO</t>
  </si>
  <si>
    <t>2023002775</t>
  </si>
  <si>
    <t>AUNAR ESFUERZOS TÉCNICOS, ADMINISTRATIVOS Y FINANCIEROS PARA EL  MEJORAMIENTO DE LA VÍA QUE CONDUCE DE LA VEREDA SAN BENITO A LA VEREDA SAN EUGENIO, SECTOR LA Y DEL MUNICIPIO DE SIBATÉ  DEL DEPARTAMENTO DE CUNDINAMARCA- DESEMBOLSO DEL 100% DEL VALOR DEL COMVENIO</t>
  </si>
  <si>
    <t>2023003153</t>
  </si>
  <si>
    <t>AUNAR ESFUERZOS TÉCNICOS, ADMINISTRATIVOS Y FINANCIEROS PARA EL  MEJORAMIENTO DE LA VÍA QUE CONDUCE DE LA VEREDA SAN BENITO -  EL JAZMÍN HACIA LA VEREDA SANTA ROSA EN EL SECTOR DE LAS GOLONDRINAS DEL MUNICIPIO DE SIBATÉ DEL DEPARTAMENTO DE  CUNDINAMARCA- DESEMBOLSO DEL 100% DEL VALOR DEL CONVENIO</t>
  </si>
  <si>
    <t>2023003159</t>
  </si>
  <si>
    <t>AUNAR ESFUERZOS TÉCNICOS, ADMINISTRATIVOS Y FINANCIEROS PARA EL MEJORAMIENTO DE LA VÍA QUE CONDUCE DE LA VEREDA DELICIAS A EL ALTO DEL ARENAL, EN EL SECTOR CAMINO REAL MUNICIPIO DE SIBATÉ, CUNDINAMARCA- DESEMBOLSO DEL 100% DEL VALOR DEL CONVENIO</t>
  </si>
  <si>
    <t>2023003162</t>
  </si>
  <si>
    <t>AUNAR ESFUERZOS TÉCNICOS, ADMINISTRATIVOS Y FINANCIEROS PARA EL  MEJORAMIENTO DE LA VÍA QUE CONDUCE DE LA VEREDA DELICIAS A CAMINO REAL EN EL SECTOR EL VOLADOR EN EL MUNICIPIO DE SIBATÉ, CUNDINAMARCA-  DESEMBOLSO DEL 100% DEL VALOR DEL CONVENIO</t>
  </si>
  <si>
    <t>2023004092</t>
  </si>
  <si>
    <t>AUNAR ESFUERZOS TECNICOS, ADMINISTRATIVOS Y FINANCIEROS PARA LA CONSTRUCCIÓN Y MEJORAMIENTO DE LAS VÍAS URBANAS CARRERA 6 ENTRE CALLES 5 Y 7 , CARRERA 1 ENTRE CALLE 3 Y CARRERA 2 ESTE, CALLES 10 ENTRE CARRERA 6 Y CARRERA 7 DEL MUNICIPIO DE SIBATÉ, CUNDINA - DESEMBOLSO 100% DEL CONVENIO INTERADMINISTRATIVO ICCU N.889 - 2022</t>
  </si>
  <si>
    <t>2023000505</t>
  </si>
  <si>
    <t>CXP ORDEN DE PAGO 2022003005 MUNICIPIO DE SIBATÉ</t>
  </si>
  <si>
    <t>AUNAR ESFUERZOS TECNICOS ADMINISTRATIVOS Y FINANCIEROS PARA EL MEJORAMIENTO DE LA VÍA QUE CONDUCE DE LA VEREDA SAN FORTUNATO A LA VEREDA PERICO, EN EL SECTOR LAS TAGUAS DEL MUNICIPIO DE SIBATÉ, CUNDINAMARCA- DESEMBOLSO DEL 100% DEL VALOR DEL CONVENIO</t>
  </si>
  <si>
    <t>AUNAR ESFUERZOS TECNICOS ADMINISTRATIVOS Y FINANCIEROS PARA EL   MEJORAMIENTO DE LA VÍA QUE CONDUCE DE LA VEREDA SAN BENITO A EL ALTO DE LA MESETA EN EL SECTOR EL HOYITO EN EL MUNICIPIO DE SIBATÉ, CUNDINAMARCA- DESEMBOLSO DEL 100% DEL VALOR DEL CONVENIO</t>
  </si>
  <si>
    <t>2023003246</t>
  </si>
  <si>
    <t>AUNAR ESFUERZOS TÉCNICOS, ADMINISTRATIVOS Y FINANCIEROS PARA EL MEJORAMIENTO DE LA VÍA QUE CONDUCE DE LA VEREDA DELICIAS A EL CAMINO DE HERRADURA BARRIALITO EN EL SECTOR DE LA TUPIA DEL MUNICIPIO DE SIBATÉ, CUNDINAMARCA- DESEMBOLSO DEL 100% DEL VALOR DEL CONVENIO</t>
  </si>
  <si>
    <t>2023003717</t>
  </si>
  <si>
    <t>ADICIÓN No.1.-  AUNAR ESFUERZOS TÉCNICOS, ADMINISTRATIVOS Y FINANCIEROS PARA LA CONSTRUCCIÓN CENTRO DE VIDA SENSORIAL EN EL MUNICIPIO DE SIBATÉ, CUNDINAMARCA- DESEMBOLSO DEL CONVENIO</t>
  </si>
  <si>
    <t>2023002707</t>
  </si>
  <si>
    <t>AUNAR ESFUERZOS TÉCNICOS, ADMINISTRATIVOS Y FINANCIEROS PARA EL MEJORAMIENTO DE LA VÍA QUE CONDUCE DE LA VEREDA ALTO CHARCO A LA VEREDA CARRIZAL GRANADA EN EL SECTOR DE BOQUERÓN DEL MUNICIPIO DE SIBATÉ, CUNDINAMARCA- DESEMBOLSO DEL 100% DEL VALOR DEL CONVENIO</t>
  </si>
  <si>
    <t>2023002220</t>
  </si>
  <si>
    <t>2023002221</t>
  </si>
  <si>
    <t>2023002226</t>
  </si>
  <si>
    <t>2023002227</t>
  </si>
  <si>
    <t>2023002228</t>
  </si>
  <si>
    <t>2023002229</t>
  </si>
  <si>
    <t>2023002230</t>
  </si>
  <si>
    <t>2023002231</t>
  </si>
  <si>
    <t>2023002232</t>
  </si>
  <si>
    <t>2023002249</t>
  </si>
  <si>
    <t>890680437</t>
  </si>
  <si>
    <t>MUNICIPIO DE SILVANIA</t>
  </si>
  <si>
    <t>ADICIÓN N° 1  CONVENIO ICCU 592 DEL 2021, MEJORAMIENTO DE LA INFRAESTRUCTURA DE LA IED AGUABONITA, SEDE SANTA RITA BAJA DEL MUNICIPO DE SILVANIA CUNDINAMARCA- DESEMBOLSO DE LA ADICIÓN</t>
  </si>
  <si>
    <t>AUNAR ESFUERZOS TÉCNICOS, ADMINISTRATIVOS Y FINANCIEROS PARA EL  MEJORAMIENTO DE LA VÍA QUE CONDUCE DE LA ENTRADA TRONCAL PANAMERICANA A LA VEREDA SUBIA ORIENTAL SECTOR VILLA CHELA  MUNICIPIO DE SILVANIA, CUNDINAMARCA- DESEMBOLSO DEL 100% DEL VALOR DEL CONVENIO</t>
  </si>
  <si>
    <t>2023002777</t>
  </si>
  <si>
    <t>AUNAR ESFUERZOS TÉCNICOS, ADMINISTRATIVOS Y FINANCIEROS PARA EL MEJORAMIENTO DE LA VÍA QUE CONDUCE DE LA ENTRADA TRONCAL PANAMERICANA  A LA VEREDA SUBIA PEDREGAL, SECTOR TAMALERO DEL MUNICIPIO DE SILVANIA, CUNDINAMARCA- DESEMBOLSO DEL 100% DEL VALOR DEL CONVENIO</t>
  </si>
  <si>
    <t>2023002778</t>
  </si>
  <si>
    <t>AUNAR ESFUERZOS TÉCNICOS, ADMINISTRATIVOS Y FINANCIEROS PARA EL MEJORAMIENTO DE LA VÍA QUE CONDUCE DE LA ENTRADA TRONCAL PANAMERICANA  A LA VEREDA VICTORIA  BAJA SECTOR EL VIVERO DEL MUNICIPIO DE SILVANIA, CUNDINAMARCA- DESEMBOLSO DEL 100% DEL VALOR DEL CONVENIO</t>
  </si>
  <si>
    <t>2023002780</t>
  </si>
  <si>
    <t>AUNAR ESFUERZOS TÉCNICOS, ADMINISTRATIVOS Y FINANCIEROS PARA EL  MEJORAMIENTO DE LA VÍA QUE CONDUCE DE LA ENTRADA TRONCAL PANAMERICANA A LA VEREDA VICTORIA BAJA LAS LAJAS SECTOR LOS NEIRA, MUNICIPIO DE SILVANIA CUNDINAMARCA- DESEMBOLSO DEL 100% DEL VALOR DEL CONVENIO</t>
  </si>
  <si>
    <t>2023003158</t>
  </si>
  <si>
    <t>AUNAR ESFUERZOS TÉCNICOS, ADMINISTRATIVOS Y FINANCIEROS PARA EL MEJORAMIENTO DE LA VÍA QUE CONDUCE DE LA ENTRADA TRONCAL PANAMERICANA A LA VEREDA SAN LUIS BAJO SECTOR PUENTE ROJO, MUNICIPIO DE SILVANIA, CUNDINAMARCA- DESEMBOLSO DEL 100% DEL VALOR DEL CONVENIO</t>
  </si>
  <si>
    <t>AUNAR ESFUERZOS TÉCNICOS, ADMINISTRATIVOS Y FINANCIEROS PARA EL MEJORAMIENTO DE LA VÍA QUE CONDUCE DE LA ENTRADA TRONCAL PANAMERICANA  A LA VEREDA SUBIA CARBONERA SECTOR LA Y, MUNICIPIO DE SILVANIA, CUNDINAMARCA- DESEMBOLSO DEL 100% DEL VALOR DEL CONVENIO</t>
  </si>
  <si>
    <t>2023003163</t>
  </si>
  <si>
    <t>AUNAR ESFUERZOS TÉCNICOS, ADMINISTRATIVOS Y FINANCIEROS PARA EL MEJORAMIENTO DE LA VÍA QUE CONDUCE DE LA ENTRADA TRONCAL PANAMERICANA A LA VEREDA SUBIA NORTE, SECTOR LOS CHOCOS DEL MUNICIPIO DE SILVANIA, CUNDINAMARCA- DESEMBOLSO DEL 100% DEL VALOR DEL CONVENIO</t>
  </si>
  <si>
    <t>2023003981</t>
  </si>
  <si>
    <t>AUNAR ESFUERZOS TÉCNICOS, ADMINISTRATIVOS Y FINANCIEROS PARA EL MEJORAMIENTO DE LA VÍA QUE CONDUCE DE LA VEREDA AGUA BONITA CENTRAL A LA VEREDA JALISCO SECTOR LA GRANJA DEL MUNICIPIO DE SILVANIA DEL DEPARTAMENTO DE  CUNDINAMARCA- DESEMBOLSO DEL 100% DEL VALOR DEL CONVENIO</t>
  </si>
  <si>
    <t>2023000560</t>
  </si>
  <si>
    <t>CXP ORDEN DE PAGO 2022002534 MUNICIPIO DE SILVANIA</t>
  </si>
  <si>
    <t>2023000571</t>
  </si>
  <si>
    <t>CXP ORDEN DE PAGO 2022002537 MUNICIPIO DE SILVANIA</t>
  </si>
  <si>
    <t>2023003245</t>
  </si>
  <si>
    <t>AUNAR ESFUERZOS TECNICOS ADMINISTRATIVOS Y FINANCIEROS PARA EL MEJORAMIENTO DE LA VÍA QUE CONDUCE DE LA ENTRADA TRONCAL PANAMERICANA A LA VEREDA SAN LUIS BAJO A SAN LUIS CENTRAL SECTOR EL ROSAL MUNICIPIO DE SILVANIA DEL DEPARTAMENTO DE CUNDINAMARCA- DESEMBOLSO DEL 100% DEL VALOR DEL CONVENIO</t>
  </si>
  <si>
    <t>2023003316</t>
  </si>
  <si>
    <t>AUNAR ESFUERZOS TECNICOS ADMINISTRATIVOS Y FINANCIEROS PARA LA CONSTRUCCIÓN DEL CENTRO VIDA/DÍA (TERMINACIÓN PRIMERA ETAPA) DEL MUNICIPIO DE SILVANIA CUNDINAMARCA- DESEMBOLSO DEL CONVENIO</t>
  </si>
  <si>
    <t>2023000766</t>
  </si>
  <si>
    <t>CXP ORDEN DE PAGO 2022002943 MUNICIPIO DE SILVANIA ICCU 898-2022</t>
  </si>
  <si>
    <t>2023002705</t>
  </si>
  <si>
    <t>AUNAR ESFUERZOS TÉCNICOS, ADMINISTRATIVOS Y FINANCIEROS PARA EL MEJORAMIENTO DE LA VÍA QUE CONDUCE DE LA ENTRADA TRONCAL PANAMERICANA  A LA VEREDA YAYATÁ, SECTOR EL PUENTE DEL MUNICIPIO DE SILVANIA DEL DEPARTAMENTO DE CUNDINAMARCA- DESEMBOLSO DEL 100% DEL VALOR DEL CONENIO</t>
  </si>
  <si>
    <t>2023002711</t>
  </si>
  <si>
    <t>AUNAR ESFUERZOS TÉCNICOS, ADMINISTRATIVOS Y FINANCIEROS PARA EL  MEJORAMIENTO DE LA VÍA QUE CONDUCE DE LA VEREDA  AGUABONITA  A EL VERGEL SECTOR LA ESPERANZA JALISCO DEL MUNICIPIO DE SILVANIA, CUNDINAMARCA- DESEMBOLSO DEL 100% DEL VALOR DEL CONVENIO</t>
  </si>
  <si>
    <t>2023002186</t>
  </si>
  <si>
    <t>2023002244</t>
  </si>
  <si>
    <t>2023002245</t>
  </si>
  <si>
    <t>2023002246</t>
  </si>
  <si>
    <t>2023002248</t>
  </si>
  <si>
    <t>2023002250</t>
  </si>
  <si>
    <t>2023002252</t>
  </si>
  <si>
    <t>2023002254</t>
  </si>
  <si>
    <t>2023002255</t>
  </si>
  <si>
    <t>2023002406</t>
  </si>
  <si>
    <t>2023003740</t>
  </si>
  <si>
    <t>ADICIÓN No.1.-  AUNAR ESFUERZOS TÉCNICOS, ADMINISTRATIVOS Y FINANCIEROS PARA LA  CONSTRUCCIÓN CENTRO DE VIDA SENSORIAL, MUNICIPIO DE SILVANIA CUNDINAMARCA- DESEMBOLSO DEL CONVENIO</t>
  </si>
  <si>
    <t>2023000650</t>
  </si>
  <si>
    <t>MUNICIPIO DE SIMIJACA</t>
  </si>
  <si>
    <t>CXP ORDEN DE PAGO 2022003029 MUNICIPIO DE SIMIJACA</t>
  </si>
  <si>
    <t>2023000655</t>
  </si>
  <si>
    <t>CXP ORDEN DE PAGO 2022003035 MUNICIPIO DE SIMIJACA</t>
  </si>
  <si>
    <t>CXP ORDEN DE PAGO 2022003053 MUNICIPIO DE SIMIJACA ICCU 1038-2022</t>
  </si>
  <si>
    <t>2023000552</t>
  </si>
  <si>
    <t>CXP ORDEN DE PAGO  2022003084 MUNICIPIO DE SIMIJACA</t>
  </si>
  <si>
    <t>2023000695</t>
  </si>
  <si>
    <t>CXP ORDEN DE PAGO 2022003038 MUNICIPIO DE SIMIJACA</t>
  </si>
  <si>
    <t>2023003411</t>
  </si>
  <si>
    <t>AUNAR ESFUERZOS TECNICOS ADMINISTRATIVOS Y FINANCIEROS PARA EL MEJORAMIENTO DE LA VÍA QUE DE LA VEREDA CENTRO CONDUCE A LA VEREDA APOSENTOS SECTOR LAS LAJAS EN EL MUNICIPIO DE SIMIJACA, CUNDINAMARCA- DESEMBOLSO DEL CONVENIO</t>
  </si>
  <si>
    <t>2023002791</t>
  </si>
  <si>
    <t>AUNAR ESFUERZOS TÉCNICOS, ADMINISTRATIVOS Y FINANCIEROS PARA EL  MEJORAMIENTO DE LA VÍA QUE DE LA VEREDA CENTRO CONDUCE A LA VEREDA DON LOPE SECTOR EL CEREZO EN EL MUNICIPIO DE SIMIJACA, CUNDINAMARCA- desembolso del 100% del valor del convenio</t>
  </si>
  <si>
    <t>2023003603</t>
  </si>
  <si>
    <t>AUNAR ESFUERZOS TÉCNICOS, ADMINISTRATIVOS Y FINANCIEROS PARA EL MEJORAMIENTO DE LA VÍA QUE DE LA VEREDA CENTRO CONDUCE A LA VERDA HATOCHICO SECTOR CASETEJA EN EL MUNICIPIO DE SIMIJACA, CUNDINAMARCA- DESEMBOLSO DEL CONVENIO</t>
  </si>
  <si>
    <t>2023003799</t>
  </si>
  <si>
    <t>AUNAR ESFUERZOS TÉCNICOS, ADMINISTRATIVOS Y FINANCIEROS PARA EL MEJORAMIENTO DE LA VÍA QUE DE LA VEREDA CENTRO CONDUCE DE LA VEREDA SALITRE SECTOR SAN JOSÉ EN EL MUNICIPIO DE SIMIJACA, DEL DEPARTAMENTO DE CUNDINAMARCA- DESEMBOLSO DEL 100% DEL VALOR DEL CONVENIO</t>
  </si>
  <si>
    <t>2023003804</t>
  </si>
  <si>
    <t>ADICIÓN No.1.-   AUNAR ESFUERZOS TECNICOS ADMINISTRATIVOS Y FINANCIEROS PARA LA  CONSTRUCCIÓN CUBIERTA I.E.D. AGUSTÍN PARRA SEDE PRINCIPAL DEL MUNICIPIO DE SIMIJACA, CUNDINAMARCA SIMIJACA, CUNDINAMARCA- DESEMBOLSO DE LA ADICIÓN</t>
  </si>
  <si>
    <t>2023002260</t>
  </si>
  <si>
    <t>2023002468</t>
  </si>
  <si>
    <t>2023002469</t>
  </si>
  <si>
    <t>2023002470</t>
  </si>
  <si>
    <t>2023002720</t>
  </si>
  <si>
    <t>MUNICIPIO DE SUBACHOQUE</t>
  </si>
  <si>
    <t>AUNAR ESFUERZOS TÉCNICOS, ADMINISTRATIVOS Y FINANCIEROS PARA EL MEJORAMIENTO DE LA VÍA QUE CONDUCE DE LA VEREDA CASCAJAL  A LA VEREDA SANTA  ROSA EN EL SECTOR CANTA  RANA DEL MUNICIPIO DE SUBACHOQUE,  CUNDINAMARCA-DESEMBOLSO 100% DEL CONVENIO</t>
  </si>
  <si>
    <t>2023002728</t>
  </si>
  <si>
    <t>AUNAR ESFUERZOS TÉCNICOS, ADMINISTRATIVOS Y FINANCIEROS PARA EL MEJORAMIENTO DE LA VÍA QUE CONDUCE DEL CASCO URBANO A LA VEREDA EL CASCAJAL EN EL SECTOR LAS ANTENAS DEL MUNICIPIO DE SUBACHOQUE DEL DEPARTAMENTO DE CUNDINAMARCA- DESEMBOLSO 100% DEL CONVENIO</t>
  </si>
  <si>
    <t>2023002733</t>
  </si>
  <si>
    <t>AUNAR ESFUERZOS TÉCNICOS, ADMINISTRATIVOS Y FINANCIEROS PARA EL MEJORAMIENTO DE LA VÍA QUE CONDUCE DE LA VEREDA LLANITOS A LA VEREDA  ALTANIA EN EL SECTOR EL AMARILLAR DEL MUNICIPIO DE SUBACHOQUE, CUNDINAMARCA-DESEMBOLSO 100% DEL CONVENIO</t>
  </si>
  <si>
    <t>2023002736</t>
  </si>
  <si>
    <t>AUNAR ESFUERZOS TÉCNICOS, ADMINISTRATIVOS Y FINANCIEROS PARA EL MEJORAMIENTO DE LA VÍA QUE CONDUCE DE LA INSPECCIÓN DE LA PRADERA A LA VEREDA EL  GUAMAL EN EL SECTOR ALTARES DEL MUNICIPIO DE SUBACHOQUE, CUNDINAMARCA- DESEMBOLSO 100% DEL CONVENIO</t>
  </si>
  <si>
    <t>AUNAR ESFUERZOS TÉCNICOS, ADMINISTRATIVOS Y FINANCIEROS PARA EL  MEJORAMIENTO DE LA VÍA QUE CONDUCE DEL CASCO URBANO LA VEREDA EL TOBAL EN EL SECTOR ENTRADA 39 DEL MUNICIPIO DE SUBACHOQUE, CUNDINAMARCA-N DESEMBOLSO DEL 100% DEL VALOR DEL CONVENIO</t>
  </si>
  <si>
    <t>AUNAR ESFUERZOS TÉCNICOS, ADMINISTRATIVOS Y FINANCIEROS PARA EL  MEJORAMIENTO DE LA VÍA QUE CONDUCE DE LA VEREDA CANICA BAJA  A LA VEREDA CANICA  ALTA SECTOR LAS CRUCES DEL MUNICIPIO DE SUBACHOQUE, CUNDINAMARCA- DESEMBOLSO 100% DEL CONVENIO</t>
  </si>
  <si>
    <t>2023002765</t>
  </si>
  <si>
    <t>AUNAR ESFUERZOS TÉCNICOS, ADMINISTRATIVOS Y FINANCIEROS PARA EL  MEJORAMIENTO DE LA VÍA QUE CONDUCE DE LA VEREDA EL GUAMAL AL MUNICIPIO DE PACHO EN EL SECTOR EL RESBALÓN DEL MUNICIPIO DE SUBACHOQUE, DEL DEPARTAMENTO DE CUNDINAMARCA- DESEMBOLSO 100% DEL CONVENIO</t>
  </si>
  <si>
    <t>2023002766</t>
  </si>
  <si>
    <t>AUNAR ESFUERZOS TÉCNICOS, ADMINISTRATIVOS Y FINANCIEROS PARA EL MEJORAMIENTO DE LA VÍA QUE CONDUCE DEL CASCO URBANO A LA VEREDA  EL VALLE EN EL SECTOR BASTIAS DEL MUNICIPIO DE SUBACHOQUE, CUNDINAMARCA-DESEMBOLSO 100% DEL CONVENIO</t>
  </si>
  <si>
    <t>2023000704</t>
  </si>
  <si>
    <t>CXP ORDEN DE PAGO 2022002980 MUNICIPIO DE SUBACHOQUE</t>
  </si>
  <si>
    <t>2023003037</t>
  </si>
  <si>
    <t>AUNAR ESFUERZOS TÉCNICOS, ADMINISTRATIVOS Y FINANCIEROS PARA EL  MEJORAMIENTO DE LA VÍA QUE CONDUCE DEL CENTRO POBLADO DE LA PRADERA A LA VEREDA RINCÓN SANTO EN EL SECTOR RAÍCES DEL MUNICIPIO DE SUBACHOQUE, CUNDINAMARCA- DESEMBOLSO DEL 100% DEL VALOR DEL CONVENIO</t>
  </si>
  <si>
    <t>2023003114</t>
  </si>
  <si>
    <t>AUNAR ESFUERZOS TÉCNICOS, ADMINISTRATIVOS Y FINANCIEROS PARA EL MEJORAMIENTO DE LA VÍA QUE CONDUCE DEL CASCO URBANO A LA VEREDA LLANITOS EN EL SECTOR SANTA RITA DEL MUNCIPIO DE SUBACHOQUE, CUNDINAMARCA- DESEMBOLSO DEL 100% DEL VALOR DEL CONVENIO</t>
  </si>
  <si>
    <t>2023003751</t>
  </si>
  <si>
    <t>AUNAR ESFUERZOS TECNICOS ADMINISTRATIVOS Y FINANCIEROS PARA EL MEJORAMIENTO DE LA VÍA QUE CONDUCE DEL CENTRO POBLADO LA PRADERA A LA VEREDA LA UNIÓN EN EL SECTOR EL COHETE DEL MUNICIPIO DE SUBACHOQUE, CUNDINAMARCA- DESEMBOLSO DEL CONVENIO</t>
  </si>
  <si>
    <t>2023003754</t>
  </si>
  <si>
    <t>AUNAR ESFUERZOS TECNICOS ADMINISTRATIVOS Y FINANCIEROS PARA EL  MEJORAMIENTO DE LA VÍA QUE CONDUCE DE LA VEREDA CANICA BAJA A LA VEREDA SANTA ROSA EN EL SECTOR APOSENTOS DEL MUNICIPIO DE SUBACHOQUE, CUNDINAMARCA- DESEMBOLSO DEL CONVENIO</t>
  </si>
  <si>
    <t>2023002225</t>
  </si>
  <si>
    <t>AUNAR ESFUERZOS TÉCNICOS, ADMINISTRATIVOS Y FINANCIEROS PARA EL MEJORAMIENTO DE LA VÍA QUE CONDUCE DE LA VEREDA CASCAJAL A LA VEREDA  ALTANIA SECTOR LOS CEREZOS DEL MUNICIPIO DE SUBACHOQUE, CUNDINAMARCA- DESEMBOLSO DEL 100% DEL VALOR DEL CONVENIO</t>
  </si>
  <si>
    <t>AUNAR ESFUERZOS TÉCNICOS, ADMINISTRATIVOS Y FINANCIEROS PARA EL MEJORAMIENTO DE LA VÍA QUE CONDUCE DE LA VEREDA  ALTANIA A LA VEREDA LLANITOS SECTOR LUNA ROJA DEL MUNICIPIO DE SUBACHOQUE, CUNDINAMARCA- DESEMBOLSO 100% DEL CONVENIO</t>
  </si>
  <si>
    <t>2023001730</t>
  </si>
  <si>
    <t>2023001731</t>
  </si>
  <si>
    <t>2023001732</t>
  </si>
  <si>
    <t>2023001733</t>
  </si>
  <si>
    <t>2023001740</t>
  </si>
  <si>
    <t>2023001741</t>
  </si>
  <si>
    <t>2023001742</t>
  </si>
  <si>
    <t>2023001743</t>
  </si>
  <si>
    <t>2023001744</t>
  </si>
  <si>
    <t>2023001745</t>
  </si>
  <si>
    <t>2023001750</t>
  </si>
  <si>
    <t>2023001754</t>
  </si>
  <si>
    <t>2023000126</t>
  </si>
  <si>
    <t>899999430</t>
  </si>
  <si>
    <t>MUNICIPIO DE SUESCA</t>
  </si>
  <si>
    <t>ORDEN DE PAGO  2022002387 MUNICIPIO DE SUESCA</t>
  </si>
  <si>
    <t>2023003979</t>
  </si>
  <si>
    <t>AUNAR ESFUERZOS TECNICOS ADMINISTRATIVOS Y FINANCIEROS PARA EL MEJORAMIENTO DE LA INFRAESTRUCTURA PARA LA MOVILIDAD PEATONAL EN EL SECTOR LOS NARANJOS CARRERA 4 ENTRE CALLES 10 Y 11 DEL MUNICIPIO DE SUESCA- DESEMBOLSO DEL 100% DEL VALOR DEL CONVENIO</t>
  </si>
  <si>
    <t>2023000509</t>
  </si>
  <si>
    <t>CXP ORDEN DE PAGO 2022003001 MUNICIPIO DE SUESCA</t>
  </si>
  <si>
    <t>2023002066</t>
  </si>
  <si>
    <t>899999398</t>
  </si>
  <si>
    <t>MUNICIPIO DE SUPATÁ</t>
  </si>
  <si>
    <t>AUNAR ESFUERZOS TECNICOS ADMINISTRATIVOS Y FINANCIEROS PARA LA CONSTRUCCION DE CUBIERTA Y OBRAS COMPLEMENTARIAS DEL POLIDEPORTIVO COLEGIO NUESTRA SEÑORA DE SALUD, MUNICIPIO DE SUPATA DEL DEPARTAMENTO DE CUNDINAMARCA- DESEMBOLSO 100% DEL CONVENIO</t>
  </si>
  <si>
    <t>2023000329</t>
  </si>
  <si>
    <t>CXP ORDEN DE PAGO 2022002876 MUNICIPIO DE SUPATÁ</t>
  </si>
  <si>
    <t>2023001854</t>
  </si>
  <si>
    <t>AUNAR ESFUERZOS TECNICOS ADMINISTRATIVOS Y FINANCIEROS PARA LA PRIMERA ETAPA - MEJORAMIENTO PARQUE PABLO EMILIO TORRES DEL MUNICIPIO DE SUPATÁ, DEL DEPARTAMENTO DE  CUNDINAMARCA- SEGUNDO DESEMBOLSO DEL CONVENIO</t>
  </si>
  <si>
    <t>AUNAR ESFUERZOS TÉCNICOS, ADMINISTRATIVOS Y FINANCIEROS PARA EL   MEJORAMIENTO DE LA VÍA QUE CONDUCE DESDE LA ESCUELA PABLO VI A LA VEREDA PARAÍSO SECTOR LA ROCA DEL MUNICIPIO DE SUPATÁ, DEL DEPARTAMENTO DE CUNDINAMARCA- DESEMBOLSO 100% DEL CONVENIO</t>
  </si>
  <si>
    <t>2023000511</t>
  </si>
  <si>
    <t>CXP ORDEN DE PAGO 2022002786 MUNICIPIO DE SUPATÁ</t>
  </si>
  <si>
    <t>AUNAR ESFUERZOS TECNICOS ADMINISTRATIVOS Y FINANCIEROS PARA EL MEJORAMIENTO DE LA VÍA QUE CONDUCE DESDE EL POLIDEPORTIVO SANTA ROSA A LA VEREDA PROVIDENCIA SECTOR EL HIGUERÓN DEL MUNICIPIO DE SUPATÁ, CUNDINAMARCA- DESEMBOLSO DEL 100% DEL VALOR DEL CONVENIO</t>
  </si>
  <si>
    <t>AUNAR ESFUERZOS TÉCNICOS, ADMINISTRATIVOS Y FINANCIEROS PARA EL MEJORAMIENTO DE LA VÍA QUE CONDUCE DESDE EL CRUCE DE LA VEREDA IMPARAL MESITAS A LA VEREDA SECTOR TAPAS EN EL MUNICIPIO DE SUPATÁ, CUNDINANAMARCA- DESEMBOLSO DEL 100% DEL VALOR DEL CONVENIO</t>
  </si>
  <si>
    <t>2023003013</t>
  </si>
  <si>
    <t>AUNAR ESFUERZOS TECNICOS ADMINISTRATIVOS Y FINANCIEROS PARA EL MEJORAMIENTO DE LA VÍA QUE CONDUCE DESDE ALTO EL BOQUERÓN A LA VEREDA EL IMPARAL SECTOR LA GRANJA DEL MUNICIPIO DE SUPATA DEL DEPARTAMENTO DE CUNDINAMARCA- DESEMBOLSO DEL 100% DEL VALOR DEL CONVENIO</t>
  </si>
  <si>
    <t>2023003034</t>
  </si>
  <si>
    <t>AUNAR ESFUERZOS TECNICOS ADMINISTRATIVOS Y FINANCIEROS PARA EL MEJORAMIENTO DE LA VÍA QUE CONDUCE DESDE LA MAGOLA A LA VEREDA SANTA ROSA SECTOR EL MONTE DEL MUNICIPIO DE SUPATÁ, CUNDINAMARCA- DESEMBOLSO DE L 100% DEL VALOR DEL CONVENIO</t>
  </si>
  <si>
    <t>2023003072</t>
  </si>
  <si>
    <t>AUNAR ESFUERZOS TECNICOS ADMINISTRATIVOS Y FINANCIEROS PARA EL MEJORAMIENTO DE LA VÍA QUE CONDUCE DESDE EL POLIDEPORTIVO EL HIGUERÓN A LA VEREDA PROVIDENCIA SECTOR LOS REYES MUNICIPIO DE SUPATA, CUNDINAMARCA- DESEMBOLSO DEL 100% DEL VALOR DEL CONVENIO</t>
  </si>
  <si>
    <t>AUNAR ESFUERZOS TECNICOS ADMINISTRATIVOS Y FINANCIEROS PARA LA CONSTRUCCIÓN CUBIERTA Y OBRAS COMPLEMENTARIAS DE LA CANCHA DEPORTIVA DE LA INSTITUCIÓN EDUCATIVA RURAL DEPARTAMENTAL EL IMPARAL DE SUPATA CUNDINAMARCA- DESEMBOLSO DEL CONVENIO</t>
  </si>
  <si>
    <t>AUNAR ESFUERZOS TECNICOS ADMINISTRATIVOS Y FINANCIEROS PARA LA CONSTRUCCIÓN SEGUNDA ETAPA Y OBRAS COMPLEMENTARIAS DE LA CASA DE CULTURA, MUNICIPIO DE SUPATA CUNDINAMARCA- DESEMBOLSO DEL CONVENIO</t>
  </si>
  <si>
    <t>2023002195</t>
  </si>
  <si>
    <t>AUNAR ESFUERZOS TÉCNICOS, ADMINISTRATIVOS Y FINANCIEROS PARA EL MEJORAMIENTO DE LA VÍA QUE CONDUCE DESDE EL CASCO URBANO A LA VEREDA ENCANTADO SECTOR SALGADO DEL MUNICIPIO DE SUPATÁ, CUNDINAMARCA- DESEMBOLSO 100% DEL CONVENIO</t>
  </si>
  <si>
    <t>2023002197</t>
  </si>
  <si>
    <t>AUNAR ESFUERZOS TÉCNICOS, ADMINISTRATIVOS Y FINANCIEROS PARA EL MEJORAMIENTO DE LA VÍA QUE CONDUCE DESDE EL ALTO DE LA MAGOLA A LA VEREDA SANTA ROSA SECTOR FERRETERÍA DEL MUNICIPIO DE SUPATÁ, CUNDINAMARCA- DESEMBOLSO DEL 100% DEL VALOR DEL CONVENIO</t>
  </si>
  <si>
    <t>AUNAR ESFUERZOS TÉCNICOS, ADMINISTRATIVOS Y FINANCIEROS PARA EL MEJORAMIENTO DE LA VIA QUE CONDUCE DESDE EL CRUCE DE PROVIDENCIA A LA VEREDA LAJAS SECTOR LA MARRANERA DEL MUNICIPIO DE SUPATÁ  DEL DEPARTAMENTO DE CUNDINAMARCA- DESEMBOLSO DEL 100% DEL VALOR DEL CONVENIO</t>
  </si>
  <si>
    <t>AUNAR ESFUERZOS TÉCNICOS, ADMINISTRATIVOS Y FINANCIEROS PARA EL  MEJORAMIENTO DE LA VÍA QUE CONDUCE DESDE EL ALTO DE MAGOLA  A LA VEREDA SAN MARCOS SECTOR TRES ESQUINAS DEL MUNICIPIO DE SUPATÁ DEL DEPARTAMENTO DE CUNDINAMARCA- DESEMBOLSO DEL 100% DEL VALOR DEL CONVENIO</t>
  </si>
  <si>
    <t>AUNAR ESFUERZOS TÉCNICOS, ADMINISTRATIVOS Y FINANCIEROS PARA EL MEJORAMIENTO DE LA VIA QUE CONDUCE DESDE EL CRUCE ENCANTADO A LA VEREDA CABRERA SECTOR MATA DE GUADUA DEL MUNICIPIO DE SUPATÁ DEL DEPARTAMENTO DE CUNDINAMARCA CUNDINAMARCA- DESEMBOLSO 100% DEL CONVENIO</t>
  </si>
  <si>
    <t>AUNAR ESFUERZOS TÉCNICOS, ADMINISTRATIVOS Y FINANCIEROS PARA EL  MEJORAMIENTO DE LA VÍA QUE CONDUCE DESDE EL CRUCE MESITAS A LA VEREDA GUADUAL SECTOR CAPILLA DEL MUNICIPIO DE SUPATÁ, CUNDINAMARCA- DESEMBOLSO DEL 100% DEL VALOR DEL CONVENIO</t>
  </si>
  <si>
    <t>AUNAR ESFUERZOS TÉCNICOS, ADMINISTRATIVOS Y FINANCIEROS PARA EL MEJORAMIENTO DE LA VÍA QUE CONDUCE DESDE LA YEE SANTA  ROSA  A LA VEREDA CRISTALES SECTOR ALTO DE LA SIERRA DEL MUNICIPIO DE SUPATÁ, CUNDINAMARCA- DESEMBOLSO DEL 100% DEL VALOR DEL CONVENIO</t>
  </si>
  <si>
    <t>AUNAR ESFUERZOS TÉCNICOS, ADMINISTRATIVOS Y FINANCIEROS PARA EL MEJORAMIENTO DE LA VÍA QUE CONDUCE DESDE EL CHIPO A LA VEREDA MESITAS SECTOR POLIDEPORTIVO DEL MUNICIPIO DE SUPATÁ, CUNDINAMARCA- DESEMBOLSO DEL 100% DEL VALOR DEL CONVENIO</t>
  </si>
  <si>
    <t>2023002446</t>
  </si>
  <si>
    <t>2023000651</t>
  </si>
  <si>
    <t>2023001508</t>
  </si>
  <si>
    <t>2023001530</t>
  </si>
  <si>
    <t>2023001542</t>
  </si>
  <si>
    <t>2023001543</t>
  </si>
  <si>
    <t>2023001544</t>
  </si>
  <si>
    <t>2023001669</t>
  </si>
  <si>
    <t>2023001670</t>
  </si>
  <si>
    <t>2023001671</t>
  </si>
  <si>
    <t>2023001672</t>
  </si>
  <si>
    <t>2023001675</t>
  </si>
  <si>
    <t>2023001676</t>
  </si>
  <si>
    <t>2023001677</t>
  </si>
  <si>
    <t>2023001678</t>
  </si>
  <si>
    <t>2023001679</t>
  </si>
  <si>
    <t>2023001680</t>
  </si>
  <si>
    <t>2023001781</t>
  </si>
  <si>
    <t>2023002378</t>
  </si>
  <si>
    <t>2023002721</t>
  </si>
  <si>
    <t>899999700</t>
  </si>
  <si>
    <t>MUNICIPIO DE SUSA</t>
  </si>
  <si>
    <t>AUNAR ESFUERZOS TÉCNICOS, ADMINISTRATIVOS Y FINANCIEROS PARA EL MEJORAMIENTO DE LA VÍA QUE COMUNICA EL CASCO URBANO CON LA VEREDA PAUNITA SECTOR EL BRAZUELO DEL MUNICIPIO DE SUSA, CUNDINAMARCA- DESEMBOLSO DEL 100% DEL VALOR DEL CONVENIO</t>
  </si>
  <si>
    <t>2023002730</t>
  </si>
  <si>
    <t>AUNAR ESFUERZOS TÉCNICOS, ADMINISTRATIVOS Y FINANCIEROS PARA EL  MEJORAMIENTO DE LA VÍA QUE COMUNICA EL CASCO URBANO CON LA VEREDA PAUNITA SECTOR SUTILLA DEL MUNICIPIO DE SUSA, CUNDINAMARCA- DESEMBOLSO DEL 100% DEL VALOR DEL CONVENIO</t>
  </si>
  <si>
    <t>2023003101</t>
  </si>
  <si>
    <t>AUNAR ESFUERZOS TECNICOS ADMINISTRATIVOS Y FINANCIEROS PARA EL MEJORAMIENTO DE LA VÍA QUE CONDUCE DEL CASCO URBANO A LA VEREDA PAUNITA SECTOR ESCUELA MATA DE UVO DEL MUNICIPIO DE SUSA DEL DEPARTAMENTO DE  CUNDINAMARCA- DESEMBOLSO DEL 100% DEL VALOR DEL CONVENIO</t>
  </si>
  <si>
    <t>2023002699</t>
  </si>
  <si>
    <t>AUNAR ESFUERZOS TÉCNICOS, ADMINISTRATIVOS Y FINANCIEROS PARA EL MEJORAMIENTO DE LA VÍA QUE CONDUCE DEL CASCO URBANO A LA VEREDA CASCADAS SECTOR TRES ESQUINAS DEL MUNICIPIO DE SUSA, CUNDINAMARCA- DESEMBOLSO DEL 100% DEL VALOR DEL CONVENIO</t>
  </si>
  <si>
    <t>2023002704</t>
  </si>
  <si>
    <t>AUNAR ESFUERZOS TÉCNICOS, ADMINISTRATIVOS Y FINANCIEROS PARA EL  MEJORAMIENTO DE LA VÍA QUE COMUNICA EL CASCO URBANO CON LA VEREDA PAUNITA SECTOR ALTO DE LA CRUZ DEL MUNICIPIO DE SUSA, CUNDINAMARCA- DESEMBOSLO DEL 100% DEL VALOR DEL CONVENIO</t>
  </si>
  <si>
    <t>2023002132</t>
  </si>
  <si>
    <t>2023002133</t>
  </si>
  <si>
    <t>2023002134</t>
  </si>
  <si>
    <t>2023002135</t>
  </si>
  <si>
    <t>2023003966</t>
  </si>
  <si>
    <t>899999443</t>
  </si>
  <si>
    <t>MUNICIPIO DE TABIO</t>
  </si>
  <si>
    <t>AUNAR ESFUERZOS TÉCNICOS, ADMINISTRATIVOS Y FINANCIEROS PARA EL MEJORAMIENTO DE LA VÍA QUE CONDUCE DEL CASCO URBANO A LA VEREDA  RÍO FRÍO OCCIDENTAL SECTOR PIEDRA DEL CHULO DEL MUNICIPIO DE TABIO, CUNDINAMARCA- DESEMBOLSO DEL CONVENIO</t>
  </si>
  <si>
    <t>2023003987</t>
  </si>
  <si>
    <t>AUNAR ESFUERZOS TÉCNICOS, ADMINISTRATIVOS Y FINANCIEROS PARA EL MEJORAMIENTO DE LA VÍA QUE CONDUCE DE LA VEREDA RÍO FRÍO ORIENTAL A LA VEREDA RÍO FRÍO OCCIDENTAL EN EL SECTOR RAMIRO NARVÁEZ DEL MUNICIPIO DE TABIO, CUNDINAMARCAA- DESEMBOLSO DEL CONVENIO</t>
  </si>
  <si>
    <t>2023003278</t>
  </si>
  <si>
    <t>AUNAR ESFUERZOS TECNICOS ADMINISTRATIVOS Y FINANCIEROS PARA EL  MEJORAMIENTO DE LA VÍA QUE CONDUCE DEL CASCO URBANO A LA VEREDA RÍO FRÍO OCCIDENTAL SECTOR EL OCAL DEL MUNICIPIO DE TABIO, CUNDINAMARCA- DESEMBOLSO DEL CONVENIO</t>
  </si>
  <si>
    <t>2023003290</t>
  </si>
  <si>
    <t>AUNAR ESFUERZOS TECNICOS ADMINISTRATIVOS Y FINANCIEROS PARA EL  MEJORAMIENTO DE LA VÍA QUE CONDUCE DEL CASCO URBANO A LA VEREDA EL SANTUARIO SECTOR LA VIRGEN DEL MUNICIPIO DE TABIO, CUNDINANARCA- DESEMBOLSO DEL CONVENIO</t>
  </si>
  <si>
    <t>2023003796</t>
  </si>
  <si>
    <t>AUNAR ESFUERZOS TECNICOS ADMINISTRATIVOS Y FINANCIEROS PARA LA CONSTRUCCIÓN DEL CENTRO DE CONVIVENCIA CIUDADANA EN EL CASCO URBANO DEL MUNICIPIO DE TABIO DEL DEPARTAMENTO DE  CUNDINAMARCA- DESEMBOLSO DEL 100% DEL VALORD EL CONVENIO</t>
  </si>
  <si>
    <t>2023003585</t>
  </si>
  <si>
    <t>AUNAR ESFUERZOS TÉCNICOS, ADMINISTRATIVOS Y FINANCIEROS PARA EL  MEJORAMIENTO DE LA VÍA QUE CONDUCE DEL MIRADOR LOS TANQUES A SAN JORGE EN LA VEREDA RÍO FRIO ORIENTAL DEL MUNICIPIO DE TABIO, CUNDINAMARCA- DESEMBOLSO DEL CONVENIO</t>
  </si>
  <si>
    <t>2023003589</t>
  </si>
  <si>
    <t>AUNAR ESFUERZOS TÉCNICOS, ADMINISTRATIVOS Y FINANCIEROS PARA EL MEJORAMIENTO DE LA VÍA QUE CONDUCE DEL CASCO URBANO A LA VEREDA RÍO FRÍO OCCIDENTAL SECTOR LAS PALMAS DEL MUNICIPIO DE TABIO, CUNDINAMARCA- DESEMBOLSO DEL CONVENIO</t>
  </si>
  <si>
    <t>2023003601</t>
  </si>
  <si>
    <t>AUNAR ESFUERZOS TÉCNICOS, ADMINISTRATIVOS Y FINANCIEROS PARA EL  MEJORAMIENTO DE LA VÍA QUE CONDUCE DEL CASCO URBANO A LA VEREDA JUAICA EN EL SECTOR CAMELLÓN EL SANTUARIO DEL MUNICIPIO DE TABIO, CUNDINAMARCA- DESEMBOLSO DEL CONVENIO</t>
  </si>
  <si>
    <t>2023001729</t>
  </si>
  <si>
    <t>2023002594</t>
  </si>
  <si>
    <t>2023002612</t>
  </si>
  <si>
    <t>2023002678</t>
  </si>
  <si>
    <t>2023002686</t>
  </si>
  <si>
    <t>2023001387</t>
  </si>
  <si>
    <t>800018689</t>
  </si>
  <si>
    <t>MUNICIPIO DE TIBACUY</t>
  </si>
  <si>
    <t>AUNAR ESFUERZOS TÉCNICOS, ADMINISTRATIVOS Y FINANCIEROS PARA EL MEJORAMIENTO DE LA VÍA QUE COMUNICA LA VEREDA BATEAS A LA VEREDA EL MANGO EN EL SECTOR GORDO DEL MUNICIPIO DE TIBACUY, CUNDINAMARCA- DESEMBOLSO DEL CONVENIO</t>
  </si>
  <si>
    <t>2023001395</t>
  </si>
  <si>
    <t>AUNAR ESFUERZOS TÉCNICOS, ADMINISTRATIVOS Y FINANCIEROS PARA EL MEJORAMIENTO DE LA VÍA QUE COMUNICA EL CENTRO POBLADO DE CUMACA  A LA VEREDA EL MANGO EN EL SECTOR VILLA MERCEDES DEL MUNICIPIO DE TIBACUY, CUNDINAMARCA- DESEMBOSLO DEL CONVENIO</t>
  </si>
  <si>
    <t>AUNAR ESFUERZOS TÉCNICOS, ADMINISTRATIVOS Y FINANCIEROS PARA EL MEJORAMIENTO DE LA VÍA QUE COMUNICA EL CASCO URBANO A LA VEREDA SAN JOSÉ EN EL SECTOR EL COSTEÑO DEL MUNICIPIO DE TIBACUY, CUNDINAMARCA-DESEMBOLSO DEL 1005 CONVENIO ICCU 263 DE 2023</t>
  </si>
  <si>
    <t>2023001406</t>
  </si>
  <si>
    <t>AUNAR ESFUERZOS TÉCNICOS, ADMINISTRATIVOS Y FINANCIEROS PARA EL MEJORAMIENTO DE LA VÍA QUE COMUNICA LA VEREDA EL OCOBO A LA VEREDA  ALBANIA EN EL SECTOR MIL AMORES DEL MUNICIPIO DE TIBACUY, CUNDINAMARCA- DESEMBOLSO DEL CONVENIO</t>
  </si>
  <si>
    <t>2023001408</t>
  </si>
  <si>
    <t>AUNAR ESFUERZOS TÉCNICOS, ADMINISTRATIVOS Y FINANCIEROS PARA EL  MEJORAMIENTO DE LA VÍA QUE COMUNICA LA VEREDA EL CAIRO A LA VEREDA LA VEGA EN EL SECTOR GUALANDAY DEL MUNICIPIO DE TIBACUY, CUNDINAMARCA- DESEMBOLSO DEL CONVENIO</t>
  </si>
  <si>
    <t>2023001409</t>
  </si>
  <si>
    <t>AUNAR ESFUERZOS TÉCNICOS, ADMINISTRATIVOS Y FINANCIEROS PARA EL MEJORAMIENTO DE LA VÍA QUE COMUNICA LA VEREDA CALANDAIMA  A LA VEREDA SAN FRANCISCO EN EL SECTOR GELATINA DEL MUNICIPIO DE TIBACUY, CUNDINAMARCA- DESEMBOLSO DEL CONVENIO</t>
  </si>
  <si>
    <t>2023001808</t>
  </si>
  <si>
    <t>AUNAR ESFUERZOS TÉCNICOS, ADMINISTRATIVOS Y FINANCIEROS PARA EL MEJORAMIENTO DE LA VÍA QUE COMUNICA EL CASCO URBANO A LA VEREDA SAN LUIS CHISQUE EN EL SECTOR LOS LÓPEZ DEL MUNICIPIO DE TIBACUY, CUNDINAMARCA- DESEMBOLSO DEL 100% DEL VALOR DEL CONVENIO</t>
  </si>
  <si>
    <t>AUNAR ESFUERZOS TÉCNICOS, ADMINISTRATIVOS Y FINANCIEROS PARA EL  MEJORAMIENTO DE LA VÍA QUE COMUNICA EL CASCO URBANO A LA VEREDA SAN LUIS CHISQUE EN EL SECTOR LOS GUÁCIMOS DEL MUNICIPIO DE TIBACUY, CUNDINAMARCA- DESEMBOLSO DEL 100% DEL VALOR DEL CONVENIO</t>
  </si>
  <si>
    <t>2023000565</t>
  </si>
  <si>
    <t>CSP ORDEN DE PAGO 2022002171 MUNICIPIO DE TIBACUY</t>
  </si>
  <si>
    <t>CXP ORDEN DE PAGO 2022002170 MUNICIPIO DE TIBACUY</t>
  </si>
  <si>
    <t>2023000579</t>
  </si>
  <si>
    <t>VCP ORDEN DE PAGO 2022002784 MUNICIPIO DE TIBACUY</t>
  </si>
  <si>
    <t>AUNAR ESFUERZOS TECNICOS ADMINISTRATIVOS Y FINANCIEROS PARA EL  MEJORAMIENTO DE LA VÍA QUE COMUNICA EL CENTRO POBLADO DE CUMACA A LA VEREDA CAPOTES EN EL SECTOR MATADERO DEL MUNICIPIO DE TIBACUY, DEL DEPARTAMENTO DE CUNDINAMARCA- DESEMBOLSO DEL 100% DEL CONVENIO</t>
  </si>
  <si>
    <t>2023003071</t>
  </si>
  <si>
    <t>AUNAR ESFUERZOS TÉCNICOS, ADMINISTRATIVOS Y FINANCIEROS PARA EL MEJORAMIENTO DE LA VÍA QUE COMUNICA LA VEREDA LA CAJITA A LA VEREDA CALANDAIMA EN EL SECTOR LA RECEBERA DEL MUNICIPIO DE TIBACUY, CUNDINAMARCA- DESEMBOLSO DEL 100% del valor del convenio</t>
  </si>
  <si>
    <t>2023003126</t>
  </si>
  <si>
    <t>AUNAR ESFUERZOS TÉCNICOS, ADMINISTRATIVOS Y FINANCIEROS PARA EL MEJORAMIENTO DE LA VÍA QUE COMUNICA EL CASCO URBANO A LA VEREDA SAN VICENTE EN EL SECTOR EL CAFETAL DE BUENASÍ DEL MUNICIPIO DE TIBACUY, CUNDINAMARCA- DESEMBOLSO DEL 100 % DEL VALOPR DEL CONVENIO</t>
  </si>
  <si>
    <t>2023003129</t>
  </si>
  <si>
    <t>AUNAR ESFUERZOS TÉCNICOS, ADMINISTRATIVOS Y FINANCIEROS PARA EL MEJORAMIENTO DE LA VÍA QUE COMUNICA EL CASCO URBANO A LA VEREDA LA ESCUELA EN EL SECTOR BUENA VISTA DEL MUNICIPIO DE TIBACUY, CUNDINAMARCA- DESEMBOLSO DEL 100% DEL VALOR DEL CONVENIO</t>
  </si>
  <si>
    <t>2023003254</t>
  </si>
  <si>
    <t>AUNAR ESFUERZOS TECNICOS ADMINISTRATIVOS Y FINANCIEROS PARA EL MEJORAMIENTO DE LA VÍA QUE COMUNICA EL CENTRO POBLADO DE CUMACA A LA VEREDA SAN FRANCISCO SECTOR LETICIA DEL MUNICPIO DE TIBACUY CUNDINAMARCA- DESEMBOLSO DEL 100% DEL VALOR DEL CONVENIO</t>
  </si>
  <si>
    <t>2023003262</t>
  </si>
  <si>
    <t>AUNAR ESFUERZOS TECNICOS ADMINISTRATIVOS Y FINANCIEROS PARA  EL MEJORAMIENTO DE LA VÍA QUE COMUNICA EL CASCO URBANO A LA VEREDA LA GLORIA EN EL SECTOR CHALE DEL MUNICIPIO DE TIBACUY, DEL DEPARTAMENTO DE CUNDINAMARCA- DESEMBOLSO DEL 100% DEL VALOR DEL CONVENIO</t>
  </si>
  <si>
    <t>"AUNAR ESFUERZOS TÉCNICOS, ADMINISTRATIVOS Y FINANCIEROS PARA EL  MEJORAMIENTO DE LA VÍA QUE COMUNICA LA VEREDA LA VEGA A LA VEREDA CAPOTES EN EL SECTOR AMBILA DEL MUNICIPIO DE TIBACUY, CUNDINAMARCA
"- DESEMBOLSO DEL CONVENIO</t>
  </si>
  <si>
    <t>AUNAR ESFUERZOS TÉCNICOS, ADMINISTRATIVOS Y FINANCIEROS PARA EL MEJORAMIENTO DE LA VÍA QUE COMUNICA EL CASCO URBANO A LA VEREDA SAN VICENTE EN EL SECTOR PORTADA DEL MUNICIPIO DE TIBACUY, CUNDINAMARCA- DESEMBOLSO DEL CONVENIO</t>
  </si>
  <si>
    <t>2023000649</t>
  </si>
  <si>
    <t>2023000660</t>
  </si>
  <si>
    <t>2023000662</t>
  </si>
  <si>
    <t>2023000664</t>
  </si>
  <si>
    <t>2023000669</t>
  </si>
  <si>
    <t>2023000671</t>
  </si>
  <si>
    <t>2023000933</t>
  </si>
  <si>
    <t>2023001102</t>
  </si>
  <si>
    <t>2023001557</t>
  </si>
  <si>
    <t>2023001576</t>
  </si>
  <si>
    <t>2023001590</t>
  </si>
  <si>
    <t>2023001591</t>
  </si>
  <si>
    <t>2023001736</t>
  </si>
  <si>
    <t>2023001737</t>
  </si>
  <si>
    <t>2023000187</t>
  </si>
  <si>
    <t>MUNICIPIO DE TOCAIMA</t>
  </si>
  <si>
    <t>CXP ORDEN DE PAGO 2022002883 MUNICIPIO DE TOCAIMA</t>
  </si>
  <si>
    <t>2023003457</t>
  </si>
  <si>
    <t>"AUNAR ESFUERZOS TÉCNICOS, ADMINISTRATIVOS Y FINANCIEROS PARA EL MEJORAMIENTO DE LA VÍA VEREDA LA GLORIA QUE COMUNICA CON LA VEREDA PALACIO, SECTOR LA SIRENA DEL MUNICIPIO DE TOCAIMA, CUNDINAMARCA
"- DESEMBOLSO DEL CONVENIO</t>
  </si>
  <si>
    <t>2023003765</t>
  </si>
  <si>
    <t>AUNAR ESFUERZOS TÉCNICOS, ADMINISTRATIVOS Y FINANCIEROS PARA EL MEJORAMIENTO DE LA VÍA QUE DEL CRUCE DE LA VÍA ENTRE TOCAIMA - JERUSALÉN CONDUCE A LA VEREDA CATARNICA SECTOR TUKURINKA DEL MUNICIPIO DE TOCAIMA, DEL DEPARTAMENTO DE CUNDINAMARCA- DESEMBOLSO DEL CONVENIO</t>
  </si>
  <si>
    <t>2023003958</t>
  </si>
  <si>
    <t>AUNAR ESFUERZOS TÉCNICOS, ADMINISTRATIVOS Y FINANCIEROS PARA EL  MEJORAMIENTO DE LA VÍA VEREDA MALBERTO QUE COMUNICA CON LA VEREDA LA TETE SECTOR LA BATEA DEL MUNICIPIO DE TOCAIMA, CUNDINAMARCA- DESEMBOLSO DEL CONVENIO</t>
  </si>
  <si>
    <t>2023003959</t>
  </si>
  <si>
    <t>AUNAR ESFUERZOS TÉCNICOS, ADMINISTRATIVOS Y FINANCIEROS PARA EL MEJORAMIENTO DE LA VÍA  VEREDA LA  ARMENIA QUE COMUNICA CON LA VEREDA SANTA ROSA SECTOR LOS AZUFRADOS DEL MUNICIPIO DE TOCAIMA, DEL DEPARTAMENTO DE CUNDINAMARCA- DESEMBOLSO DEL CONVENIO</t>
  </si>
  <si>
    <t>2023003967</t>
  </si>
  <si>
    <t>AUNAR ESFUERZOS TÉCNICOS, ADMINISTRATIVOS Y FINANCIEROS PARA EL  MEJORAMIENTO DE LA VÍA SANTO DOMINGO QUE COMUNICA CON LA VEREDA EL RECREO SECTOR CORRALES DEL MUNICIPIO DE TOCAIMA, DEL DEPARTAMENTO DE CUNDINAMARCA- DESEMBOLSO DEL CONVENIO</t>
  </si>
  <si>
    <t>2023003970</t>
  </si>
  <si>
    <t>AUNAR ESFUERZOS TÉCNICOS, ADMINISTRATIVOS Y FINANCIEROS PARA EL MEJORAMIENTO DE LA VÍA QUE DEL CRUCE DE LA VÍA TOCAIMA JERUSALÉN CONDUCE A LA VEREDA COPO, SECTOR AMBUCAL DEL MUNICIPIO DE TOCAIMA, CUNDINAMARCA- DESEMBOLSO DEL CONVENIO</t>
  </si>
  <si>
    <t>2023003980</t>
  </si>
  <si>
    <t>AUNAR ESFUERZOS TÉCNICOS, ADMINISTRATIVOS Y FINANCIEROS PARA EL  MEJORAMIENTO DE LA VÍA VEREDA LAS MERCEDES QUE COMUNICA CON LA VEREDA PALACIO SECTOR RIGO, DEL MUNICIPIO DE TOCAIMA DEL DEPARTAMENTO DE  CUNDINAMARCA- DESEMBOLSO DEL CONVENIO</t>
  </si>
  <si>
    <t>2023003984</t>
  </si>
  <si>
    <t>AUNAR ESFUERZOS TÉCNICOS, ADMINISTRATIVOS Y FINANCIEROS PARA EL MEJORAMIENTO DE LA VÍA QUE DEL CRUCE DE LA VÍA ENTRE TOCAIMA - GIRARDOT CONDUCE A LA VEREDA PUBENZA SECTOR CALIFORNIA DEL MUNICIPIO DE TOCAIMA DEL DEPARTAMENTO DE  CUNDINAMARCA- DESEMBOLSO DEL CONVENIO</t>
  </si>
  <si>
    <t>2023003354</t>
  </si>
  <si>
    <t>AUNAR ESFUERZOS TECNICOS ADMINISTRATIVOS Y FINANCIEROS PARA EL MEJORAMIENTO DE LA VÍA VEREDA LA COLORADA QUE COMUNICA CON LA VEREDA MALBERTO SECTOR CAMINO AL CAJILÓN DEL MUNICIPIO DE TOCAIMA, CUNDINAMARCA- DESEMBOLSO DEL CONVENIO</t>
  </si>
  <si>
    <t>2023003453</t>
  </si>
  <si>
    <t>AUNAR ESFUERZOS TECNICOS ADMINISTRATIVOS Y FINANCIEROS PARA EL   MEJORAMIENTO DE LA VIA QUE DEL CRUCE DE LA VIA ENTRE TOCAIMA - GIRARDOT CONDUCE A LA VEREDA CORINTO SECTOR LA TIENDA DEL MUNICIPIO DE TOCAIMA, CUNDINAMARCA- DESEMBOLSO DEL CONVENIO</t>
  </si>
  <si>
    <t>2023003727</t>
  </si>
  <si>
    <t>AUNAR ESFUERZOS TECNICOS ADMINISTRATIVOS Y FINANCIEROS PARA LA CONSTRUCCIÓN DEL CENTRO DE VIDA SENSORIAL Y COGNITIVO LEIDY URIBE SÁNCHEZ DEL MUNICIPIO DE TOCAIMA CUNDINAMARCA- DESEMBOLSO DEL CONVENIO</t>
  </si>
  <si>
    <t>2023002637</t>
  </si>
  <si>
    <t>2023003396</t>
  </si>
  <si>
    <t>899999428</t>
  </si>
  <si>
    <t>MUNICIPIO DE TOCANCIPÁ</t>
  </si>
  <si>
    <t>AUNAR ESFUERZOS TECNICOS ADMINISTRATIVOS Y FINANCIEROS PARA EL MEJORAMIENTO DE LA VÍA QUE COMUNICA LA VEREDA CANAVITA CON EL MUNICIPIO DE SOPÓ, SECTOR BUENOS AIRES PARTE ALTA DEL MUNICIPIO DE TOCANCIPÁ, CUNDINAMARCA- DESEMBOLSO DEL CONVENIO</t>
  </si>
  <si>
    <t>2023003400</t>
  </si>
  <si>
    <t>AUNAR ESFUERZOS TECNICOS ADMINISTRATIVOS Y FINANCIEROS PARA EL MEJORAMIENTO DE LA VÍA QUE COMUNICA EL CENTRO POBALDO URBANO CON LA VEREDA LA FUENTE SECTOR PUENTE MICOS DEL MUNICIPIO DE TOCANCIPÁ CUNDINAMARCA- DESEMBOLSO DEL CONVENIO</t>
  </si>
  <si>
    <t>2023002428</t>
  </si>
  <si>
    <t>2023002437</t>
  </si>
  <si>
    <t>2023000190</t>
  </si>
  <si>
    <t>899999385</t>
  </si>
  <si>
    <t>MUNICIPIO DE UBALÁ</t>
  </si>
  <si>
    <t>CXP ORDEN DE PAGO 2022003065 MUNICIPIO DE UBALÁ</t>
  </si>
  <si>
    <t>AUNAR ESFUERZOS TÉCNICOS, ADMINISTRATIVOS Y FINANCIEROS PARA EL  MEJORAMIENTO DE LA VÍA QUE CONDUCE DEL CENTRO POBLADO SANTA ROSA A LA VEREDA SAN ANTONIO , SECTOR LA ESCUELA DEL MUNICIPIO DE UBALÁ, CUNDINAMARCA- DESEMBOLSO DEL 100% DEL VALOR DEL CONVENIO</t>
  </si>
  <si>
    <t>AUNAR ESFUERZOS TÉCNICOS, ADMINISTRATIVOS Y FINANCIEROS PARA EL  MEJORAMIENTO DE LA VÍA QUE CONDUCE DESDE EL CENTRO POBLADO SANTA ROSA A LA VEREDA SANTA ROSITA, SECTOR LA ESCUELA DEL MUNICIPIO DE UBALÁ,  DEL DEPARTAMENTO DE CUNDINAMARCA- DESEMBOLSO DEL 100% DEL VALOR DEL CONVENIO</t>
  </si>
  <si>
    <t>2023002634</t>
  </si>
  <si>
    <t>AUNAR ESFUERZOS TECNICOS ADMINISTRATIVOS Y FINANCIEROS PARA EL MEJORAMIENTO DE LA VÍA QUE COMUNICA EL CASCO URBANO CON LA VEREDA SANTA MARÍA, SECTOR SANTA ANA DEL MUNICIPIO DE UBALÁ, CUNDINAMARCA- DESEMBOLSO 100% DEL CONVENIO</t>
  </si>
  <si>
    <t>2023000550</t>
  </si>
  <si>
    <t>CXP ORDEN DE PAGO 2022002969 MUNICIPIO DE UBALÁ</t>
  </si>
  <si>
    <t>CXP ORDEN DE PAGO 2022002665 MUNICIPIO DE UBALÁ</t>
  </si>
  <si>
    <t>2023003102</t>
  </si>
  <si>
    <t>AUNAR ESFUERZOS TECNICOS ADMINISTRATIVOS Y FINANCIEROS PARA EL MEJORAMIENTO DE LA VÍA QUE COMUNICA DEL CENTRO POBLADO SAN PEDRO DE JAGUA A LA VEREDA GAZAJUJO, SECTOR MATA DE MONTE DEL MUNICIPIO DE UBALÁ, CUNDINAMARCA-DESEMBOLSO 100% DEL CONVENIO N.863- 2023</t>
  </si>
  <si>
    <t>2023003135</t>
  </si>
  <si>
    <t>AUNAR ESFUERZOS TECNICOS ADMINISTRATIVOS Y FINANCIEROS PARA  EL  MEJORAMIENTO DE LA VÍA QUE CONDUCE DESDE LA VEREDA EL CARMELO A LA VEREDA SAN ROQUE, SECTOR AGUAS CLARAS DEL MUNICIPIO DE UBALÁ, CUNDINAMARCA- DESEMBOLSO 100% DEL CONVENIO</t>
  </si>
  <si>
    <t>2023003222</t>
  </si>
  <si>
    <t>AUNAR ESFUERZOS TECNICOS ADMINISTRATIVOS Y FINANCIEROS PARA EL MEJORAMIENTO DE LA VÍA QUE COMUNICA EL CASCO URBANO CON LA VEREDA SAGRADO CORAZÓN ,SECTOR LA GRANJA DEL MUNICIPIO DE UBALÁ, CUNDINAMARCA- DESEMBOLSO 100% DEL CONVENIO</t>
  </si>
  <si>
    <t>2023001777</t>
  </si>
  <si>
    <t>AUNAR ESFUERZOS TÉCNICOS, ADMINISTRATIVOS Y FINANCIEROS PARA EL MEJORAMIENTO DE LA VÍA QUE CONDUCE DESDE LA VEREDA CAMPO ALEGRE AL CENTRO POBLADO MAMBITA, SECTOR ESTACIÓN DEL SERVICIO DEL MUNICIPIO DE UBALÁ, CUNDINAMARCA- DESEMBOLSO DEL 100% DEL VALOR DEL CONVENIO</t>
  </si>
  <si>
    <t>2023001842</t>
  </si>
  <si>
    <t>AUNAR ESFUERZOS TÉCNICOS, ADMINISTRATIVOS Y FINANCIEROS PARA EL MEJORAMIENTO DE LA VÍA QUE CONDUCE DESDE EL CENTRO POBLADO DE SAN PEDRO DE JAGUA A LA VEREDA EL CARMEN, SECTOR SANTA HELENA ZONA B DEL MUNICIPIO DE UBALÁ, CUNDINAMARCA- DESEMBOLSO DEL 100% DEL VALOR DEL CONVENIO</t>
  </si>
  <si>
    <t>2023002076</t>
  </si>
  <si>
    <t>AUNAR ESFUERZOS TÉCNICOS, ADMINISTRATIVOS Y FINANCIEROS PARA EL MEJORAMIENTO DE LA VÍA QUE CONDUCE DESDE LA VEREDA RÍO NEGRO AL CENTRO POBLADO SANTA ROSA, SECTOR CURVA EL CAJÓN DEL MUNICIPIO DE UBALÁ, CUNDINAMARCA- DESEMBOLSO DEL 100% DEL VALOR DEL CONVENIO</t>
  </si>
  <si>
    <t>2023002077</t>
  </si>
  <si>
    <t>AUNAR ESFUERZOS TÉCNICOS, ADMINISTRATIVOS Y FINANCIEROS PARA EL  MEJORAMIENTO DE LA VÍA QUE CONDUCE DESDE LA VEREDA SANTA BÁRBARA A LA VEREDA LA MESA, SECTOR QUEBRADA LA PALMA DEL MUNICIPIO DE UBALÁ, CUNDINAMARCA- DESEMBOLSO DEL 100% DEL VALOR DEL CONVENIO</t>
  </si>
  <si>
    <t>2023002081</t>
  </si>
  <si>
    <t>AUNAR ESFUERZOS TÉCNICOS, ADMINISTRATIVOS Y FINANCIEROS PARA EL MEJORAMIENTO DE LA VÍA QUE CONDUCE DE LA VEREDA ROBLEDAL A LA VEREDA SANTA BÁRBARA, SECTOR LA VIRGEN DEL MUNICIPIO DE UBALÁ, CUNDINAMARCA- DESEMBOLSO DEL 100% DEL VALOR DEL CONVENIO</t>
  </si>
  <si>
    <t>2023002091</t>
  </si>
  <si>
    <t>AUNAR ESFUERZOS TÉCNICOS, ADMINISTRATIVOS Y FINANCIEROS PARA EL MEJORAMIENTO DE LA VÍA QUE CONDUCE DESDE LA VEREDA SAGRADO CORAZÓN A LA VEREDA SAN ISIDRO ALTO, SECTOR LA ESCUELA DEL MUNICIPIO DE UBALÁ, CUNDINAMARCA- DESEMBOLSO DEL 100% DEL VALOR DEL CONVENIO</t>
  </si>
  <si>
    <t>2023002102</t>
  </si>
  <si>
    <t>AUNAR ESFUERZOS TÉCNICOS, ADMINISTRATIVOS Y FINANCIEROS PARA EL MEJORAMIENTO DE LA VÍA QUE CONDUCE DESDE LA VEREDA SANTA MARÍA A LA VEREDA SAN JOSÉ SECTOR LA ESCUELA DEL MUNICIPIO DE UBALÁ, CUNDINAMARCA- DESEMBOLSO DEL 100% DEL VALOR DEL CONVENIO</t>
  </si>
  <si>
    <t>2023002105</t>
  </si>
  <si>
    <t>AUNAR ESFUERZOS TÉCNICOS, ADMINISTRATIVOS Y FINANCIEROS PARA EL MEJORAMIENTO DE LA VÍA QUE CONDUCE DESDE LA VEREDA SAN IGNACIO A LA VEREDA RÍO NEGRO, SECTOR EL EMPEDRADO DEL MUNICIPIO DE UBALÁ, CUNDINAMARCA- DESEMBOLSO DEL 100%DEL VALOR DEL CONVENIO</t>
  </si>
  <si>
    <t>AUNAR ESFUERZOS TECNICOS ADMINISTRATIVOS Y FINANCIEROS PARA EL  MEJORAMIENTO DE LA VÍA QUE CONDUCE DESDE EL CENTRO POBLADO DE SANTA ROSA A LA VEREDA EL CARMEN, SECTOR MATA PIÑA DEL MUNICIPIO DE UBALÁ, CUNDINAMARCA- DESEMBOLSO 100% DEL CONVENIO N.862 - 2023.</t>
  </si>
  <si>
    <t>2023000883</t>
  </si>
  <si>
    <t>CXP ORDEN DE PAGO 2022002835 MUNICIPIO DE UBAQUE  ICCU 916-2021</t>
  </si>
  <si>
    <t>2023001134</t>
  </si>
  <si>
    <t>2023001135</t>
  </si>
  <si>
    <t>2023001136</t>
  </si>
  <si>
    <t>2023001137</t>
  </si>
  <si>
    <t>2023001440</t>
  </si>
  <si>
    <t>2023001441</t>
  </si>
  <si>
    <t>2023001442</t>
  </si>
  <si>
    <t>2023001443</t>
  </si>
  <si>
    <t>2023001559</t>
  </si>
  <si>
    <t>2023001560</t>
  </si>
  <si>
    <t>2023001856</t>
  </si>
  <si>
    <t>2023001857</t>
  </si>
  <si>
    <t>2023001858</t>
  </si>
  <si>
    <t>2023001860</t>
  </si>
  <si>
    <t>2023000309</t>
  </si>
  <si>
    <t>MUNICIPIO DE UBAQUE</t>
  </si>
  <si>
    <t>CXP ORDEN DE PAGO  2022003052 MUNICIPIO DE UBAQUE</t>
  </si>
  <si>
    <t>2023000311</t>
  </si>
  <si>
    <t>CXP ORDEN DE PAGO 2022002863 MUNICIPIO DE UBAQUE</t>
  </si>
  <si>
    <t>2023000666</t>
  </si>
  <si>
    <t>CXP ORDEN DE PAGO 2022002855 MUNICIPIO DE UBAQUE</t>
  </si>
  <si>
    <t>2023002625</t>
  </si>
  <si>
    <t>AUNAR ESFUERZOS TÉCNICOS, ADMINISTRATIVOS Y FINANCIEROS PARA EL  MEJORAMIENTO DE LA VÍA QUE COMUNICA EL CASCO URBANO CON LA VEREDA CACIQUE SECTOR IZQUIERDO EN EL MUNICIPIO DE UBAQUE, CUNDINAMARCA- DESEMBOLSO 100% DEL CONVENIO</t>
  </si>
  <si>
    <t>2023002626</t>
  </si>
  <si>
    <t>2021258410064 MEJORAMIENTO DE LA VÍA QUE COMUNICA AL CASCO URBANO CON LA VEREDA SAN AGUSTÍN SECTOR REJILLA TRES PUERTAS EN EL MUNICIPIO DE UBAQUE, CUNDINAMARCA- DESEMBOLSO 100% DEL CONVENIO</t>
  </si>
  <si>
    <t>2023002630</t>
  </si>
  <si>
    <t>AUNAR ESFUERZOS TÉCNICOS, ADMINISTRATIVOS Y FINANCIEROS PARA EL MEJORAMIENTO DE LA VÍA TERCIARIA QUE COMUNICA EL SITIO CASA DE TEJA CON LA VEREDA SANTA  ANA  ALTA  SECTOR EL CRUCERO CHICO EN EL MUNICIPIO DE UBAQUE, CUNDINAMARCA- DESEMBOLSO 100% DEL CONVENIO</t>
  </si>
  <si>
    <t>AUNAR ESFUERZOS TÉCNICOS, ADMINISTRATIVOS Y FINANCIEROS PARA EL MEJORAMIENTO DE LA VÍA TERCIARIA QUE COMUNICA EL CASCO URBANO CON LA VEREDA RÍO NEGRO SECTOR LAS FLORES EN EL MUNICIPIO DE UBAQUE, DEL DEPARTAMENTO DE CUNDINAMARCA-DESEMBOLSO 100 % DEL CONVENIO</t>
  </si>
  <si>
    <t>2023002633</t>
  </si>
  <si>
    <t>AUNAR ESFUERZOS TÉCNICOS, ADMINISTRATIVOS Y FINANCIEROS PARA EL  MEJORAMIENTO DE LA VÍA QUE CONDUCE DEL CASCO URBANO A LA VEREDA PUEBLO NUEVO SECTOR LA YE EN EL MUNICIPIO DE UBAQUE, CUNDINAMARCA- DESMBOLSO 100% DEL CONVENIO</t>
  </si>
  <si>
    <t>AUNAR ESFUERZOS TÉCNICOS, ADMINISTRATIVOS Y FINANCIEROS PARA EL MEJORAMIENTO DE LA VÍA QUE COMUNICA DEL CASCO URBANO A LA VEREDA CACIQUE SECTOR TIENDA BAQUERO EN EL MUNICIPIO DE UBAQUE, CUNDINAMARCA- DESEMBOLSO 100% DEL CONVENIO</t>
  </si>
  <si>
    <t>AUNAR ESFUERZOS TÉCNICOS, ADMINISTRATIVOS Y FINANCIEROS PARA EL MEJORAMIENTO DE LA VÍA QUE COMUNICA EL SITO LA BODEGA CON LA VEREDA PUEBLO VIEJO, TRAMO LA ESCUELA EN EL MUNICIPIO DE UBAQUE, CUNDINAMARCA- DESEMBOLSO 100% DEL CONVENIO</t>
  </si>
  <si>
    <t>2023002714</t>
  </si>
  <si>
    <t>AUNAR ESFUERZOS TÉCNICOS, ADMINISTRATIVOS Y FINANCIEROS PARA EL MEJORAMIENTO DE LA VÍA TERCIARIA QUE CONDUCE DEL CASCO URBANO A LA VEREDA PUEBLO NUEVO SECTOR PUENTE RICAURTE EN EL MUNICIPIO DE UBAQUE, CUNDINAMARCA- DESEMBOLSO 100 % DEL CONVENIO</t>
  </si>
  <si>
    <t>2023002734</t>
  </si>
  <si>
    <t>AUNAR ESFUERZOS TÉCNICOS, ADMINISTRATIVOS Y FINANCIEROS PARA EL MEJORAMIENTO DE LA VÍA QUE COMUNICA DEL CASCO URBANO A  LA VEREDA CRUZ VERDE SECTOR LA ESCUELA EN EL MUNICIPIO DE UBAQUE, DEL DEPARTAMENTO DE CUNDINAMARCA- DESEMBOLSO DEL 100% DEL VALOR DEL CONVENIO</t>
  </si>
  <si>
    <t>AUNAR ESFUERZOS TÉCNICOS, ADMINISTRATIVOS Y FINANCIEROS PARA EL MEJORAMIENTO DE LA VÍA QUE CONDUCE DEL CASCO URBANO A LA VEREDA CACIQUE ALTO SECTOR LA CURVALVA EN EL MUNICIPIO DE UBAQUE, CUNDINAMARCA- DESEMBOLSO 100% DEL CONVENIO</t>
  </si>
  <si>
    <t>2023002769</t>
  </si>
  <si>
    <t>AUNAR ESFUERZOS TECNICOS, ADMINISTRATIVOS Y FINANCIEROS PARA EL  MEJORAMIENTO DE LA VÍA UBAQUE CHIPAQUE LOS CEREZOS EN EL MUNICIPIO DE UBAQUE, CUNDINAMARCA -DESEMBOLSO 85% DEL CONVENIO</t>
  </si>
  <si>
    <t>2023000534</t>
  </si>
  <si>
    <t>CXP ORDEND E PAGO 2022002984 MUNICIPIO DE UBAQUE</t>
  </si>
  <si>
    <t>2023003218</t>
  </si>
  <si>
    <t>AUNAR ESFUERZOS TECNICOS ADMINISTRATIVOS Y FINANCIEROS PARA EL  MEJORAMIENTO DE LA VÍA TERCIARIA QUE CONDUCE DEL CASCO URBANO A LA VEREDA CACIQUE SECTOR EL PINO EN EL MUNICIPIO DE UBAQUE, CUNDINAMARCA- DESEMBOLSO DEL 100% DEL VALOR DEL CONVENIO</t>
  </si>
  <si>
    <t>2023003223</t>
  </si>
  <si>
    <t>AUNAR ESFUERZOS TECNICOS ADMINISTRATIVOS Y FINANCIEROS PARA EL  MEJORAMIENTO DE LA VÍA QUE COMUNICA EL CASCO URBANO CON LA VEREDA CENTRO AFUERA SECTOR LA PISCINA EN EL MUNCIPIO DE UBAQUE, CUNDINAMARCA- DESEMBOLSO DEL 100% DEL VALOR DEL CONVENIO</t>
  </si>
  <si>
    <t>2023003229</t>
  </si>
  <si>
    <t>AUNAR ESFUERZOS TECNICOS ADMINISTRATIVOS Y FINANCIEROS PARA EL MEJORAMIENTO DE LA VÍA QUE COMUNICA AL CASCO URBANO CON LA VEREDA SANTA ANA ALTA SECTOR BOYACO EN EL MUNICIPIO DE UBAQUE, CUNDINAMARCA- DESEMBOLSO DEL 100% DEL VALOR DEL CONVENIO</t>
  </si>
  <si>
    <t>2023003249</t>
  </si>
  <si>
    <t>AUNAR ESFUERZOS TECNICOS ADMINISTRATIVOS Y FINANCIEROS PARA EL  MEJORAMIENTO DE LA VÍA QUE DESDE LA INSTERSECCIÓN CON LA VIA UBAQUE CHIPAQUE CONDUCE A LA VEREDA GUAYACUNDO SECTOR LA ESCUELA EN EL MUNICIPIO DE UBAQUE, CUNDINAMARCA- DESEMBOLSO 100% DEL CONVENIO</t>
  </si>
  <si>
    <t>2023003398</t>
  </si>
  <si>
    <t>AUNAR ESFUERZOS TECNICOS ADMINISTRATIVOS Y FINANCIEROS PARA EL   MEJORAMIENTO DE LA VÍA TERCIARIA QUE COMUNICA EL CASCO URBANO CON LA VEREDA RÍO NEGRO SECTOR LAS AURELIAS EN EL MUNICIPIO DE UBAQUE, CUNDINAMARCA- DESEMBOLSO DEL CONVENIO</t>
  </si>
  <si>
    <t>2023003755</t>
  </si>
  <si>
    <t>AUNAR ESFUERZOS TECNICOS ADMINISTRATIVOS Y FINANCIEROS PARA EL MEJORAMIENTO DE LA VÍA QUE COMUNICA EL CASCO URBANO CON LA VEREDA MOLINO SECTOR LA VIRGEN EN EL MUNICIPIO DE UBAQUE, CUNDINAMARCA- DESEMBOLSO DEL CONVENIO</t>
  </si>
  <si>
    <t>2023003758</t>
  </si>
  <si>
    <t>AUNAR ESFUERZOS TECNICOS ADMINISTRATIVOS Y FINANCIEROS PARA EL MEJORAMIENTO DE LA VIA QUE COMUNICA EL CASCO URBANO CON AL VEREDA SABANILLA SECTOR SAN ROQUE EN EL MUNICIPIO DE UBAQUE, CUNDINAMARCA- DESEMBOLSO DEL CONVENIO</t>
  </si>
  <si>
    <t>2023001535</t>
  </si>
  <si>
    <t>2023001793</t>
  </si>
  <si>
    <t>2023001797</t>
  </si>
  <si>
    <t>2023001800</t>
  </si>
  <si>
    <t>2023001871</t>
  </si>
  <si>
    <t>2023001878</t>
  </si>
  <si>
    <t>2023001879</t>
  </si>
  <si>
    <t>2023001880</t>
  </si>
  <si>
    <t>2023001891</t>
  </si>
  <si>
    <t>2023001903</t>
  </si>
  <si>
    <t>2023001904</t>
  </si>
  <si>
    <t>2023001991</t>
  </si>
  <si>
    <t>2023002001</t>
  </si>
  <si>
    <t>2023002433</t>
  </si>
  <si>
    <t>2023000153</t>
  </si>
  <si>
    <t>899999281</t>
  </si>
  <si>
    <t>MUNICIPIO DE UBATÉ</t>
  </si>
  <si>
    <t>ORDEN DE PAGO 2022002200 MUNICIPIO DE UBATÉ</t>
  </si>
  <si>
    <t>2023000501</t>
  </si>
  <si>
    <t>CXP ORDEN DE APGO 2022003045 MUNICIPIO DE UBATÉ</t>
  </si>
  <si>
    <t>CXP ORDEN DE PAGO 2022003057 MUNICIPIO DE UBATÉ</t>
  </si>
  <si>
    <t>2023000595</t>
  </si>
  <si>
    <t>CXP ORDDEN DE PAGO 2022003059 MUNICIPIO DE UBATÉ</t>
  </si>
  <si>
    <t>2023000609</t>
  </si>
  <si>
    <t>CXP ORDEN DE PAGO 2022002890 MUNICIPIO DE UBATÉ</t>
  </si>
  <si>
    <t>2023003272</t>
  </si>
  <si>
    <t>AUNAR ESFUERZOS TECNICOS ADMINISTRATIVOS Y FINANCIEROS PARA EL MEJORAMIENTO DE LA VÍA QUE CONDUCE DE CASCO URBANO A LA VEREDA GUATANCUY, SECTOR EL CEDRO NARANJO DEL MUNICIPIO DE UBATÉ, CUNDINAMARCA- DESEMBOLSO DEL CONVENIO</t>
  </si>
  <si>
    <t>2023002607</t>
  </si>
  <si>
    <t>2023000211</t>
  </si>
  <si>
    <t>MUNICIPIO DE UNE</t>
  </si>
  <si>
    <t>CXP ORDEN DE PAGO 2022003081 MUNICIPIO DE UNE</t>
  </si>
  <si>
    <t>2023000761</t>
  </si>
  <si>
    <t>220</t>
  </si>
  <si>
    <t>CXP ORDEN DE PAGO 2022002945 MUNICIPIO DE UNE ICCU 955-2022</t>
  </si>
  <si>
    <t>2023001803</t>
  </si>
  <si>
    <t>AUNAR ESFUERZOS TÉCNICOS, ADMINISTRATIVOS Y FINANCIEROS PARA EL  MEJORAMIENTO DE LA VÍA QUE CONDUCE DEL CASCO URBANO A LA VEREDA LA MESA SECTOR LA CHUCUA DEL MUNICIPIO DE UNE, CUNDINAMARCA-DESEMBOLSO 100% DEL CONVENIO</t>
  </si>
  <si>
    <t>2023001805</t>
  </si>
  <si>
    <t>AUNAR ESFUERZOS TÉCNICOS, ADMINISTRATIVOS Y FINANCIEROS PARA EL MEJORAMIENTO DE LA VÍA QUE CONDUCE DEL CASCO URBANO A LA VEREDA QUECA, SECTOR ARRAYÁN DEL MUNICIPIO DE UNE, DEL DEPARTAMENTO DE CUNDINAMARCA-DESEMBOLSO DEL 100% DEL CONVENIO</t>
  </si>
  <si>
    <t>2023001812</t>
  </si>
  <si>
    <t>AUNAR ESFUERZOS TÉCNICOS, ADMINISTRATIVOS Y FINANCIEROS PARA EL  MEJORAMIENTO DE LA VÍA QUE CONDUCE DEL CASCO URBANO A LA VEREDA EL PEDREGAL, SECTOR CARACOLÍ DEL MUNICIPIO DE UNE, CUNDINAMARCA-DESEMBOLSO 100% DEL CONVENIO</t>
  </si>
  <si>
    <t>2023001813</t>
  </si>
  <si>
    <t>AUNAR ESFUERZOS TÉCNICOS, ADMINISTRATIVOS Y FINANCIEROS PARA EL  MEJORAMIENTO DE LA VÍA QUE CONDUCE DEL CASCO URBANO A LA VEREDA COMBURA, SECTOR ENTRADA LOS CAMACHO DEL MUNICIPIO DE UNE, CUNDINAMARCA-desembolso 1005 DEL CONVENIO</t>
  </si>
  <si>
    <t>2023001814</t>
  </si>
  <si>
    <t>AUNAR ESFUERZOS TÉCNICOS, ADMINISTRATIVOS Y FINANCIEROS PARA EL MEJORAMIENTO DE LA VÍA QUE CONDUCE DEL CASCO URBANO A LA VEREDA RASPADOS, SECTOR LA TRUCHERA DEL MUNICIPIO DE UNE, CUNDINAMARCA-DESEMBOLSO 100% DEL CONVENIO</t>
  </si>
  <si>
    <t>2023001817</t>
  </si>
  <si>
    <t>AUNAR ESFUERZOS TÉCNICOS, ADMINISTRATIVOS Y FINANCIEROS PARA EL MEJORAMIENTO DE LA VÍA QUE CONDUCE DEL CASCO URBANO A LA VEREDA SAN LUIS, ENTRADA TIERRA BLANCA DEL MUNICIPIO DE UNE,   DEL DEPARTAMENTO DE  CUNDINAMARCA- DESEMBOLSO DEL 100% DEL VALOR DEL CONVENIO</t>
  </si>
  <si>
    <t>2023001821</t>
  </si>
  <si>
    <t>AUNAR ESFUERZOS TÉCNICOS, ADMINISTRATIVOS Y FINANCIEROS PARA EL MEJORAMIENTO DE LA VÍA QUE CONDUCE DEL CASCO URBANO A LA VEREDA RASPADOS, SECTOR ENTRADA  ALISO DEL MUNICIPIO DE UNE, CUNDINAMARCA-DESEMBOLSO 100% CONVENIO</t>
  </si>
  <si>
    <t>2023001823</t>
  </si>
  <si>
    <t>AUNAR ESFUERZOS TÉCNICOS, ADMINISTRATIVOS Y FINANCIEROS PARA EL  MEJORAMIENTO DE LA VÍA QUE CONDUCE DEL CASCO URBANO A LA VEREDA TIMASITA, SECTOR PUENTE SANTANDER DEL MUNICIPIO DE UNE, CUNDINAMARCA- DESEMBOLSO DEL 100 % DEL VALOR DEL CONVENIO</t>
  </si>
  <si>
    <t>2023001826</t>
  </si>
  <si>
    <t>AUNAR ESFUERZOS TÉCNICOS, ADMINISTRATIVOS Y FINANCIEROS PARA EL MEJORAMIENTO DE LA VÍA QUE CONDUCE DEL CASCO URBANO A LA VEREDA SAN ISIDRO SECTOR SALÓN COMUNAL DEL MUNICIPIO DE UNE, CUNDINAMARCA-DESEMBOLSO DEL 100% DEL CONVENIO</t>
  </si>
  <si>
    <t>AUNAR ESFUERZOS TÉCNICOS, ADMINISTRATIVOS Y FINANCIEROS PARA EL MEJORAMIENTO DE LA VÍA QUE CONDUCE DEL CASCO URBANO A LA VEREDA MATEGA, ENTRANDO AL RÍO DEL MUNICIPIO DE UNE, CUNDINAMARCA- DESEMBOLSO DEL 100% DEL VALOR DEL CONVENIO</t>
  </si>
  <si>
    <t>AUNAR ESFUERZOS TÉCNICOS, ADMINISTRATIVOS Y FINANCIEROS PARA LA CONSTRUCCIÓN CENTRO ADMINISTRATIVO INTERINSTITUCIONAL PARA EL MUNICIPIO DE UNE, CUNDINAMARCA- DESEMBOLSO DEL CONVENIO</t>
  </si>
  <si>
    <t>2023000443</t>
  </si>
  <si>
    <t>CXP ORDNE DE PÁGO 2022002812  MUNICIPIO DE UNE</t>
  </si>
  <si>
    <t>CXP ORDEN DE PAGO 2022002884 MUNICIPIO DE UNE</t>
  </si>
  <si>
    <t>CXP ORDEN DE PAGO 2022002885 MUNICIPIO DE UNE</t>
  </si>
  <si>
    <t>2023000577</t>
  </si>
  <si>
    <t>CXP ORDEN DE PAGO 202202813 MUNICIPIO DE UNE</t>
  </si>
  <si>
    <t>2023000591</t>
  </si>
  <si>
    <t>CXP ORDEN DE  PAGO 2022002886 MUNICIPIO DE UNE</t>
  </si>
  <si>
    <t>2023000697</t>
  </si>
  <si>
    <t>CXP ORDEND E PAGO 2022003011 MUNICIPIO DE UNE</t>
  </si>
  <si>
    <t>AUNAR ESFUERZOS TÉCNICOS, ADMINISTRATIVOS Y FINANCIEROS PARA EL MEJORAMIENTO DE LA VÍA QUE CONDUCE DEL CASCO URBANO A LA VEREDA RASPADOS, SECTOR RAIZAL LA YE DEL MUNICIPIO DE UNE, CUNDINAMARCA- DESEMBOLSO 100% CONVENIO</t>
  </si>
  <si>
    <t>AUNAR ESFUERZOS TÉCNICOS, ADMINISTRATIVOS Y FINANCIEROS PARA EL  MEJORAMIENTO DE LA VÍA QUE CONDUCE DEL CASCO URBANO A LA VEREDA SAN ISIDRO, SECTOR POLIDEPORTIVO DEL MUNICIPIO DE UNE, CUNDINAMARCA- DESEMBOLSO DEL 100% DEL VALOR DEL CONVENIO</t>
  </si>
  <si>
    <t>AUNAR ESFUERZOS TECNICOS ADMINISTRATIVOS Y FINANCIEROS PARA EL MEJORAMIENTO DE LA VÍA QUE CONDUCE DEL CASCO URBANO A LA VEREDA PUENTE TIERRA, SECTOR TIERRA BLANCA DEL MUNICIPIO DE UNE, CUNDINAMARCA- DESEMBOLSO DEL 100% DEL VALOR DEL CONVENIO</t>
  </si>
  <si>
    <t>AUNAR ESFUERZOS TECNICOS ADMINISTRATIVOS Y FINANCIEROS PARA EL  MEJORAMIENTO DE LA VÍA QUE CONDUCE DEL CASCO URBANO A LA VEREDA SAN LUIS, SECTOR LA ESCUELA DEL MUNICIPIO DE UNE, CUNDINAMARCA-DESEMBOLSO DEL 100% DEL VALOR DEL CONVENIO</t>
  </si>
  <si>
    <t>2023002430</t>
  </si>
  <si>
    <t>AUNAR ESFUERZOS TECNICOS ADMINISTRATIVOS Y FINANCIEROS PARA EL  MEJORAMIENTO DE LA VIA QUE CONDUCE DEL CASCO URBANO A LA VEREDA COMBURA SECTOR MARGOTH CARRILLO DEL MUNICIPIO DE UNE, DEL DEPARTAMENTO DE CUNDINAMARCA- DESEMBOLSO 100% DEL CONVENIO</t>
  </si>
  <si>
    <t>AUNAR ESFUERZOS TECNICOS ADMINISTRATIVOS Y FINANCIEROS PARA EL MEJORAMIENTO DE LA VÍA QUE CONDUCE DEL CASCO URBANO A LA VEREDA HOYA DE CARRILLO, SECTOR SAUCERA DEL MUNICIPIO DE UNE,DEPARTAMENTO DE CUNDINAMARCA- DESEMBOLSO 100% DEL CONVENIO</t>
  </si>
  <si>
    <t>2023002439</t>
  </si>
  <si>
    <t>AUNAR ESFUERZOS TÉCNICOS, ADMINISTRATIVOS Y FINANCIEROS PARA EL MEJORAMIENTO DE LA VÍA QUE CONDUCE DEL CASCO URBANO A LA VEREDA TIMASITA, SECTOR EL RÍO DEL MUNICIPIO DE UNE, CUNDINAMARCA- DESEMBOLSO DEL 100% DEL VALOR DEL CONVENIO</t>
  </si>
  <si>
    <t>2023003014</t>
  </si>
  <si>
    <t>AUNAR ESFUERZOS TECNICOS ADMINISTRATIVOS Y FINANCIEROS PARA EL MEJORAMIENTO DE LA VÍA QUE CONDUCE DEL CASCO URBANO A LA VEREDA LLANITOS, SECTOR ENTRADA A DISTRITO (TRAMO 2) DEL MUNICIPIO DE UNE, CUNDINAMARCA- DESEMBOLSO DEL 100% DEL VALOR DEL CONVENIO</t>
  </si>
  <si>
    <t>2023003019</t>
  </si>
  <si>
    <t>AUNAR ESFUERZOS TECNICOS ADMINISTRATIVOS Y FINANCIEROS PARA EL  MEJORAMIENTO DE LA VÍA QUE CONDUCE DEL CASCO URBANO A LA VEREDA COMBURA SECTOR SANABRIA TRAMO I DEL MUNICIPIO DE UNE DEPARTAMENTO DE  CUNDINAMARCA- DESEMBOLSO DEL 100% DEL VALOR DEL CONVENIO</t>
  </si>
  <si>
    <t>AUNAR ESFUERZOS TECNICOS ADMINISTRATIVOS Y FINANCIEROS PARA EL MEJORAMIENTO DE LA VÍA QUE CONDUCE DEL CASCO URBANO A LA VEREDA LA MESA, SECTOR MATAS VERDES TRAMO 1 DEL MUNICIPIO DE UNE, CUNDINAMARCA- DESEMBOLSO DEL 100% DEL VALOR DEL CONVENIO</t>
  </si>
  <si>
    <t>2023003111</t>
  </si>
  <si>
    <t>AUNAR ESFUERZOS TECNICOS ADMINISTRATIVOS Y FINANCIEROS PARA EL   MEJORAMIENTO DE LA VIA QUE CONDUCE DEL CASCO URBANO A LA VEREDA PUENTE TIERRA, SECTOR CENTRO AGROPECUARIO DEL MUNICIPIO DE UNE, CUNDINAMARCA- DESEMBOLSO DEL 100% DEL VALOR DEL CONVENIO</t>
  </si>
  <si>
    <t>2023003113</t>
  </si>
  <si>
    <t>AUNAR ESFUERZOS TECNICOS ADMINISTRATIVOS Y FINANCIEROS PARA EL MEJORAMIENTO DE LA VIA QUE CONDUCE DEL CASCO URBANO A LA VEREDA HOYA DE PASTORES SECTOR LA PLANADA DEL MUNICIPIO DE UNE, CUNDINAMARCA- DESEMBOLSO DEL 100% DEL VALOR DEL CONVENIO</t>
  </si>
  <si>
    <t>2023003118</t>
  </si>
  <si>
    <t>AUNAR ESFUERZOS TECNICOS ADMINISTRATIVOS Y FINANCIEROS PARA EL MEJORAMIENTO DE LA VÍA QUE CONDUCE DEL CASCO URBANO A LA VEREDA RASPADOS, SECTOR EL RÍO LA CEBA DEL MUNICIPIO DE UNE, CUNDINAMARCA- DESEMBOLSO 100% DEL CONVENIO</t>
  </si>
  <si>
    <t>2023003125</t>
  </si>
  <si>
    <t>AUNAR ESFUERZOS TECNICOS ADMINISTRATIVOS Y FINANCIEROS PARA EL  MEJORAMIENTO DE LA VÍA QUE CONDUCE DEL CASCO URBANO A LA VEREDA HOYA DE PASTORES SECTOR LA QUEBRADA DEL MUNICIPIO DE UNE, CUNDINAMARCA- DESEMBOLSO DEL 100% DEL VALOR DEL CONVENIO</t>
  </si>
  <si>
    <t>2023003131</t>
  </si>
  <si>
    <t>AUNAR ESFUERZOS TECNICOS ADMINISTRATIVOS Y FINANCIEROS PARA EL MEJORAMIENTO DE LA VÍA QUE CONDUCE DEL CASCO URBANA A LA VEREDA PUENTE TIERRA SECTOR ALTO DE  LA MARÍA DEL MUNICIPIO DE UNE, CUNDINAMARCA- DESEMBOLSO DEL 100% DEL VALOR DEL CONVENIO</t>
  </si>
  <si>
    <t>2023003276</t>
  </si>
  <si>
    <t>AUNAR ESFUERZOS TECNICOS ADMINISTRATIVOS Y FINANCIEROS PARA EL MEJORAMIENTO DE LA VÍA QUE CONDUCE DEL CASCO URBANO A LA VEREDA QUECA, SECTOR EL TUNO DEL MUNICIPIO DE UNE DEL DEPARTAMENTO DE CUNDINAMARCA- DESEMBOLSO 100% DEL CONVENIO</t>
  </si>
  <si>
    <t>2023003311</t>
  </si>
  <si>
    <t>AUNAR ESFUERZOS TECNICOS ADMINISTRATIVOS Y FINANCIEROS PARA EL  MEJORAMIENTO DE LA VÍA QUE CONDUCE DEL CASCO URBANO A LA VEREDA HOYA DE PASTORES SECTOR EL CHUZCAL DEL MUNICIPIO DE UNE, CUNDINAMARCA- DESEMBOLSO DEL CONVENIO</t>
  </si>
  <si>
    <t>2023003318</t>
  </si>
  <si>
    <t>AUNAR ESFUERZOS TECNICOS ADMINISTRATIVOS Y FINANCIEROS PARA EL  MEJORAMIENTO DE LA VÍA QUE CONDUCE DEL CASCO URBANO A LA VEREDA RASPADOS, SECTOR LOS GATOS (LA CARBONERA) DEL MUNICIPIO DE UNE, CUNDINAMARCA- DESEMBOLSO DEL CONVENIO</t>
  </si>
  <si>
    <t>2023003326</t>
  </si>
  <si>
    <t>AUNAR ESFUERZOS TECNICOS ADMINISTRATIVOS Y FINANCIEROS PARA EL MEJORAMIENTO DE LA VIA QUE CONDUCE DEL CASCO URBANO A LA VEREDA RASPADOS, SECTOR VIA LA SOBRETANA DEL MUNICIPIO DE UNE, CUNDINAMARCA- DESEMBOLSO DEL CONVENIO</t>
  </si>
  <si>
    <t>2023003452</t>
  </si>
  <si>
    <t>AUNAR ESFUERZOS TECNICOS ADMINISTRATIVOS Y FINANCIEROS PARA EL   MEJORAMIENTO DE LA VÍA QUE CONDUCE DEL CASCO URBANO A LA VEREDA SALITRE ALTO, SECTOR MANITAS DEL MUNICIPIO DE UNE CUNDINAMARCA- DESEMBOLSO DEL CONVENIO</t>
  </si>
  <si>
    <t>2023003498</t>
  </si>
  <si>
    <t>AUNAR ESFUERZOS TÉCNICOS, ADMINISTRATIVOS Y FINANCIEROS PARA EL MEJORAMIENTO CANCHA MÚLTIPLE SECTOR ALIANZA DEL MUNICIPIO DE UNE, CUNDINAMARCA- DESEMBOLSO DEL CONVENIO</t>
  </si>
  <si>
    <t>2023004158</t>
  </si>
  <si>
    <t>AUNAR ESFUERZOS TECNICOS ADMINISTRATIVOS Y FINANCIEROS PARA LA  ADECUACIÓN INSTALACIONES, PISTA, GRADERIA, CAMERINOS Y CANCHA VILLA OLIMPICA DEL MUNICIPIO DE UNE, CUNDINAMARCA- DESEMBOLSO DEL 100% DEL VALOR DEL CONVENIO</t>
  </si>
  <si>
    <t>2023000958</t>
  </si>
  <si>
    <t>2023000959</t>
  </si>
  <si>
    <t>2023000960</t>
  </si>
  <si>
    <t>2023000961</t>
  </si>
  <si>
    <t>2023000966</t>
  </si>
  <si>
    <t>2023000967</t>
  </si>
  <si>
    <t>2023000968</t>
  </si>
  <si>
    <t>2023000969</t>
  </si>
  <si>
    <t>2023000970</t>
  </si>
  <si>
    <t>2023001314</t>
  </si>
  <si>
    <t>2023001400</t>
  </si>
  <si>
    <t>2023001411</t>
  </si>
  <si>
    <t>2023001413</t>
  </si>
  <si>
    <t>2023001415</t>
  </si>
  <si>
    <t>2023001585</t>
  </si>
  <si>
    <t>2023001586</t>
  </si>
  <si>
    <t>2023001587</t>
  </si>
  <si>
    <t>2023001589</t>
  </si>
  <si>
    <t>2023001592</t>
  </si>
  <si>
    <t>2023001593</t>
  </si>
  <si>
    <t>2023001594</t>
  </si>
  <si>
    <t>2023001602</t>
  </si>
  <si>
    <t>2023002282</t>
  </si>
  <si>
    <t>2023002483</t>
  </si>
  <si>
    <t>2023002485</t>
  </si>
  <si>
    <t>2023002487</t>
  </si>
  <si>
    <t>2023002488</t>
  </si>
  <si>
    <t>2-2322</t>
  </si>
  <si>
    <t>2-2310</t>
  </si>
  <si>
    <t>2-2312</t>
  </si>
  <si>
    <t>2023002325</t>
  </si>
  <si>
    <t>MUNICIPIO DE ÚTICA</t>
  </si>
  <si>
    <t>AUNAR ESFUERZOS TECNICOS ADMINISTRATIVOS Y FINANCIEROS PARA LA CONSTRUCCIÓN DE OBRAS COMPLEMENTARIAS POLIDEPORTIVO DE LA IED MANUEL MURILLO TORO SEDE ESCUELA RURAL LA ABUELITA, MUNICIPIO DE ÚTICA CUNDINAMARCA- DESEMBOLSO DEL 100% DEL VALOR DEL CONVENIO</t>
  </si>
  <si>
    <t>2023000548</t>
  </si>
  <si>
    <t>CXP ORDEN DE PAGO 20222002867 MUNICIPIO DE ÚTICA</t>
  </si>
  <si>
    <t>2023004091</t>
  </si>
  <si>
    <t>AUNAR ESFUERZOS TECNICOS ADMINISTRATIVOS Y FINANCIEROS PARA EL   MEJORAMIENTO DE LAS VÍAS URBANAS: CALLE 7 ENTRE CARRERA 4 Y CARRERA 6 BARRIO LA ESTACIÓN Y CARRERA 6 ENTRE CALLE 1A Y CALLE 5 BARRIOS BOGOTÁ Y BOYACÁ, MUNICIPIO DE ÚTICA CUNDINAMARCA- DESEMBOLSO DEL CONVENIO</t>
  </si>
  <si>
    <t>2023004094</t>
  </si>
  <si>
    <t>AUNAR ESFUERZOS TECNICOS ADMINISTRATIVOS Y FINANCIEROS PARA EL MEJORAMIENTO DE LA CARRERA 1 ESTE ENTRE EL PARQUE Y EL CENTRO DE SALUD, BARRIO ALFONSO LOPEZ EN EL MUNICIPIO DE UTICA CUNDINAMARCA- DESEMBOLSO DEL CONVENIO</t>
  </si>
  <si>
    <t>2023001770</t>
  </si>
  <si>
    <t>899999448</t>
  </si>
  <si>
    <t>MUNICIPIO DE VERGARA</t>
  </si>
  <si>
    <t>AUNAR ESFUERZOS TECNICOS ADMINISTRATIVOS Y FINANCIEROS PARA EL MANTENIMIENTO DE LAS SEDES EDUCATIVAS RURALES DEL MUNICIPIO DE VERGARA CUNDINAMARCA- DESEMBOLSO DEL 100% DEL VALOPR DEL CONVENIO</t>
  </si>
  <si>
    <t>2023000143</t>
  </si>
  <si>
    <t>ORDEN DE PAGO 2022002161 MUNICIPIO DE VERGARA</t>
  </si>
  <si>
    <t>2023002771</t>
  </si>
  <si>
    <t>AUNAR ESFUERZOS TÉCNICOS, ADMINISTRATIVOS Y FINANCIEROS PARA LA REMODELACIÓN DEL PARQUE PRINCIPAL UBICADO EN LA ZONA URBANA DEL MUNICIPIO DE VERGARA CUNDINAMARCA- DESEMBOLSO DEL CONVENIO</t>
  </si>
  <si>
    <t>2023003277</t>
  </si>
  <si>
    <t>AUNAR ESFUERZOS TECNICOS ADMINISTRATIVOS Y FINANCIEROS PARA EL   MEJORAMIENTO DE LA VÍA QUE COMUNICA DE LA VEREDA EL CHONTECITO HACIA LA VEREDA CACHIPAY SECTOR DONDE PERRO DEL MUNICIPIO DE VERGARA, CUNDINAMARCA- DESEMBOLSO DEL CONVENIO</t>
  </si>
  <si>
    <t>2023003279</t>
  </si>
  <si>
    <t>AUNAR ESFUERZOS TECNICOS ADMINISTRATIVOS Y FINANCIEROS PARA EL   MEJORAMIENTO DE LA VÍA QUE COMUNICA DE LA VEREDA EL ZANCUDO HACIA LA VÍA LOS PANTANOS SECTOR QUEBRADITAS DEL MUNICIPIO DE VERGARA, CUNDINAMARCA- DESEMBOLSO DEL CONVENIO</t>
  </si>
  <si>
    <t>2023003281</t>
  </si>
  <si>
    <t>AUNAR ESFUERZOS TECNICOS ADMINISTRATIVOS Y FINANCIEROS PARA EL  MEJORAMIENTO DE LA VÍA QUE COMUNICA LA VEREDA CHONTE GRANDE HACIA LA VÍA VERGARA - NOCAIMA SECTOR LOS CURAS, DEL MUNICIPO DE VERGARA DEL DEPARTAMENTO DE CUNDINAMARCA- DESEMBOLSO DEL CONVENIO</t>
  </si>
  <si>
    <t>2023003283</t>
  </si>
  <si>
    <t>AUNAR ESFUERZOS TECNICOS ADMINISTRATIVOS Y FINANCIEROS PARA EL MEJORAMIENTO DE LA VÍA QUE COMUNICA DE LA VEREDA LA PAZ CON LA VEREDA RIOSECO, SECTOR LOS POZOS DEL MUNICIPIO DE VERGARA, CUNDINAMARCA- DESEMBOLSO DEL CONVENIO</t>
  </si>
  <si>
    <t>2023003293</t>
  </si>
  <si>
    <t>AUNAR ESFUERZOS TECNICOS ADMINISTRATIVOS Y FINANCIEROS PARA EL   MEJORAMIENTO DE LA VIA QUE COMUNICA LA VEREDA GUACAMAYAS Y CERINZA SECTOR EL ACHOTE EN EL MUNICIPIO DE VERGARA, CUNDINAMARCA- DESEMBOLSO DEL CONVENIO</t>
  </si>
  <si>
    <t>2023003297</t>
  </si>
  <si>
    <t>AUNAR ESFUERZOS TECNICOS ADMINISTRATIVOS Y FINANCIEROS PARA EL MEJORAMIENTO DE LA VÍA QUE COMUNICA LA VEREDA CHONTE GRANDE HASTA EL CRUCE DE LA VÍA VERGARA NOCAIMA SECTOR LA CHORRERA ALTA DEL MUNICIPIO DE VERGARA, DEPARTAMENTO DE  CUNDINAMARCA- DESEMBOLSO DEL CONVENIO</t>
  </si>
  <si>
    <t>AUNAR ESFUERZOS TECNICOS ADMINISTRATIVOS Y FINANCIEROS PARA EL   MEJORAMIENTO DE LA VIA QUE COMUNICA LAS VEREDAS NOVILLERO CON LLANO GRANDE SECTOR LA GERMANIA DEL MUNICIPIO DE VERGARA, CUNDINAMARCA- DESEMBOLSO DEL CONVENIO</t>
  </si>
  <si>
    <t>2023003303</t>
  </si>
  <si>
    <t>AUNAR ESFUERZOS TECNICOS ADMINISTRATIVOS Y FINANCIEROS PARA EL MEJORAMIENTO DE LA VÍA QUE COMUNICA DE LA VEREDA COPERO HACIA LA VEREDA PINZAIMA, SECTOR JHOBANY MORA DEL MUNCIIPIO DE VERGARA DEL DEPARTAMENTO DE  CUNDINAMARCA- DESEMBOLSO DEL CONVENIO</t>
  </si>
  <si>
    <t>2023003305</t>
  </si>
  <si>
    <t>AUNAR ESFUERZOS TECNICOS ADMINISTRATIVOS Y FINANCIEROS PARA EL   MEJORAMIENTO DE LA VÍA QUE COMUNICA DESDE EL CASCO URBANO A LA VEREDA LA VISTOSA, SECTOR LA PERRERA DEL MUNICIPIO DE VERGARA, CUNDINAMARCA- DESEMBOLSO DEL CONVENIO</t>
  </si>
  <si>
    <t>2023003605</t>
  </si>
  <si>
    <t>AUNAR ESFUERZOS TÉCNICOS, ADMINISTRATIVOS Y FINANCIEROS PARA EL MEJORAMIENTO DE LA VÍA QUE COMUNICA DESDE LA ZONA UBANA A LA VEREDA LA MONTAÑA SECTOR LOS MELO DEL MUNICIPIO DE VERGARA, CUNDINAMARCA- DESEMBOLSO DEL CONVENIO</t>
  </si>
  <si>
    <t>2023001316</t>
  </si>
  <si>
    <t>2023002402</t>
  </si>
  <si>
    <t>2023002629</t>
  </si>
  <si>
    <t>2023002659</t>
  </si>
  <si>
    <t>2023002660</t>
  </si>
  <si>
    <t>2023002661</t>
  </si>
  <si>
    <t>2023002662</t>
  </si>
  <si>
    <t>2023002664</t>
  </si>
  <si>
    <t>2023002665</t>
  </si>
  <si>
    <t>2023002666</t>
  </si>
  <si>
    <t>2023002386</t>
  </si>
  <si>
    <t>899999709</t>
  </si>
  <si>
    <t>MUNICIPIO DE VIANÍ</t>
  </si>
  <si>
    <t>AUNAR ESFUERZOS TÉCNICOS, ADMINISTRATIVOS Y FINANCIEROS PARA EL MEJORAMIENTO DE LA VÍA QUE COMUNICA LA VEREDA  ROSARIO CON LA VEREDA MOLINO SECTOR LA ESCUELA ALTO DEL ROSARIO MUNICIPIO DE VIANÍ, CUNDINAMARCA- DESEMBOLSO 100% DEL CONVENIO</t>
  </si>
  <si>
    <t>2023002387</t>
  </si>
  <si>
    <t>AUNAR ESFUERZOS TÉCNICOS, ADMINISTRATIVOS Y FINANCIEROS PARA EL  MEJORAMIENTO DE LA VÍA QUE COMUNICA  AL CASCO URBANO CON LA VEREDA BALUNDA SECTOR SAN GABRIEL  DEL MUNICIPIO DE VIANÍ, CUNDINAMARCA- DESEMBOLSO 100% DEL CONVENIO</t>
  </si>
  <si>
    <t>2023002717</t>
  </si>
  <si>
    <t>AUNAR ESFUERZOS TÉCNICOS, ADMINISTRATIVOS Y FINANCIEROS PARA EL MEJORAMIENTO DE LA VÍA QUE COMUNICA LA VEREDA CALAMBATA CON LA VEREDA CHUCUMA  SECTOR LOS HERRERA, DEL MUNICIPIO DE VIANÍ, DEPARTAMENTO DE CUNDINAMARCA - DESEMBOLSO 100% DEL CONVENIO INTERADMINISTRATIVO ICCU N.679 - 2023</t>
  </si>
  <si>
    <t>AUNAR ESFUERZOS TÉCNICOS, ADMINISTRATIVOS Y FINANCIEROS PARA EL MEJORAMIENTO DE LA VÍA QUE COMUNICA LA VEREDA ALTO DEL PUEBLO CON PANTANOS, SECTOR LA RECEBERA DEL MUNICIPIO DE VIANÍ, CUNDINAMARCA - DESMEBOLSO 100% DEL CONVENIO INTERADMINISTRATIVO ICCU N.600 DEL 2023.</t>
  </si>
  <si>
    <t>2023002767</t>
  </si>
  <si>
    <t>AUNAR ESFUERZOS TÉCNICOS, ADMINISTRATIVOS Y FINANCIEROS PARA EL MEJORAMIENTO DE LA VÍA QUE CONDUCE A LA VEREDA ROSARIO SECTOR ALTO LOS PAÉZ DEL MUNICIPIO DE VIANÍ, CUNDINAMARCA - DESEMBOLSO 100% DEL CONVENIO INTERADMINISTRATIVO ICCU N.691 DEL 2023</t>
  </si>
  <si>
    <t>2023002781</t>
  </si>
  <si>
    <t>AUNAR ESFUERZOS TÉCNICOS, ADMINISTRATIVOS Y FINANCIEROS PARA EL  MEJORAMIENTO DE LA VÍA QUE COMUNICA EL CASCO URBANO CON LA VEREDA ALTO DEL PUEBLO PARTE BAJA SECTOR LA PALMA DEL MUNICIPIO DE VIANÍ, DEL DEPARTAMENTO DE CUNDINAMARCA- DESEMBOLSO DEL 100% DEL VALOR DEL CONVENIO</t>
  </si>
  <si>
    <t>2023003156</t>
  </si>
  <si>
    <t>AUNAR ESFUERZOS TÉCNICOS, ADMINISTRATIVOS Y FINANCIEROS PARA EL MEJORAMIENTO DE LA VÍA QUE COMUNICA LA VEREDA CALAMBATA CON LA VEREDA GUATE SECTOR NÁPOLES, DEL MUNICIPIO DE VIANÍ, CUNDINAMARCA- DESEMBOLSO DEL 100% DEL VALOR DEL CONVENIO</t>
  </si>
  <si>
    <t>2023000531</t>
  </si>
  <si>
    <t>CXP ORDEN DE PAGO 2022002962 MUNICIPIO DE VIANÍ</t>
  </si>
  <si>
    <t>2023003260</t>
  </si>
  <si>
    <t>AUNAR ESFUERZOS TECNICOS ADMINISTRATIVOS Y FINANCIEROS PARA EL MEJORAMIENTO DE LA VÍA QUE COMUNICA LA VEREDA MANILLAS CON LA VEREDA CALAMBATA SECTOR BALMOREO DEL MUNICIPIO DE VIANÍ DEL DEPARTAMENTO DE CUNDINAMARCA- DESEMBOLSO DEL 100% DEL VALOR DEL CONVENIO</t>
  </si>
  <si>
    <t>AUNAR ESFUERZOS TECNICOS ADMINISTRATIVOS Y FINANCIEROS PARA EL MEJORAMIENTO DE LA VÍA QUE COMUNICA LA VEREDA CHUCUMA CON LA VEREDA CAÑADAS SECTOR EL HATO DEL MUNICIPIO DE VIANÍ, CUNDINAMARCA- DESEMBOLSO DEL 100% DEL VALOR DEL CONVENIO</t>
  </si>
  <si>
    <t>AUNAR ESFUERZOS TÉCNICOS, ADMINISTRATIVOS Y FINANCIEROS PARA EL MEJORAMIENTO DE LA VÍA QUE COMUNICA EL CASCO URBANO CON LA VEREDA ROSARIO SECTOR LA PALMA DEL MUNICIPIO DE VIANÍ, CUNDINAMARCA - DESMBOLSO 100% DEL CONVENIO INTERADMINISTRATIVO ICCU N.828 DEL 2023.</t>
  </si>
  <si>
    <t>2023001869</t>
  </si>
  <si>
    <t>2023001870</t>
  </si>
  <si>
    <t>2023002158</t>
  </si>
  <si>
    <t>2023002159</t>
  </si>
  <si>
    <t>2023002163</t>
  </si>
  <si>
    <t>2023002164</t>
  </si>
  <si>
    <t>2023000385</t>
  </si>
  <si>
    <t>899999447</t>
  </si>
  <si>
    <t>MUNICIPIO DE VILLAGÓMEZ</t>
  </si>
  <si>
    <t>CXP ORDEN DE PAGO 2022003046 MUNICIPIO DE VILLAGÓMEZ</t>
  </si>
  <si>
    <t>2023001801</t>
  </si>
  <si>
    <t>AUNAR ESFUERZOS TÉCNICOS, ADMINISTRATIVOS Y FINANCIEROS PARA EL MEJORAMIENTO DE LA VÍA TERCIARIA QUE COMUNICA DE LA VEREDA LA  ARGENTINA A LA VEREDA CAMPAMENTO SECTOR VARIANTE ISAURO, DEL MUNICIPIO DE VILLAGÓMEZ, DEL DEPARTAMENTO DE CUNDINAMARCA-DESEMBOLSO 100 % DEL CONVENIO</t>
  </si>
  <si>
    <t>2023001868</t>
  </si>
  <si>
    <t>AUNAR ESFUERZOS TÉCNICOS, ADMINISTRATIVOS Y FINANCIEROS PARA EL MEJORAMIENTO DE LA VÍA TERCIARIA QUE COMUNICA DE LA VEREDA MENCIPÁ A LA VEREDA LAGUNA DE CORINTO SECTOR LA YE DEL MUNICIPIO DE VILLAGÓMEZ, DEPARTAMENTO DE CUNDINAMARCA - DESEMBOLSO 100% DEL CONVENIO INTERADMINISTRATIVO ICCU N.287 - 2023 -</t>
  </si>
  <si>
    <t>AUNAR ESFUERZOS TÉCNICOS, ADMINISTRATIVOS Y FINANCIEROS PARA EL MEJORAMIENTO DE LA VÍA TERCIARIA QUE COMUNICA DEL CASCO URBANO A LA VEREDA MITACAS SECTOR LA  VENADA MUNICIPIO DE VILLAGÓMEZ DEPARTAMENTO DE CUNDINAMARCA - DESEMBOLSO 100% DEL CONVENIO INTERADMINISTRATIVO ICCU N.278 - 2023.</t>
  </si>
  <si>
    <t>AUNAR ESFUERZOS TÉCNICOS, ADMINISTRATIVOS Y FINANCIEROS PARA EL MEJORAMIENTO DE LA VÍA TERCIARIA QUE COMUNICA DE LA VÍA DEPARTAMENTAL A LA VEREDA VERAGÜITAS SECTOR USAQUÉN PARTE ALTA, DEL MUNICIPIO DE VILLAGÓMEZ, DEPARTAMENTO CUNDINAMARCA- DESEMBOLSO DEL 100% DEL VALOR DEL CONVENIO</t>
  </si>
  <si>
    <t>2023001872</t>
  </si>
  <si>
    <t>AUNAR ESFUERZOS TÉCNICOS, ADMINISTRATIVOS Y FINANCIEROS PARA EL MEJORAMIENTO DE LA VÍA TERCIARIA QUE COMUNICA DEL CASCO URBANO A LA VEREDA LA  ARGENTINA, SECTOR LA PTAP DEL MUNICIPIO DE VILLAGÓMEZ, DEPARTAMENTO CUNDINAMARCA- DESEMBOLSO DEL 100% DEL VALOR DEL CONVENIO</t>
  </si>
  <si>
    <t>2023001873</t>
  </si>
  <si>
    <t>AUNAR ESFUERZOS TÉCNICOS, ADMINISTRATIVOS Y FINANCIEROS PARA EL MEJORAMIENTO DE LA VÍA TERCIARIA QUE COMUNICA DE LA VEREDA MENCIPÁ A LA INSPECCIÓN DE CERRO AZUL SECTOR LA ESCUELA DEL MUNICIPIO DE VILLAGÓMEZ, DEPARTAMENTO DE CUNDINAMARCA- DESEMBOLSO DEL 100% DEL VALOR DEL CONVENIO</t>
  </si>
  <si>
    <t>2023002240</t>
  </si>
  <si>
    <t>AUNAR ESFUERZOS TÉCNICOS, ADMINISTRATIVOS Y FINANCIEROS PARA LA CONSTRUCCIÓN DE LA CONCHA ACÚSTICA DEL MUNICIPIO DE VILLAGOMEZ DEPARTAMENTO DE CUNDINAMARCA- DESEMBOLSO SALDO COVENIO 576 DE 2022</t>
  </si>
  <si>
    <t>2023002382</t>
  </si>
  <si>
    <t>AUNAR ESFUERZOS TÉCNICOS, ADMINISTRATIVOS Y FINANCIEROS PARA EL  MEJORAMIENTO DE LA VÍA TERCIARIA QUE COMUNICA DE LA VÍA DEPARTAMENTAL A LA VEREDA  BUENAVISTA  SECTOR LA ESCUELA NUEVA, DEL MUNICIPIO DE VILLAGÓMEZ, CUNDINAMARCA- DESEMBOLSO DEL 100% DEL VALOR DEL CONVENIO</t>
  </si>
  <si>
    <t>2023002776</t>
  </si>
  <si>
    <t>AUNAR ESFUERZOS TÉCNICOS, ADMINISTRATIVOS Y FINANCIEROS PARA EL MEJORAMIENTO DE LA VÍA QUE COMUNICA DE LA VÍA DEPARTAMENTAL A LA VEREDA MENCIPÁ SECTOR CASILDA, DEL MUNICIPIO DE VILLAGÓMEZ, DEPARTAMENTO DE CUNDINAMARCA- DESEMBOLSO DEL 100% DEL VALOR DEL CONVENIO</t>
  </si>
  <si>
    <t>2023002779</t>
  </si>
  <si>
    <t>AUNAR ESFUERZOS TÉCNICOS, ADMINISTRATIVOS Y FINANCIEROS PARA EL  MEJORAMIENTO DE LA VÍA TERCIARIA QUE COMUNICA DE LA VEREDA CAIPAL A LA VEREDA LA UNIÓN SECTOR TRES CRUCES DEL MUNICIPIO DE VILLAGÓMEZ DEL DEPARTAMENTO CUNDINAMARCA- DESEMBOLSO DEL 100% DEL VALOR DEL CONVENIO</t>
  </si>
  <si>
    <t>2023003971</t>
  </si>
  <si>
    <t>AUNAR ESFUERZOS TÉCNICOS, ADMINISTRATIVOS Y FINANCIEROS PARA EL  MEJORAMIENTO DE LA VÍA TERCIARIA QUE COMUNICA DE LA VÍA DEPARTAMENTAL A LA VEREDA BUENAVISTA SECTOR VARIANTE LAS PERILLAS, DEL MUNICIPIO DE VILLAGÓMEZ, DEPARTAMENTO DE CUNDINAMARCA- DESEMBOLSO DEL 100% DEL VALOR DEL CONVENIO</t>
  </si>
  <si>
    <t>CXP ORDEN DE PAGO 2022002239 MUNICIPIO DE VILLAGOMEZ ICCU 614-2022</t>
  </si>
  <si>
    <t>2023000597</t>
  </si>
  <si>
    <t>CXP ORDEN DE PAGO 2022003061MUNICIPIO DE VILLAGÓMEZ</t>
  </si>
  <si>
    <t>2023003056</t>
  </si>
  <si>
    <t>AUNAR ESFUERZOS TECNICOS ADMINISTRATIVOS Y FINANCIEROS PARA  EL MEJORAMIENTO DE LA VÍA QUE COMUNICA DE LA VEREDA POTOSÍ A LA VEREDA MENCIPÁ SECTOR EL TRAPICHE DEL MUNICIPIO DE VILLAGÓMEZ, DEL DEPARTAMENTO DE CUNDINAMARCA- DESEMBOLSO 100% DEL CONVENIO</t>
  </si>
  <si>
    <t>2023003062</t>
  </si>
  <si>
    <t>AUNAR ESFUERZOS TECNICOS ADMINISTRATIVOS Y FINANCIEROS PARA EL MEJORAMIENTO DE LA VÍA TERCIARIA QUE COMUNICA DE LA ZONA URBANA DEL MUNICIPIO A LA VEREDA LA ARGENTINA SECTOR ORJUELA DEL MUNICIPIO DE VILLAGÓMEZ, CUNDINAMARCA- DESEMBOLSO 100 % DEL CONVENIO</t>
  </si>
  <si>
    <t>2023000962</t>
  </si>
  <si>
    <t>2023000963</t>
  </si>
  <si>
    <t>2023000964</t>
  </si>
  <si>
    <t>2023000965</t>
  </si>
  <si>
    <t>2023001094</t>
  </si>
  <si>
    <t>2023001223</t>
  </si>
  <si>
    <t>2023001224</t>
  </si>
  <si>
    <t>2023001423</t>
  </si>
  <si>
    <t>2023001833</t>
  </si>
  <si>
    <t>2023001837</t>
  </si>
  <si>
    <t>899999312</t>
  </si>
  <si>
    <t>MUNICIPIO DE VILLETA</t>
  </si>
  <si>
    <t>AUNAR ESFUERZOS TECNICOS ADMINISTRATIVOS Y FINANCIEROS PARA LA CONSTRUCCIÓN ESTRUCTURA DE PROTECCIÓN POR INUNDACIÓN A LA INSTITUCIÓN EDUCATIVA DEPARTAMENTAL RURAL CUNE, DEL MUNICIPIO DE VILLETA, CUNDINAMARCA- DESEMBOLSO DEL 100% DEL VALOR DEL CONVENIO</t>
  </si>
  <si>
    <t>2023000114</t>
  </si>
  <si>
    <t>ORDEN DE PAGO 2022002736 MUNICIPIO DE VILLETA</t>
  </si>
  <si>
    <t>2023000358</t>
  </si>
  <si>
    <t>CXP ORDEN DE PAGO 2022002959 MUNICIPIO DE VILLETA</t>
  </si>
  <si>
    <t>2023000754</t>
  </si>
  <si>
    <t>CXP ORDEN DE PAGO 2020002951 MUNICIPIO DE VILLETA</t>
  </si>
  <si>
    <t>2023002310</t>
  </si>
  <si>
    <t>AUNAR ESFUERZOS TÉCNICOS, ADMINISTRATIVOS Y FINANCIEROS PARA EL MEJORAMIENTO DE LA VÍA URBANA CARRERA 8 ENTRE CALLE 4 Y 3 DE LA PLAZA DE MERCADO DEL MUNICIPIO DE VILLETA, CUNDINAMARCA- SEGUNDO DESEMBOLSO DEL CONVENIO</t>
  </si>
  <si>
    <t>2023002768</t>
  </si>
  <si>
    <t>AUNAR ESFUERZOS TECNICOS ADMINISTRATIVOS Y FINANCIEROS PARA EL MEJORAMIENTO DEL CAMPO DEPORTIVO DEL BARRIO PARAÍSO EN EL MUNICIPIO DE VILLETA DEPARTAMENTO DE  CUNDINAMARCA- DESEMBOLSO DEL 100% DEL VALOR DEL CONVENIO-</t>
  </si>
  <si>
    <t>2023003991</t>
  </si>
  <si>
    <t>AUNAR ESFUERZOS TECNICOS ADMINISTRATIVOS Y FINANCIEROS PARA EL  MEJORAMIENTO DE LA VÍA URBANA CALLE 8 ENTRE CARRERA 10 Y CARRERA 9 DEL MUNICIPIO DE VILLETA DEL DEPARTAMENTO DE CUNDINAMARCA- DESEMBOLSO DEL CONVENIO</t>
  </si>
  <si>
    <t>2023004100</t>
  </si>
  <si>
    <t>AUNAR ESFUERZOS TECNICOS ADMINISTRATIVOS Y FINANCIEROS PARA LA CONSTRUCCIÓN DEL PATÍNODROMO Y CAMPO DEPORTIVO PARA LA VILLA OLÍMPICA DEL MUNICIPIO DE VILLETA, CUNDINAMARCA- DESEMBOLSO DEL CONVENIO</t>
  </si>
  <si>
    <t>2023003280</t>
  </si>
  <si>
    <t>AUNAR ESFUERZOS TECNICOS ADMINISTRATIVOS Y FINANCIEROS PARA EL MEJORAMIENTO DE LA VIA QUE CONDUCE DE LA VEREDA MANÍ A LA VEREDA EL BALSAL, EN EL SECTOR EL CAJÓN DEL MUNICIPIO DE VILLETA, CUNDINAMARCA- DESEMBOLSO DEL CONVENIO</t>
  </si>
  <si>
    <t>2023003284</t>
  </si>
  <si>
    <t>AUNAR ESFUERZOS TECNICOS ADMINISTRATIVOS Y FINANCIEROS PARA EL MEJORAMIENTO DE LA VÍA QUE CONDUCE DE LA VEREDA SALITRE BLANCO BAJO A LA VEREDA SALITRE NEGRO EN EL SECTOR FINCA SERNA, DEL MUNICIPIO DE VILLETA, CUNDINAMARCA- DESEMBOLSO DEL CONVENIO</t>
  </si>
  <si>
    <t>2023003295</t>
  </si>
  <si>
    <t>AUNAR ESFUERZOS TECNICOS ADMINISTRATIVOS Y FINANCIEROS PARA EL MEJORAMIENTO DE LA VÍA QUE CONDUCE DE LA VEREDA LA ESMERALDA A LA VEREDA CUNE, EN EL SECTOR FINCA SAN FERNANDO DEL MUNICIPIO DE VILLETA, CUNDINAMARCA- DESEMBOLSO DEL CONVENIO</t>
  </si>
  <si>
    <t>2023003304</t>
  </si>
  <si>
    <t>AUNAR ESFUERZOS TECNICOS ADMINISTRATIVOS Y FINANCIEROS PARA EL MEJORAMIENTO DE LA VIA QUE CONDUCE DE LA VEREDA SALITRE NEGRO AL BARRIO OBRERO, EN EL SECTOR ENTRADA PRINCIPAL DEL MUNICIPIO DE VILLETA DEL DEPARTAMENTO DE  CUNDINAMARCA- DESEMBOLSO DEL CONVENIO</t>
  </si>
  <si>
    <t>2023001431</t>
  </si>
  <si>
    <t>AUNAR ESFUERZOS TÉCNICOS, ADMINISTRATIVOS Y FINANCIEROS PARA EL MEJORAMIENTO DE LA VÍA QUE CONDUCE DE LA VEREDA SAN ISIDRO A LA VEREDA QUEBRADA HONDA, EN EL SECTOR FINCA EL RECUERDO, DEL MUNICIPIO DE VILLETA, CUNDINAMARCA-DESEMBOLSO 100% CONVENIO INTERADMINISTRATIVO N.186 DE 2023</t>
  </si>
  <si>
    <t>2023000677</t>
  </si>
  <si>
    <t>2023000684</t>
  </si>
  <si>
    <t>2023001643</t>
  </si>
  <si>
    <t>AUNAR ESFUERZOS TECNICOS ADMINISTRATIVOS Y FINANCIEROS PARA EL MEJORAMIENTO DEL CAMPO DEPORTIVO DEL BARRIO PARAÍSO EN EL MUNICIPIO DE VILLETA DEPARTAMENTO DE  CUNDINAMARCA- DESEMBOLSO DEL 100% DEL VALOR DEL CONVENIO</t>
  </si>
  <si>
    <t>2023002261</t>
  </si>
  <si>
    <t>2023002514</t>
  </si>
  <si>
    <t>2023002623</t>
  </si>
  <si>
    <t>2023002624</t>
  </si>
  <si>
    <t>2023000149</t>
  </si>
  <si>
    <t>890680142</t>
  </si>
  <si>
    <t>MUNICIPIO DE VIOTÁ</t>
  </si>
  <si>
    <t>ORDEN DE PAGO 2022002202 MUNICIPIO DE VIOTÁ</t>
  </si>
  <si>
    <t>ORDEN DE PAGO 2022002204 MUNICIPIO DE VIOTÁ</t>
  </si>
  <si>
    <t>2023000332</t>
  </si>
  <si>
    <t>CXP ORDEN DE PAGO 2022002996  MUNICIPIO DE VIOTA</t>
  </si>
  <si>
    <t>2023000378</t>
  </si>
  <si>
    <t>CXP ORDEN DE PAGO 2022003004 MUNICIPIO DE VIOTÁ</t>
  </si>
  <si>
    <t>2023000893</t>
  </si>
  <si>
    <t>AUNAR ESFUERZOS TECNICOS ADMINISTRATIVOS Y FINANCIEROS PARA LA REHABILITACIÓN DE ANDENES Y URBANISMO DE LA CARRERA 10 ENTRE CALLES 13 Y 20 DEL MUNICIPIO DE VIOTÁ, CUNDINAMARCA - 2do. DESEMBOLSO DEL CONVENIO INTERADMINISTRATIVO N.847 DEL 2022 .</t>
  </si>
  <si>
    <t>2023000921</t>
  </si>
  <si>
    <t>CXP ORDEN DE PAGO 2022002810 MUNICIPIO DE VIOTA ICCU 847-2022</t>
  </si>
  <si>
    <t>2023001385</t>
  </si>
  <si>
    <t>AUNAR ESFUERZOS TÉCNICOS, ADMINISTRATIVOS Y FINANCIEROS PARA EL MEJORAMIENTO DE LA VIA QUE CONDUCE DEL CENTRO POBLADO LIBERIA A LA VEREDA SAN NICOLÁS SECTOR EL CAJÓN DEL MUNICIPIO DE VIOTÁ, CUNDINAMARCA -DESEMBOLSO CONVENIO INTERADMINISTRATIVO N. 750-2022 SEGÚN RP 2023000277</t>
  </si>
  <si>
    <t>2023001391</t>
  </si>
  <si>
    <t>AUNAR ESFUERZOS TÉCNICOS, ADMINISTRATIVOS Y FINANCIEROS PARA EL MEJORAMIENTO DE LA VÍA QUE CONDUCE DE LA VEREDA LAGUNAS A LA VEREDA LA FLORIDA SECTOR LAS BRISAS DEL MUNICIPIO DE VIOTÁ, CUNDINAMARCA- SEGUNDO DESEMBOLSO DEL CONVENIO</t>
  </si>
  <si>
    <t>2023001392</t>
  </si>
  <si>
    <t>AUNAR ESFUERZOS TÉCNICOS, ADMINISTRATIVOS Y FINANCIEROS PARA EL MEJORAMIENTO DE LA VÍA QUE CONDUCE DEL CASCO URBANO A LA VEREDA EL SALITRE, SECTOR PUENTE LA SAN JUANA DEL MUNICIPIO DE VIOTÁ, CUNDINAMARCA- SEGUNDO DESEMBOLSO DEL CONVENIO</t>
  </si>
  <si>
    <t>AUNAR ESFUERZOS TÉCNICOS, ADMINISTRATIVOS Y FINANCIEROS PARA EL   MEJORAMIENTO DE LA VÍA QUE CONDUCE DEL CASCO URBANO A LA VEREDA MOGAMBO, SECTOR CONDOMINIO VILLA HERMOSA DEL MUNICIPIO DE VIOTÁ, CUNDINAMARCA- SEGUNDO DESEMBOLSO DEL CONVENIO</t>
  </si>
  <si>
    <t>2023001407</t>
  </si>
  <si>
    <t>AUNAR ESFUERZOS TÉCNICOS, ADMINISTRATIVOS Y FINANCIEROS PARA EL MEJORAMIENTO DE LA VÍA QUE CONDUCE DE LA VEREDA LAGUNAS A LA VEREDA LA FLORIDA SECTOR LAS BRISAS DEL MUNICIPIO DE VIOTÁ, CUNDINAMARCA- SEGUNDO DESEMBOLSO DEL  CONVENIO</t>
  </si>
  <si>
    <t>2023001417</t>
  </si>
  <si>
    <t>AUNAR ESFUERZOS TÉCNICOS, ADMINISTRATIVOS Y FINANCIEROS PARA EL  MEJORAMIENTO DE LA VÍA QUE CONDUCE DEL CASCO URBANO A LA VEREDA LAS PALMAS, SECTOR LA PONDEROSA DEL MUNICIPIO DE VIOTÁ, CUNDINAMARCA - DESEMBOLSO 85% DEL CONVENIO INTERADMINISTRATIVO 719 DE 2022</t>
  </si>
  <si>
    <t>2023001811</t>
  </si>
  <si>
    <t>AUNAR ESFUERZOS TÉCNICOS, ADMINISTRATIVOS Y FINANCIEROS PARA EL  MEJORAMIENTO DE LA VÍA QUE CONDUCE DEL CASCO URBANO A LA VEREDA AMÉRICAS, SECTOR PALERMO DEL MUNICIPIO DE VIOTÁ, CUNDINAMARCA- SEGUNDO DESEMBOLSO DEL CONVENIO</t>
  </si>
  <si>
    <t>2023001824</t>
  </si>
  <si>
    <t>AUNAR ESFUERZOS TÉCNICOS, ADMINISTRATIVOS Y FINANCIEROS PARA EL MEJORAMIENTO DE LA VÍA QUE CONDUCE DEL CENTRO POBLADO SAN GABRIEL A LA VEREDA MAGDALENA ALTA, SECTOR LA ESQUINA DEL MUNICIPIO DE VIOTÁ, CUNDINAMARCA- SEGUNSO DESEMBOLSO DEL CONVENIO</t>
  </si>
  <si>
    <t>2023001825</t>
  </si>
  <si>
    <t>AUNAR ESFUERZOS TÉCNICOS, ADMINISTRATIVOS Y FINANCIEROS PARA EL  MEJORAMIENTO DE LA VÍA QUE CONDUCE DEL CASCO URBANO A LA VEREDA EL ESPINO, SECTOR LA BATEA DOS DEL MUNICIPIO DE VIOTÁ, CUNDINAMARCA- SEGUNDO DESEMBOLSO DEL CONVENIO</t>
  </si>
  <si>
    <t>AUNAR ESFUERZOS TÉCNICOS, ADMINISTRATIVOS Y FINANCIEROS PARA EL MEJORAMIENTO DE LA VÍA QUE CONDUCE DEL CASCO URBANO A LA VEREDA LIBERIA BAJA, SECTOR SAN JUANA LAS BRISAS DEL MUNICIPIO DE VIOTÁ, CUNDINAMARCA -DESEMBOLSO 85% CONVENIO INTERADMINISTRATIVO 726 DE 2022</t>
  </si>
  <si>
    <t>2023000499</t>
  </si>
  <si>
    <t>CXP ORDEN DE PAGO 2022002865 MUNICIPIO DE VIOTÁ</t>
  </si>
  <si>
    <t>2023003215</t>
  </si>
  <si>
    <t>AUNAR ESFUERZOS TECNICOS ADMINISTRATIVOS Y FINANCIEROS PARA EL MEJORAMIENTO DE LA VÍA QUE CONDUCE DEL  CASCO URBANO A LA VEREDA CAPOTES BAJO, SECTOR EL MIRADOR PUENTE COLGANTE DEL MUNICIPIO DE VIOTÁ, CUNDINAMARCA- DESEMBOLSO 100% DEL CONVENIO</t>
  </si>
  <si>
    <t>2023000691</t>
  </si>
  <si>
    <t>2023000692</t>
  </si>
  <si>
    <t>2023000693</t>
  </si>
  <si>
    <t>2023000946</t>
  </si>
  <si>
    <t>2023000949</t>
  </si>
  <si>
    <t>2023000950</t>
  </si>
  <si>
    <t>2023001913</t>
  </si>
  <si>
    <t>2023000103</t>
  </si>
  <si>
    <t>800094776</t>
  </si>
  <si>
    <t>MUNICIPIO DE YACOPÍ</t>
  </si>
  <si>
    <t>CCUENTA POR PAGAR OP 2374 MUNICIPIO DE YACOPI</t>
  </si>
  <si>
    <t>2023000670</t>
  </si>
  <si>
    <t>CXP ORDEN DE ÁGO 2022002971 MUNICIPIO DE YACOPÍ</t>
  </si>
  <si>
    <t>CXP ORDEN DE PAGO 2022002970 MUNICIPIO DE YACOPÍ</t>
  </si>
  <si>
    <t>2023000702</t>
  </si>
  <si>
    <t>CXP ORDEN DE PAGO 2022002834 MUNICIPIO DE YACOPÍ</t>
  </si>
  <si>
    <t>2023003087</t>
  </si>
  <si>
    <t>AUNAR ESFUERZOS TECNICOS ADMINISTRATIVOS Y FINANCIEROS PARA EL MEJORAMIENTO DE LA VÍA QUE COMUNICA LA VEREDA SAN LUIS CON LA VEREDA CEIBAL, SECTOR LA YEE DEL MUNICIPIO DE YACOPI CUNDINAMARCA- DESEMBOLSO 100% DEL CONVENIO</t>
  </si>
  <si>
    <t>2023003093</t>
  </si>
  <si>
    <t>AUNAR ESFUERZOS TECNICOS ADMINISTRATIVOS Y FINANCIEROS PARA EL MEJORAMIENTO DE LA VÍA QUE COMUNICA LA VEREDA AVIPAY DEL CERRO CON LA VEREDA ALTO GRANDE SECTOR LOMA QUEMADA DEL MUNICIPIO DE YACOPI CUNDINAMARCA- DESEMBOLSO 100% DEL CONVENIO</t>
  </si>
  <si>
    <t>2023003216</t>
  </si>
  <si>
    <t>AUNAR ESFUERZOS TECNICOS ADMINISTRATIVOS Y FINANCIEROS PARA EL MEJORAMIENTO DE LA VÍA QUE COMUNICA LA VEREDA GALÁPAGOS CON LA INSPECCIÓN DE PATEVACA SECTOR LOMA DE LA YUCA DEL MUNICIPIO DE YACOPÍ CUNDINAMARCA- DESEMBOLSO 100% DEL CONVENIO</t>
  </si>
  <si>
    <t>2023003221</t>
  </si>
  <si>
    <t>AUNAR ESFUERZOS TECNICOS ADMINISTRATIVOS Y FINANCIEROS PARA EL   MEJORAMIENTO DE LA VÍA QUE COMUNICA LA VEREDA SAN LUIS CON LA VEREDA CHAPA SECTOR LA LAGUNA DEL MUNICIPIO DE YACOPÍ CUNDINAMARCA- DESEMBOLSO 100% DEL CONVENIO</t>
  </si>
  <si>
    <t>AUNAR ESFUERZOS TECNICOS ADMINISTRATIVOS Y FINANCIEROS PARA EL MEJORAMIENTO DE LA VÍA QUE COMUNICA LA INSPECCIÓN DE GUADUALITO CON LA VEREDA LA LAGUNA SECTOR VILLA PAZ DEL MUNICIPIO DE YACOPI CUNDINAMARCA- DESEMBOLSO 100% DEL CONVENIO</t>
  </si>
  <si>
    <t>2023003231</t>
  </si>
  <si>
    <t>AUNAR ESFUERZOS TECNICOS ADMINISTRATIVOS Y FINANCIEROS PARA EL MEJORAMIENTO DE LA VÍA QUE COMUNICA LA VEREDA MORAY CON LA VEREDA ATICO, SECTOR CAÑA BRAVA DEL MUNICIPIO DE YACOPÍ CUNDINAMARCA- DESEMBOLSO 100% DEL CONVENIO</t>
  </si>
  <si>
    <t>2023003459</t>
  </si>
  <si>
    <t>AUNAR ESFUERZOS TÉCNICOS, ADMINISTRATIVOS Y FINANCIEROS PARA EL MANTENIMIENTO Y ADECUACIÓN DE LA INFRAESTRUCTURA FÍSICA DE LA I.E.D. EDUARDO SANTOS SEDE MARÍA AUXILIADORA EN EL CASCO URBANO DEL MUNICIPIO DE YACOPÍ, CUNDINAMARCA”- SEGUNDO DESEMBOLSO DEL CONVENIO</t>
  </si>
  <si>
    <t>2023003482</t>
  </si>
  <si>
    <t>AUNAR ESFUERZOS TECNICOS ADMINISTRATIVOS Y FINANCIEROS PARA ELMEJORAMIENTO DE LA VÍA QUE COMUNICA LA VEREDA CABO VERDE CON LA INSPECCION DE GUADUALITO, SECTOR ENTRADA ESCUELA DE CABO VERDE DEL MUNICIPIO DE YACOPI CUNDINAMARCA- DESEMBOLSO 100% DEL CONVENIO</t>
  </si>
  <si>
    <t>2023003572</t>
  </si>
  <si>
    <t>AUNAR ESFUERZOS TECNICOS ADMINISTRATIVOS Y FINANCIEROS PARA EL MEJORAMIENTO DE LA VÍA QUE COMUNICA LA INSPECCIÓN DE APOSENTOS CON LA VEREDA CABO VERDE SECTOR PEPE TORNILLO DEL MUNICIPIO DE YACOPÍ CUNDINAMARCA- DESEMBOLSO 100% DEL CONVENIO</t>
  </si>
  <si>
    <t>2023001687</t>
  </si>
  <si>
    <t>2023001874</t>
  </si>
  <si>
    <t>2023001875</t>
  </si>
  <si>
    <t>2023001877</t>
  </si>
  <si>
    <t>2023001881</t>
  </si>
  <si>
    <t>2023001882</t>
  </si>
  <si>
    <t>2023001883</t>
  </si>
  <si>
    <t>2023000559</t>
  </si>
  <si>
    <t>800094778</t>
  </si>
  <si>
    <t>MUNICIPIO DE ZIPACON</t>
  </si>
  <si>
    <t>CXP ORDEN DE PAGO 2022002841 MUNICIPIO DE ZIPACON</t>
  </si>
  <si>
    <t>2023003314</t>
  </si>
  <si>
    <t>AUNAR ESFUERZOS TECNICOS ADMINISTRATIVOS Y FINANCIEROS PARA EL MEJORAMIENTO DE LA VÍA QUE CONDUCE DEL CENTRO POBLADO LA CAPILLA A LA VEREDA EL OCASO SECTOR LA CAPILLA BAJA DEL MUNICIPIO DE ZIPACON CUNDINAMARCA- DESEMBOLSO DEL CONVENIO</t>
  </si>
  <si>
    <t>2023003317</t>
  </si>
  <si>
    <t>AUNAR ESFUERZOS TECNICOS ADMINISTRATIVOS Y FINANCIEROS PARA EL MEJROAMIENTO DE LA VÍA QUE CONDUCE DE LA VEREA PALOQUEMAO A LA VEREDA EL CHIRCAL SECTOR AGUA FRÍA DEL MUNICIPIO DE ZIPACÓN DEL DEPARTAMENTO DE CUNDINAMARCA- DESEMBOLSO DEL CONVENIO</t>
  </si>
  <si>
    <t>2023003319</t>
  </si>
  <si>
    <t>AUNAR ESFUERZOS TECNICOS ADMINISTRATIVOS Y FINANCIEROS PARA EL  MEJORAMIENTO DE LA VÍA QUE CONDUCE DE LA VEREDA PUEBLO VIEJO A LA VEREDA EL CHUSCAL SECTOR LA HACIENDITA DEL MUNICIPIO DE ZIPACÓN, CUNDINAMARCA- DESEMBOLSO DEL CONVENIO</t>
  </si>
  <si>
    <t>2023003323</t>
  </si>
  <si>
    <t>AUNAR ESFUERZOS TECNICOS ADMINISTRATIVOS Y FINANCIEROS PARA EL MEJORAMIENTO DE LA VÍA QUE CONDUCE DE LA VEREDA PUEBLO VIEJO A LA VEREDA EL CHUSCAL SECTOR PASO NIVEL DEL MUNICIPIO DE ZIPACÓN, CUNDINAMARCA- DESEMBOLSO DEL CONVENIO</t>
  </si>
  <si>
    <t>2023003451</t>
  </si>
  <si>
    <t>AUNAR ESFUERZOS TECNICOS ADMINISTRATIVOS Y FINANCIEROS PARA EL MEJORAMIENTO DE LA VÍA QUE CONDUCE DEL CENTRO POBLADO CARTAGENA A LA VEREDA EL OCASO SECTOR EL MIRADOR DEL MUNICIPIO DE ZIPACÓN, CUNDINAMARCA- DESEMBOLSOD EL CONVENIO</t>
  </si>
  <si>
    <t>2023002449</t>
  </si>
  <si>
    <t>2023002450</t>
  </si>
  <si>
    <t>2023002451</t>
  </si>
  <si>
    <t>2023000653</t>
  </si>
  <si>
    <t>899999318</t>
  </si>
  <si>
    <t>MUNICIPIO DE ZIPAQUIRÁ</t>
  </si>
  <si>
    <t>CXP ORDEN DE PAGO 2022003023 MUNICIPIO DE ZIPAQUIRÁ</t>
  </si>
  <si>
    <t>2023003141</t>
  </si>
  <si>
    <t>AUNAR ESFUERZOS TÉCNICOS, ADMINISTRATIVOS Y FINANCIEROS PARA EL MEJORAMIENTO DE LA VÍA QUE CONDUCE DE LA VEREDA BARANDILLAS A LA VEREDA PASO ANCHO EN EL SECTOR EL RÍO, DEL MUNICIPIO DE ZIPAQUIRÁ, CUNDINAMARCA- DESEMBOLSO DEL 100% DEL VALOR DEL CONVENIO</t>
  </si>
  <si>
    <t>2023003146</t>
  </si>
  <si>
    <t>AUNAR ESFUERZOS TÉCNICOS, ADMINISTRATIVOS Y FINANCIEROS PARA EL MEJORAMIENTO DE LA VÍA QUE CONDUCE DEL CENTRO POBLADO RURAL SAN MIGUEL  A LA VEREDA BARANDILLAS, SECTOR SALÓN COMUNAL DEL MUNICIPIO DE ZIPAQUIRA, CUNDINAMARCA- DESEMBOLSO DEL 100% DEL VALOR DEL CONVENIO</t>
  </si>
  <si>
    <t>2023003152</t>
  </si>
  <si>
    <t>AUNAR ESFUERZOS TÉCNICOS, ADMINISTRATIVOS Y FINANCIEROS PARA EL MEJORAMIENTO DE LA VÍA QUE CONDUCE DE LA VEREDA LA GRANJA A LA VEREDA SUSAGUA EN SECTOR EL KIOSKO DEL MUNICIPIO DE ZIPAQUIRA, DEPARTAMENTO DE CUNDINAMARCA- DESEMBOLSO DEL 100% DEL VALOR DEL CONVENIO</t>
  </si>
  <si>
    <t>2023003155</t>
  </si>
  <si>
    <t>AUNAR ESFUERZOS TÉCNICOS, ADMINISTRATIVOS Y FINANCIEROS PARA EL  MEJORAMIENTO DE LA VÍA QUE CONDUCE DEL SITIO GUERRERO A LA VÍA ZIPAQUIRA PACHO SITIO LOS NEIRAS SECTOR PUENTE LUCIA SIERRA VEREDA EL EMPALIZADO DEL MUNICIPIO DE ZIPAQUIRÁ, CUNDINAMARCA- DESEMBOLSO DEL 100% DEL VALOR DEL CONVENIO</t>
  </si>
  <si>
    <t>2023003164</t>
  </si>
  <si>
    <t>AUNAR ESFUERZOS TÉCNICOS, ADMINISTRATIVOS Y FINANCIEROS PARA EL  MEJORAMIENTO DE LA VÍA QUE CONDUCE DEL CENTRO POBLADO RURAL SAN MIGUEL A LA VEREDA BARANDILLAS SECTOR LA ESCUELA DEL MUNICIPIO DE ZIPAQUIRÁ, CUNDINAMARCA- DESEMBOLSO DEL 100% DEL VALOR DEL CONVENIO</t>
  </si>
  <si>
    <t>2023003166</t>
  </si>
  <si>
    <t>AUNAR ESFUERZOS TÉCNICOS, ADMINISTRATIVOS Y FINANCIEROS PARA EL  MEJORAMIENTO DE LA VÍA QUE CONDUCE DEL CENTRO POBLADO RURAL SAN MIGUEL  A LA VEREDA BARANDILLAS SECTOR EL VALLADO DEL MUNICIPIO DE ZIPAQUIRÁ, DEPARTAMENTO DE CUNDINAMARCA- DESEMBOLSO DEL 100% DEL VALOR DEL CONVENIO</t>
  </si>
  <si>
    <t>2023003963</t>
  </si>
  <si>
    <t>AUNAR ESFUERZOS TÉCNICOS, ADMINISTRATIVOS Y FINANCIEROS PARA EL MEJORAMIENTO DE LA VÍA QUE CONDUCE DEL CENTRO POBLADO RURAL SAN MIGUEL  A LA VEREDA BARANDILLAS SECTOR EL JARDÍN SOCIAL DEL MUNICIPIO DE ZIPAQUIRÁ, DEPARTAMENTO DE CUNDINAMARCA- DESEMBOLSO DEL 100% DEL VALOR DEL CONVENIO</t>
  </si>
  <si>
    <t>2023003988</t>
  </si>
  <si>
    <t>AUNAR ESFUERZOS TECNICOS ADMINISTRATIVOS Y FINANCIEROS PARA LA CONSTRUCCION DE LOS ACCESOS AL PUENTE URBANO CARE PERRO DEL MUNICIPIO DE ZIPAQUIRA, CUNDINAMARCA- DESEMBOLSO DEL CONVENIO</t>
  </si>
  <si>
    <t>AUNAR ESFUERZOS TÉCNICOS, ADMINISTRATIVOS Y FINANCIEROS PARA LA REHABILITACIÓN Y MANTENIMIENTO DE LA VÍA QUE DEL SECTOR LA PAZ COMUNICA AL CASCO URBANO DEL MUNICIPIO DE NEMOCÓN, ZIPAQUIRÁ, FASE 2 CUNDINAMARCA- DESEMBOLSO DEL 100% DEL VALOR DEL CONVENIO</t>
  </si>
  <si>
    <t>2023000504</t>
  </si>
  <si>
    <t>CXP ORDEN DE PAGO 2022002823 MUNICIPIO DE ZIPAQUIRÁ</t>
  </si>
  <si>
    <t>2023000514</t>
  </si>
  <si>
    <t>CXP ORDEN DE PAGO 2022002795 0MUNICIPIO DE ZIPAQUIRA</t>
  </si>
  <si>
    <t>2023001217</t>
  </si>
  <si>
    <t>CXP ORDEN DE PAGO 2022002797 MUNICIPIO DE ZIPAQUIRA ICCU 858-2022</t>
  </si>
  <si>
    <t>AUNAR ESFUERZOS TECNICOS ADMINISTRATIVOS Y FINANCIEROS PARA EL MEJORAMIENTO DE LA VÍA QUE COMUNICA DE LA VEREDA SAN JORGE AL ALTO DEL GALLO SECTOR EL CAMELLÓN LA CRUZ DEL MUNICIPIO DE ZIPAQUIRA DEL DEPARTAMENTO DE CUNDINAMARCA- DESEMBOLSO DEL 100% DEL VALOR DEL CONVENIO</t>
  </si>
  <si>
    <t>2023003401</t>
  </si>
  <si>
    <t>AUNAR ESFUERZOS TECNICOS ADMINISTRATIVOS Y FINANCIEROS PARA EL MEJORAMIENTO DE LA VIA QUE CONDUCE DE LA VÍA ZIPAQUIRA A NEMOCÓN A LA VEREDA LA GRANJA SECTOR EL CODITO, DEL MUNICIPIO DE ZIPAQUIRA DEL DEPARTAMENTO DE CUNDINAMARCA- DESEMBOLSO DEL 100% DEL VALOR DEL CONVENIO</t>
  </si>
  <si>
    <t>2023003423</t>
  </si>
  <si>
    <t>AUNAR ESFUERZOS TECNICOS ADMINISTRATIVOS Y FINANCIEROS PARA EL MEJORAMIENTO DE LA VÍA QUE CONDUCE DEL SECTOR EL PUYÓN AL SECTOR LA ESCUELA DE LA VEREDA SAN JORGE, DEL MUNICIPIO DE ZIPAQUIRÁ DEL DEPARTAMENTO DE CUNDINAMARCA- DESEMBOLSO DEL 100% DEL VALOR DEL CONVENIO</t>
  </si>
  <si>
    <t>2023003424</t>
  </si>
  <si>
    <t>AUNAR ESFUERZOS TECNICOS ADMINISTRATIVOS Y FINANCIEROS PARA EL  MEJORAMIENTO DE LA VÍA QUE CONDUCE DEL SECTOR ALTO DEL GALLO AL SECTOR BARRO BLANCO DE LA VEREDA SAN JORGE, DEL MUNICIPIO DE ZIPAQUIRA DEL DEPARTAMENTO DE CUNDINAMARCA- DESEMBOLSO DEL 100% DEL VALOR DEL CONVENIO</t>
  </si>
  <si>
    <t>2023003429</t>
  </si>
  <si>
    <t>AUNAR ESFUERZOS TECNICOS ADMINISTRATIVOS Y FINANCIEROS PARA EL  MEJORAMIENTO DE LA VÍA QUE CONDUCE DE LA VÍA ZIPAQUIRÁ TOCANCIPA A LA VEREDA PASOANCHO SECTOR LAS ÁGUILAS DEL MUNICIPIO DE ZIPAQUIRÁ, CUNDINAMARCA- DESEMBOLSO DEL 100% DEL VALOR DEL CONVENIO</t>
  </si>
  <si>
    <t>2023003431</t>
  </si>
  <si>
    <t>AUNAR ESFUERZOS TECNICOS ADMINISTRATIVOS Y FINANCIEROS PARA  EL MEJORAMIENTO DE LA VÍA QUE CONDUCE DE LA VÍA ZIPAQUIRÁ A NEMOCON A LA VEREDA LA GRANJA SECTOR JAZMINES, DEL MUNICIPIO DE ZIPAQUIRA DEL DEPARTAMENTO DE  CUNDINAMARCA- DESEMBOLSO DEL 100% DEL VALOR DEL CONVENIO</t>
  </si>
  <si>
    <t>2023003439</t>
  </si>
  <si>
    <t>AUNAR ESFUERZOS TECNICOS ADMINISTRATIVOS Y FINANCIEROS PARA EL MEJORAMIENTO DE LA VÍA QUE CONDUCE DE LA VIA ZIPAQUIRA A TOCANCIPÁ A LA VEREDA PASOANCHO SECTOR SALÓN COMUNAL DEL MUNICIPIO DE  ZIPAQUIRÁ DEL DEPARTAMENTO DE  CUNDINAMARCA- DESEMBOLSO DEL 100% DEL VALOR DEL CONVENIO</t>
  </si>
  <si>
    <t>AUNAR ESFUERZOS TECNICOS ADMINISTRATIVOS Y FINANCIEROS PARA EL MEJORAMIENTO DE LA VÍA QUE CONDUCE  DE LA VÍA ZIPAQUIRA A TOCANCIPÁ A LA VEREDA PASOANCHO SECTOR LA RINCONADA DEL MUNICIPIO DE ZIPAQUIRÁ, CUNDINAMARCA- DESEMBOLSO DEL 100% DEL VALOR DEL CONVENIO</t>
  </si>
  <si>
    <t>2023003445</t>
  </si>
  <si>
    <t>AUNAR ESFUERZOS TECNICOS ADMINISTRATIVOS Y FINANCIEROS PARA EL   MEJORAMIENTO DE LA VÍA QUE CONDUCE DE LA VÍA ZIPAQUIRÁ LA FUENTE A LA VEREDA EL TUNAL SECTOR LA ESCUELA DEL MUNICIPIO DE ZIPAQUIRÁ, CUNDINAMARCA- DESEMBOLSO DEL 100% DEL VALOR DEL CONVENIO</t>
  </si>
  <si>
    <t>2023003449</t>
  </si>
  <si>
    <t>AUNAR ESFUERZOS TECNICOS ADMINISTRATIVOS Y FINANCIEROS PARA EL  MEJORAMIENTO DEL PARQUE TURÍSTICO DE LA SAL, ESPACIO PÚBLICO Y LA CASONA, DEL MUNICIPIO DE ZIPAQUIRÁ- DESEMBOLSO DEL CONVENIO</t>
  </si>
  <si>
    <t>2023003478</t>
  </si>
  <si>
    <t>AUNAR ESFUERZOS TECNICOS ADMINISTRATIVOS Y FINANCIEROS PARA EL MEJORAMIENTO DE LA VÍA QUE CONDUCE DE LA VÍA ZIPAQUIRA A PACHO A LA VEREDA ALTO DEL AGUILA SECTOR LA ESCUELA DEL MUNICIPIO DE ZIPAQUIRA, CUNDINAMARCA- DESEMBOLSO DEL 100% DEL VALOR DEL CONVENIO</t>
  </si>
  <si>
    <t>2023002256</t>
  </si>
  <si>
    <t>2023002257</t>
  </si>
  <si>
    <t>2023002284</t>
  </si>
  <si>
    <t>2023002291</t>
  </si>
  <si>
    <t>2023002329</t>
  </si>
  <si>
    <t>2023002330</t>
  </si>
  <si>
    <t>2023002331</t>
  </si>
  <si>
    <t>2023002332</t>
  </si>
  <si>
    <t>2023002333</t>
  </si>
  <si>
    <t>2023002334</t>
  </si>
  <si>
    <t>2023002335</t>
  </si>
  <si>
    <t>2023002354</t>
  </si>
  <si>
    <t>2023002356</t>
  </si>
  <si>
    <t>2023002577</t>
  </si>
  <si>
    <t>SALDO A 28 DE FEBRERO DEL AÑO 2023</t>
  </si>
  <si>
    <t>2023004291</t>
  </si>
  <si>
    <t>2023003724</t>
  </si>
  <si>
    <t>AUNAR ESFUERZOS TÉCNICOS, ADMINISTRATIVOS Y FINANCIEROS PARA EL MEJORAMIENTO DE LA VÍA QUE COMUNICA LA VEREDA LA ESMERALDA CON EL CASCO URBANO ANAPOIMA, SECTOR EL SALVIAL DEL MUNICIPIO DE ANAPOIMA, CUNDINAMARCA- DESEMBOLSO DEL CONVENIO</t>
  </si>
  <si>
    <t>2023003725</t>
  </si>
  <si>
    <t>AUNAR ESFUERZOS TÉCNICOS, ADMINISTRATIVOS Y FINANCIEROS PARA EL MEJORAMIENTO DE LA VÍA QUE COMUNICA A LA VEREDA EL CONSUELO CON LA VEREDA LA ESMERALDA, SECTOR ALTO DE LOS BUJÍOS DEL MUNICIPIO DE ANAPOIMA, CUNDINAMARCA- DESEMBOLSO DEL CONVENIO</t>
  </si>
  <si>
    <t>AUNAR ESFUERZOS TÉCNICOS, ADMINISTRATIVOS Y FINANCIEROS PARA EL MEJORAMIENTO DE LA VÍA QUE COMUNICA LA VEREDA PROVIDENCIA MAYOR CON LA VEREDA PROVIDENCIA GARCÍA SECTOR SHARING CLUB DEL MUNICIPIO DE ANAPOIMA, CUNDINAMARCA- DESEMBOLSO DEL CONVENIO</t>
  </si>
  <si>
    <t>AUNAR ESFUERZOS TÉCNICOS, ADMINISTRATIVOS Y FINANCIEROS PARA EL MEJORAMIENTO DE LA VÍA QUE COMUNICA LA VEREDA ANDALUCIA CON LA VEREDA GOLCONDA, SECTOR CASCAVITA DEL MUNICIPIO DE ANAPOIMA, CUNDINAMARCA- DESEMBOLSO DEL CONVENIO</t>
  </si>
  <si>
    <t>AUNAR ESFUERZOS TÉCNICOS, ADMINISTRATIVOS Y FINANCIEROS PARA EL MEJORAMIENTO DE LA VÍA QUE COMUNICA LA VEREDA LA ESMERALDA CON LA VEREDA PANAMÁ EN EL SECTOR CABALLERIZA DEL MUNICIPIO DE ANAPOIMA, CUNDINAMARCA- DESEMBOLSO DEL CONVENIO</t>
  </si>
  <si>
    <t>2023003898</t>
  </si>
  <si>
    <t>AUNAR ESFUERZOS TÉCNICOS, ADMINISTRATIVOS Y FINANCIEROS PARA LA CONSTRUCCIÓN PLAZA DE MERCADO PANCHE DEL MUNICIPIO DE ANAPOIMA CUNDINAMARCA-  DESEMBOLSO DEL CONVENIO</t>
  </si>
  <si>
    <t>2023003927</t>
  </si>
  <si>
    <t>ADICIÓN No.1.-  AUNAR ESFUERZOS TÉCNICOS, ADMINISTRATIVOS, FINANCIEROS PARA LA REHABILITACIÓN DE LA VIA ANAPOIMA- SAN ANTONIO DEL MUNICIPIO DE ANAPOIMA CUNDINAMARCA- DESEMBOLSO DE LA ADICIÓN</t>
  </si>
  <si>
    <t>6-4502</t>
  </si>
  <si>
    <t>2023003935</t>
  </si>
  <si>
    <t>ADICIÓN No.1  AUNAR ESFUERZOS TÉCNICOS, ADMINISTRATIVOS Y FINANCIEROS PARA LA MEJORAMIENTO Y REMODELACIÓN DE LA CONCHA ACUSTICA DEL PARQUE PRINCIPAL DEL MUNICIPIO DE CABRERA, CUNDINAMARCA- DESEMBOLSO DE LA ADICIÓN</t>
  </si>
  <si>
    <t>Fecha: martes, 23 de enero de 2024</t>
  </si>
  <si>
    <t>2023004392</t>
  </si>
  <si>
    <t>2023003703</t>
  </si>
  <si>
    <t>AUNAR ESFUERZOS TÉCNICOS, ADMINISTRATIVOS Y FINANCIEROS PARA EL MEJORAMIENTO DE LA VÍA QUE COMUNICA EL CASCO URBANO CON LA VEREDA DE GRAMAL EN EL SECTOR CONOCIDO COMO VILLA ALICIA EN EL MUNICIPIO DE FÓMEQUE, CUNDINAMARCA- DESEMBOLSO DEL CONVENIO</t>
  </si>
  <si>
    <t>890680378</t>
  </si>
  <si>
    <t>MUNICIPIO DE GIRARDOT</t>
  </si>
  <si>
    <t>2023000105</t>
  </si>
  <si>
    <t>ORDEN DE PAGO 2247 MUNICIPIO DE GIRARDOT</t>
  </si>
  <si>
    <t>2023000341</t>
  </si>
  <si>
    <t>CXP ORDEN DE PAGO 2022003048 MUNICIPIO DE GIRARDOT</t>
  </si>
  <si>
    <t>2023000658</t>
  </si>
  <si>
    <t>CXP ORDEN DE PAGO 2022003032 MUNICIPIO DE GIRARDOT</t>
  </si>
  <si>
    <t>2023000532</t>
  </si>
  <si>
    <t>AUNAR ESFUERZOS TÉCNICOS, ADMINISTRATIVOS Y FINANCIEROS PARA EL MEJORAMIENTO Y PUESTA EN FUNCIONAMIENTO DE LAS INSTALACIONES DEL CONCEJO MUNICIPAL DE  LA CASA DE GOBIERNO DEL MUNICIPIO DE GIRARDOT DEL DEPARTAMENTO DE CUNDINAMARCA-SEGUNDO DESEMBOLSO DEL CONVENIO</t>
  </si>
  <si>
    <t>2023001073</t>
  </si>
  <si>
    <t>2023003939</t>
  </si>
  <si>
    <t>AUNAR ESFUERZOS TÉCNICOS, ADMINISTRATIVOS Y FINANCIEROS PARA EL MEJORAMIENTO DE LA PLAZA DE MERCADO Y LA PLAZOLETA DE LOS ARTESANOS DEL MUNICIPIO DE GUATAVITA CUNDINAMARCAA-  DESEMBOLSO DEL CONVENIO</t>
  </si>
  <si>
    <t>2023004369</t>
  </si>
  <si>
    <t>2023003921</t>
  </si>
  <si>
    <t>ADICIÓN No.1.-    AUNAR ESFUERZOS TÉCNICOS, ADMINISTRATIVOS Y FINANCIEROS PARA LA CONSTRUCCIÓN DE LA PLAZA DE MERCADO DEL MUNICIPIO DE GUAYABAL DE SIQUIMA, CUNDINAMARCA- DESEMBOLSO DE LA ADICIÓN</t>
  </si>
  <si>
    <t>2023003937</t>
  </si>
  <si>
    <t>ADICIÓN No.1 .-   AUNAR ESFUERZOS TÉCNICOS, ADMINISTRATIVOS Y FINANCIEROS PARA EL CONSTRUCCION DE LA PRIMERA ETAPA DEL COLEGIO RURAL LA MESETA DEL MUNICIPIO DE GUTIERREZ DEL DEPARTAMENTO DE CUNDINAMARCA- DESEMBOLSO DEL CONVENIO</t>
  </si>
  <si>
    <t>2023003895</t>
  </si>
  <si>
    <t>ADICIÓN No.1.- AUNAR ESFUERZOS TÉCNICOS, ADMINISTRATIVOS Y FINANCIEROS PARA LA ADECUACIÓN PLAZA DE MERCADO - CENTRAL DE ABASTOS DEL TEQUENDAMA, FASE 1,  EN EL MUNICIPIO DE LA MESA DEPARTAMENTO DE CUNDINAMARCA- DESEMBOLSO DEL CONVENIO</t>
  </si>
  <si>
    <t>2023002724</t>
  </si>
  <si>
    <t>899999721</t>
  </si>
  <si>
    <t>MUNICIPIO DE LA PEÑA</t>
  </si>
  <si>
    <t>AUNAR ESFUERZOS TÉCNICOS, ADMINISTRATIVOS Y FINANCIEROS PARA LA REHABILITACIÓN Y MANTENIMIENTO RUTINARIO VÍA PASO EL REJO - HINCHE EN EL MUNICIPIO DE LA PEÑA, CUNDINAMARCA- DESEMBOLSO 100% DEL CONVENIO</t>
  </si>
  <si>
    <t>2023002731</t>
  </si>
  <si>
    <t>AUNAR ESFUERZOS TÉCNICOS, ADMINISTRATIVOS Y FINANCIEROS PARA EL MEJORAMIENTO DE LA VÍA QUE CONDUCE DE LA VEREDA QUEBRADA HONDA A LA VEREDA  ALTO DEL POLEO SECTOR EL MIRADOR EN EL MUNICIPIO DE LA PEÑA, CUNDINAMARCA- DESEMBOLSO 100 % DEL CONVENIO</t>
  </si>
  <si>
    <t>2023002685</t>
  </si>
  <si>
    <t>AUNAR ESFUERZOS TÉCNICOS, ADMINISTRATIVOS Y FINANCIEROS PARA EL  MEJORAMIENTO DE LA VÍA QUE CONDUCE DE LA VEREDA BUENA VISTA A LA VEREDA BEBEDERO SECTOR CHIPACAL EN EL MUNICIPIO DE LA PEÑA,- DESEMBOLSO 100% DEL CONVENIO</t>
  </si>
  <si>
    <t>2023002089</t>
  </si>
  <si>
    <t>2023003919</t>
  </si>
  <si>
    <t>AUNAR ESFUERZOS TÉCNICOS, ADMINISTRATIVOS Y FINANCIEROS ENTRE EL MUNICIPIO DE MOSQUERA Y EL INSTITUTO DE INFRAESTRUCTURA DE CUNDINAMARCA – ICCU, PARA LA EJECUCIÓN DEL PROYECTO DENOMINADO “CONSTRUCCIÓN DEL VELÓDROMO PARA EL MUNICIPIO DE MOSQUERA”, CUNDINAM- DESEMBOLSO DEL CONVENIO</t>
  </si>
  <si>
    <t>2023003938</t>
  </si>
  <si>
    <t>AUNAR ESFUERZOS TECNICOS ADMINISTRATIVOS Y FINANCIEROS PARA EL MEJORAMIENTO DE ANDENES DE LA CARRERA 14 DE LA CALLE 9F, DE LA CALLE 9B Y DE LA CARRERA 17B DEL BARRIO POBLADO DEL MUNICIPIO DE MOSQUERA CUNDINAMARCA- DESEMBOLSO DEL CONVENIO</t>
  </si>
  <si>
    <t>24072001</t>
  </si>
  <si>
    <t>Recaudos por Identificar</t>
  </si>
  <si>
    <t>24072002</t>
  </si>
  <si>
    <t>Recaudos de saldos no ejecutados de convenios con municipios</t>
  </si>
  <si>
    <t>24362713</t>
  </si>
  <si>
    <t>ICA MUNICIPIOS SERVICIOS</t>
  </si>
  <si>
    <t>2023003776</t>
  </si>
  <si>
    <t>PAGO DE RETEICA QUINTO BIMESTRE DE 2023</t>
  </si>
  <si>
    <t>48082501</t>
  </si>
  <si>
    <t>Sobrantes</t>
  </si>
  <si>
    <t>135</t>
  </si>
  <si>
    <t>||</t>
  </si>
  <si>
    <t>2023004260</t>
  </si>
  <si>
    <t>2023003849</t>
  </si>
  <si>
    <t>AUNAR ESFUERZOS TÉCNICOS, ADMINISTRATIVOS Y FINANCIEROS PARA EL MEJORAMIENTO DE LA VÍA TERCIARIA QUE COMUNICA A LA VEREDA CUESTA CON EL CASCO URBANO EN EL SECTOR EL PARAÍSO DEL MUNICIPIO DE PACHO, CUNDINAMARCA- DESEMBOLSO DEL CONVENIO</t>
  </si>
  <si>
    <t>2023003850</t>
  </si>
  <si>
    <t>AUNAR ESFUERZOS TÉCNICOS, ADMINISTRATIVOS Y FINANCIEROS PARA EL MEJORAMIENTO DE LA VÍA TERCIARIA QUE COMUNICA EL CASCO URBANO CON LA VEREDA LA CABRERA SECTOR LA CUESTA - BOMBEROS DEL MUNICIPIO DE PACHO, CUNDINAMARCA- DESEMBOLSO DEL CONVENIO</t>
  </si>
  <si>
    <t>2023003925</t>
  </si>
  <si>
    <t>AUNAR ESFUERZOS TÉCNICOS, ADMINISTRATIVOS Y FINANCIEROS PARA EL MEJORAMIENTO DE LA VÍA TERCIARIA QUE COMUNICA A LA VEREDA LA PRIMAVERA CON EL CASCO URBANO EN EL SECTOR CUEVA DEL CHULO DEL MUNICIPIO DE PACHO CUNDINAMARCA- DESEMBOLSO DEL CONVENIO</t>
  </si>
  <si>
    <t>Fecha: miércoles, 24 de enero de 2024</t>
  </si>
  <si>
    <t>899999704</t>
  </si>
  <si>
    <t>MUNICIPIO DE PAIME</t>
  </si>
  <si>
    <t>2023000298</t>
  </si>
  <si>
    <t>CXP ORDEN DE PAGO 2022002986 MUNICIPIO DE PAIME</t>
  </si>
  <si>
    <t>CXP ORDEN DE PAGO 2022003017 MUNICIPIO DE PAIME</t>
  </si>
  <si>
    <t>2023001230</t>
  </si>
  <si>
    <t>AUNAR ESFUERZOS TÉCNICOS, ADMINISTRATIVOS Y FINANCIEROS PARA EL  MEJORAMIENTO DE LA VÍA QUE COMUNICA DE LA VEREDA EL PALMAR A LA VEREDA SILVIA SECTOR TRES CAMINOS DEL MUNICIPIO DE PAIME, DEPARTAMENTO DE CUNDINAMARCA-DESEMBOLSO 100 % DEL CONVENIO</t>
  </si>
  <si>
    <t>2023001231</t>
  </si>
  <si>
    <t>AUNAR ESFUERZOS TÉCNICOS, ADMINISTRATIVOS Y FINANCIEROS PARA EL MEJORAMIENTO DE LA VÍA QUE COMUNICA EL CASCO URBANO CON LA VEREDA EL PLOMO SECTOR LA LOMA EN EL MUNICIPIO DE PAIME, DEPARTAMENTO DE  CUNDINAMARCA-DESEMBOLSO 100% DEL CONVENIO</t>
  </si>
  <si>
    <t>2023001232</t>
  </si>
  <si>
    <t>AUNAR ESFUERZOS TÉCNICOS, ADMINISTRATIVOS Y FINANCIEROS PARA EL MEJORAMIENTO DE LA VÍA QUE COMUNICA DE LA VEREDA EL PALMAR A LA VEREDA SILVIA SECTOR TRES CAMINOS DEL MUNICIPIO DE PAIME, DEPARTAMENTO DE CUNDINAMARCA-DESEMBOLSO 100% DEL CONVENIO</t>
  </si>
  <si>
    <t>2023001233</t>
  </si>
  <si>
    <t>AUNAR ESFUERZOS TÉCNICOS, ADMINISTRATIVOS Y FINANCIEROS PARA EL MEJORAMIENTO DE LA VÍA TERCIARIA QUE COMUNICA DE LA VEREDA GINEBRA A LA VEREDA TONUNCHA SECTOR EL ALMENDRO DEL MUNICIPIO DE PAIME, DEPARTAMENTO CUNDINAMARCA-DESEMBOLSO 100% DEL CONVENIO</t>
  </si>
  <si>
    <t>2023001235</t>
  </si>
  <si>
    <t>AUNAR ESFUERZOS TÉCNICOS, ADMINISTRATIVOS Y FINANCIEROS PARA EL MEJORAMIENTO DE LA VÍA QUE COMUNICA DE LA VEREDA EL PALMAR A LA VEREDA CAPIRA SECTOR HERNÁNDEZ DEL MUNICIPIO DE PAIME, DEPARTAMENTO CUNDINAMARCA-DESEMBOLSO 100% DEL CONVENIO</t>
  </si>
  <si>
    <t>2023001236</t>
  </si>
  <si>
    <t>AUNAR ESFUERZOS TÉCNICOS, ADMINISTRATIVOS Y FINANCIEROS PARA EL MEJORAMIENTO DE LA VÍA QUE COMUNICA DE LA VEREDA EL CARMEN A LA VEREDA LA CARRERA SECTOR CANALETO, DEL MUNICIPIO DE PAIME, DEPARTAMENTO CUNDINAMARCA-DESEMBOLSO 100 % DEL CONVENIO</t>
  </si>
  <si>
    <t>2023001237</t>
  </si>
  <si>
    <t>AUNAR ESFUERZOS TÉCNICOS, ADMINISTRATIVOS Y FINANCIEROS PARA EL  MEJORAMIENTO DE LA VÍA QUE COMUNICA DEL CASCO URBANO DEL MUNICIPIO A LA VEREDA COMBUCO SECTOR EL LETRERO, DEL MUNICIPIO DE PAIME CUNDINAMARCA-DESEMBOLSO 100 % DEL ONVENIO</t>
  </si>
  <si>
    <t>2023001238</t>
  </si>
  <si>
    <t>AUNAR ESFUERZOS TÉCNICOS, ADMINISTRATIVOS Y FINANCIEROS PARA EL MEJORAMIENTO DE LA VÍA QUE COMUNICA DE LA VEREDA LA ESMIRNA  A LA VEREDA SANTUARIO SECTOR CURVA SAPOTE, DEL MUNICIPIO DE PAIME, CUNDINAMARCA-DESEMBOLSO 100% DEL CONVENIO</t>
  </si>
  <si>
    <t>2023001240</t>
  </si>
  <si>
    <t>AUNAR ESFUERZOS TÉCNICOS, ADMINISTRATIVOS Y FINANCIEROS PARA EL MEJORAMIENTO DE LA VÍA QUE COMUNICA DE LA INSPECCIÓN DE CUATRO CAMINOS A LA VEREDA EL CARMEN SECTOR CASTIBLANCO DEL MUNICIPIO DE PAIME, DEPARTAMENTO DE CUNDINAMARCA-DESEMBOLSO 100% DEL CONVENIO</t>
  </si>
  <si>
    <t>2023001241</t>
  </si>
  <si>
    <t>AUNAR ESFUERZOS TÉCNICOS, ADMINISTRATIVOS Y FINANCIEROS PARA ELMEJORAMIENTO DE LA VÍA QUE COMUNICA DE LA VEREDA EL PALMAR A LA VEREDA LA PIEDRA SECTOR ARNOLDO MUNICIPIO DE PAIME, DEPARTAMENTO CUNDINAMARCA-DESEMBOLSO 100 % DEL CONVENIO</t>
  </si>
  <si>
    <t>2023001789</t>
  </si>
  <si>
    <t>2023001838</t>
  </si>
  <si>
    <t>2023001840</t>
  </si>
  <si>
    <t>2023001841</t>
  </si>
  <si>
    <t>2023001846</t>
  </si>
  <si>
    <t>2023001848</t>
  </si>
  <si>
    <t>2023001850</t>
  </si>
  <si>
    <t>2023001851</t>
  </si>
  <si>
    <t>2023002130</t>
  </si>
  <si>
    <t>CXP OP 3010 MUNICIPIO DE PAIME ICCU 1036-2022</t>
  </si>
  <si>
    <t>2023000316</t>
  </si>
  <si>
    <t>800085612</t>
  </si>
  <si>
    <t>MUNICIPIO DE PULI</t>
  </si>
  <si>
    <t>CXP ORDEN DE PAGO 2022002814 MUNICIPIO DE PULI</t>
  </si>
  <si>
    <t>AUNAR ESFUERZOS TÉCNICOS, ADMINISTRATIVOS Y FINANCIEROS PARA EL MEJORAMIENTO DE LA VÍA QUE CONDUCE DE LA VEREDA PARAMÓN A LA VEREDA OCANDA SECTOR LA OCUCHUTA DEL MUNICIPIO DE PULÍ, CUNDINAMARCA-DESEMBOLSO 100% DEL CONVENIO</t>
  </si>
  <si>
    <t>AUNAR ESFUERZOS TÉCNICOS, ADMINISTRATIVOS Y FINANCIEROS PARA EL  MEJORAMIENTO DE LA VÍA QUE DEL CASCO URBANO CONDUCE A LA VEREDA PARAMÓN BAJO SECTOR LAS HONDAS DEL MUNICIPIO DE PULÍ, CUNDINAMARCA- DESEMBOLSO 100 % DEL CONVENIO</t>
  </si>
  <si>
    <t>2023002622</t>
  </si>
  <si>
    <t>AUNAR ESFUERZOS TÉCNICOS, ADMINISTRATIVOS Y FINANCIEROS PARA EL MEJORAMIENTO DE LA VÍA QUE CONDUCE DEL CASCO URBANO A LA VEREDA PULICITO SECTOR VILLA MARTHA DEL MUNICIPIO DE PULÍ, CUNDINAMARCA- DESEMBOLSO 100% DEL CONVENIO</t>
  </si>
  <si>
    <t>2023000807</t>
  </si>
  <si>
    <t>CXP ORDEN DE PAGO 2022001627 MUNICIPIO DE PULI ICCU 481-2022</t>
  </si>
  <si>
    <t>2023002078</t>
  </si>
  <si>
    <t>AUNAR ESFUERZOS TÉCNICOS, ADMINISTRATIVOS Y FINANCIEROS PARA EL MEJORAMIENTO DE LA VÍA QUE CONDUCE DE LA VEREDA LA HAMACA A LAS INSPECCION DE PALESTINA SECTOR 38 DEL MUNICIPIO DE PULÍ, CUNDINAMARCA- DESEMBOLSO 100% DEL CONVENIO</t>
  </si>
  <si>
    <t>2023002079</t>
  </si>
  <si>
    <t>AUNAR ESFUERZOS TÉCNICOS, ADMINISTRATIVOS Y FINANCIEROS PARA EL  MEJORAMIENTO DE LA VÍA QUE CONDUCE DE LA VEREDA CABRERA A LA INSPECCIÓN DE VALPARAISO SECTOR LA VIRGEN DEL MUNICIPIO DE PULÍ, CUNDINAMARCA- DESEMBOLSO DEL 100% DEL VALOR DEL CONVENIO</t>
  </si>
  <si>
    <t>2023002087</t>
  </si>
  <si>
    <t>AUNAR ESFUERZOS TÉCNICOS, ADMINISTRATIVOS Y FINANCIEROS PARA EL MEJORAMIENTO DE LA VÍA QUE CONDUCE DEL CASCO URBANO A LA VEREDA PARAMÓN BAJO SECTOR TRAPICHE DEL MUNICIPIO DE PULÍ,- DESEMBOLSO 100% DEL CONVENIO</t>
  </si>
  <si>
    <t>AUNAR ESFUERZOS TÉCNICOS, ADMINISTRATIVOS Y FINANCIEROS PARA EL MEJORAMIENTO DE LA VÍA QUE CONDUCE DEL CASCO URBANO A LA VEREDA EL CARMEN SECTOR LAS DAMAS DEL MUNICIPIO DE PULÍ DEL DEPARTAMENTO DE  CUNDINAMARCA- DESEMBOLSO 100% DEL CONVENIO</t>
  </si>
  <si>
    <t>2023002238</t>
  </si>
  <si>
    <t>AUNAR ESFUERZOS TÉCNICOS, ADMINISTRATIVOS Y FINANCIEROS PARA EL  MEJORAMIENTO DE LA VÍA QUE CONDUCE DE LA INSPECCIÓN DE PALESTINA A LA VEREDA GIBRALTAR SECTOR LA RECEBERA DEL MUNICIPIO DE PULÍ, CUNDINAMARCA-DESEMBOLSO 100% DEL CONVENIO</t>
  </si>
  <si>
    <t>2023001456</t>
  </si>
  <si>
    <t>2023001460</t>
  </si>
  <si>
    <t>2023001461</t>
  </si>
  <si>
    <t>2023001463</t>
  </si>
  <si>
    <t>2023001465</t>
  </si>
  <si>
    <t>2023001473</t>
  </si>
  <si>
    <t>2023001474</t>
  </si>
  <si>
    <t>2023001475</t>
  </si>
  <si>
    <t>2023002067</t>
  </si>
  <si>
    <t>899999432</t>
  </si>
  <si>
    <t>MUNICIPIO DE QUEBRADANEGRA</t>
  </si>
  <si>
    <t>AUNAR ESFUERZOS TECNICOS ADMINISTRATIVOS Y FINANCIEROS PARA LA ADQUISICIÓN DEL PREDIO DENOMINADO LA VIRGEN, VEREDA EL HATO PARA LA CONSTRUCCIÓN DEL CENTRO DEPORTIVO Y RECREATIVO DEL MUNICIPIO DE QUEBRADANEGRA, CUNDINAMARCA- DESEMBOLSO DEL 100% DEL VALOR DEL CONVENIO</t>
  </si>
  <si>
    <t>2023002385</t>
  </si>
  <si>
    <t>AUNAR ESFUERZOS TÉCNICOS, ADMINISTRATIVOS Y FINANCIEROS PARA EL MEJORAMIENTO DE LA VÍA QUE CONDUCE DEL CASCO URBANO A LA VEREDA CENTRO SECTOR ENTRADA LA  AURORA DEL MUNICIPIO DE QUEBRADANEGRA DEL DEPARTAMENTO DE CUNDINAMARCA- DESEMBOLSO DEL 100% DEL VALOR DEL CONVENIO</t>
  </si>
  <si>
    <t>2023002715</t>
  </si>
  <si>
    <t>AUNAR ESFUERZOS TECNICOS ADMINISTRATIVOS Y FINANCIEROS PARA EL  MEJORAMIENTO DE VIAS URBANAS CALLE 3A ENTRE CARRERA 3 Y CARRERA 4, CALLE 3A ENTRE CARRERA 4 Y CARRERA 5, CARRERA 4 ENTRE CALLE 4 Y CALLE 5, CARRERA 6 ENTRE CALLE 5 Y CALLE FIN DEL MUNICIPIO D- DESEMBOLSO DEL 100% DEL VALOR DEL CONVENIO</t>
  </si>
  <si>
    <t>AUNAR ESFUERZOS TÉCNICOS, ADMINISTRATIVOS Y FINANCIEROS PARA EL MEJORAMIENTO DE LA VÍA  QUE CONDUCE DEL CENTRO POBLADO DE LA MAGDALENA A LA VEREDA PILONES SECTOR HONDURAS EL PEDREGAL DEL MUNICIPIO DE QUEBRADANEGRA,DEPARTAMENTO CUNDINAMARCA- DESEMBOLSO 100% DEL CONVENIO</t>
  </si>
  <si>
    <t>2023002374</t>
  </si>
  <si>
    <t>AUNAR ESFUERZOS TÉCNICOS, ADMINISTRATIVOS Y FINANCIEROS PARA EL MEJORAMIENTO DE LA VÍA QUE CONDUCE DEL CASCO URBANO A LA VEREDA SAN MIGUEL, SECTOR EL JOBO DEL MUNICIPIO DE QUEBRADANEGRA, CUNDINAMARCA- DESEMBOLSO DEL 100% DEL VALOR DEL CONVENIO</t>
  </si>
  <si>
    <t>AUNAR ESFUERZOS TÉCNICOS, ADMINISTRATIVOS Y FINANCIEROS PARA EL MEJORAMIENTO DE LA VÍA QUE CONDUCE DEL CASCO URBANO A LA VEREDA AGUAFRÍA SECTOR LOS POVEDA DEL MUNICIPIO DE QUEBRADANEGRA, CUNDINAMARCA- DESEMBOLSO 100% DEL CONVENIO</t>
  </si>
  <si>
    <t>AUNAR ESFUERZOS TÉCNICOS, ADMINISTRATIVOS Y FINANCIEROS PARA EL MEJORAMIENTO DE LA VÍA QUE CONDUCE DEL CENTRO POBLADO LA MAGDALENA A LA VEREDA  LA VERBENA SECTOR GILBERTO GARZÓN DEL MUNICIPIO DE QUEBRADANEGRA CUNDINAMARCA- DESEMBOLSO 100% DEL CONVENIO</t>
  </si>
  <si>
    <t>AUNAR ESFUERZOS TÉCNICOS, ADMINISTRATIVOS Y FINANCIEROS PARA EL MEJORAMIENTO DE LA VÍA QUE CONDUCE DEL CASCO URBANO A LA VEREDA SAN MIGUEL, SECTOR ANTONIO SIERRA DEL MUNICIPIO DE QUEBRADANEGRA  CUNDINAMARCA- DESEMBOLSO 100% DEL CONVENIO</t>
  </si>
  <si>
    <t>AUNAR ESFUERZOS TÉCNICOS, ADMINISTRATIVOS Y FINANCIEROS PARA EL MEJORAMIENTO DE LA VÍA QUE CONDUCE DEL CENTRO POBLADO LA MAGDALENA A LA VEREDA NACEDEROS, SECTOR BARBILLAS- LA ENRAMADA  DEL MUNICIPIO DE QUEBRADANEGRA CUNDINAMARCA- DESEMBOLSO 100% DEL CONVENIO</t>
  </si>
  <si>
    <t>AUNAR ESFUERZOS TÉCNICOS, ADMINISTRATIVOS Y FINANCIEROS PARA EL MEJORAMIENTO DE LA VÍA QUE CONDUCE DEL SITIO DENOMINADO LA MINA EN LA VEREDA SANTA LUCÍA A CHIMBAUTA, SECTOR LOS BALCONES DEL MUNICIPIO DE QUEBRADANEGRA, CUNDINAMARCA- DESEMBOLSO DEL 100% DEL VALOR DEL CONVENIO</t>
  </si>
  <si>
    <t>2023002380</t>
  </si>
  <si>
    <t>AUNAR ESFUERZOS TÉCNICOS, ADMINISTRATIVOS Y FINANCIEROS PARA EL MEJORAMIENTO DE LA VÍA QUE CONDUCE DEL CENTRO POBLADO LA MAGDALENA A LA VEREDA LA UNIÓN SECTOR LUCAS LAVERDE DEL MUNICIPIO DE QUEBRADANEGRA CUNDINAMARCA- DESEMBOLSO DEL 100% DEL VALOR DEL CONVENIO</t>
  </si>
  <si>
    <t>2023002381</t>
  </si>
  <si>
    <t>AUNAR ESFUERZOS TÉCNICOS, ADMINISTRATIVOS Y FINANCIEROS PARA EL MEJORAMIENTO DE LA VÍA QUE CONDUCE DEL CASCO URBANO A LA VEREDA CONCEPCIÓN SECTOR ERASMO DEL MUNICIPIO DE QUEBRADANEGRA, CUNDINAMARCA- DESEMBOLSO 100% DEL CONVENIO</t>
  </si>
  <si>
    <t>2023001521</t>
  </si>
  <si>
    <t>2023001809</t>
  </si>
  <si>
    <t>2023001810</t>
  </si>
  <si>
    <t>2023001816</t>
  </si>
  <si>
    <t>2023001818</t>
  </si>
  <si>
    <t>2023000145</t>
  </si>
  <si>
    <t>890680059</t>
  </si>
  <si>
    <t>MUNICIPIO DE RICAURTE - CUNDINAMARCA</t>
  </si>
  <si>
    <t>ORDEN DE PAGO 2022002206 MUNICIPIO DE RICAURTE - CUNDINAMARCA</t>
  </si>
  <si>
    <t>2023000164</t>
  </si>
  <si>
    <t>ORDEN DE PAGO 2022002715 MUNICIPIO DE RICAURTE</t>
  </si>
  <si>
    <t>2023000223</t>
  </si>
  <si>
    <t>CXP ORDENDE PAGO 2022002831 MUNICIPIO DE RICAURTE - CUNDINAMARCA</t>
  </si>
  <si>
    <t>2023002124</t>
  </si>
  <si>
    <t>AUNAR ESFUERZOS TÉCNICOS, ADMINISTRATIVOS Y FINANCIEROS PARA EL MEJORAMIENTO DE LA VÍA QUE CONDUCE DE LA VEREDA LA TETILLA A LA VEREDA LA CARRERA SECTOR LOS TANQUES DEL MUNICIPIO DE RICAURTE, CUNDINAMARCA-DESEMBOLSO 85% CONVENIO INTERADMINISTRATIVO N. 391 DE 2022</t>
  </si>
  <si>
    <t>2023000799</t>
  </si>
  <si>
    <t>CXP ORDEN DE PAGO 2022002734 MUNICIPIO DE RICAURTE ICCU 560-2021</t>
  </si>
  <si>
    <t>2023000616</t>
  </si>
  <si>
    <t>2023003926</t>
  </si>
  <si>
    <t>AUNAR ESFUERZOS TÉCNICOS, ADMINISTRATIVOS Y FINANCIEROS PARA LA CONSTRUCCIÓN SEGUNDA ETAPA DE LA ESCUELA RURAL LA MARÍA EN LA VEREDA CAPIRA DEL MUNICIPIO DE SAN JUAN DE RÍO SECO, CUNDINAMARCA- DESEMBOLSO DEL CONVENIO</t>
  </si>
  <si>
    <t>2023003854</t>
  </si>
  <si>
    <t>ADICIÓN No.1.-   AUNAR ESFUERZOS TÉCNICOS, ADMINISTRATIVOS Y FINANCIEROS PARA LA PRIMERA ETAPA - MEJORAMIENTO PARQUE PABLO EMILIO TORRES DEL MUNICIPIO DE SUPATA DEL DEPARTAMENTO DE CUNDINAMARCA- DESEMBOLSO DE LA ADICIÓN</t>
  </si>
  <si>
    <t>2023000353</t>
  </si>
  <si>
    <t>MUNICIPIO DE SUTATAUSA</t>
  </si>
  <si>
    <t>CXP ORDEN DE PAGO 2022003034 MUNICIPIO DE SUTATAUSA</t>
  </si>
  <si>
    <t>AUNAR ESFUERZOS TÉCNICOS, ADMINISTRATIVOS Y FINANCIEROS PARA EL MEJORAMIENTO DEL ESCENARIO DEPORTIVO SECTOR LA QUINTA VEREDA SANTA BÁRBARA DEL MUNICIPIO DE SUTATAUSA DEL DEPARTAMENTO DE  CUNDINAMARCA”-DESEMBOLSO CONVENIO</t>
  </si>
  <si>
    <t>2023001855</t>
  </si>
  <si>
    <t>AUNAR ESFUERZOS TÉCNICOS, ADMINISTRATIVOS Y FINANCIEROS PARA EL  MEJORAMIENTO DEL PARQUE PRINCIPAL EN EL MUNICIPIO DE SUTATAUSA, DEPARTAMENTO DE CUNDINAMARCA CUNDINAMARCA- DESEMBOLSO DEL CONVENIO</t>
  </si>
  <si>
    <t>AUNAR ESFUERZOS TÉCNICOS, ADMINISTRATIVOS Y FINANCIEROS PARA EL MEJORAMIENTO DE LAS CALLES 5A ENTRE CRA 5 Y 5A, CALLE 8 ENTRE CRA 5 Y 5A, CRA 5 ENTRE CALLE 7 Y 8, DIAGONAL 5 ENTE CALLE 7 Y 8, CALLE 7 ENTRE  CRA 2 Y 4 Y LA CRA 2A ENTE CALLE 4 Y 5A DEL MUNC- DESEMBOLSO DEL CONVENIO</t>
  </si>
  <si>
    <t>2023002323</t>
  </si>
  <si>
    <t>CXP OP 2022002799 MUNICIPIO DE SUTATAUSA ICCU 594-2022</t>
  </si>
  <si>
    <t>2023004259</t>
  </si>
  <si>
    <t>ADICIÓN No.1 -   AUNAR ESFUERZOS TÉCNICOS, ADMINISTRATIVOS Y FINANCIEROS PARA EL  MEJORAMIENTO DEL PARQUE PRINCIPAL EN EL MUNICIPIO DE SUTATAUSA, CUNDINAMARCA- DESEMBOLSO DE LA ADICIÓN</t>
  </si>
  <si>
    <t>2023001453</t>
  </si>
  <si>
    <t>AUNAR ESFUERZOS TÉCNICOS, ADMINISTRATIVOS Y FINANCIEROS PARA EL MEJORAMIENTO DE LA VÍA QUE COMUNICA DE LA VEREDA HATO VIEJO A LA VEREDA MOCHILA SECTOR EL RUNCHAL DEL MUNICIPIO DE SUTATAUSA, CUNDINAMARCA- DESEMBOLSO DEL 100% DEL VALOR DEL CONVENIO</t>
  </si>
  <si>
    <t>2023001455</t>
  </si>
  <si>
    <t>AUNAR ESFUERZOS TÉCNICOS, ADMINISTRATIVOS Y FINANCIEROS PARA EL MEJORAMIENTO DE LA VÍA QUE COMUNICA DE LA VEREDA NAVAL A LA VEREDA SALITRE SECTOR EL PUENTE DEL MUNICIPIO DE SUTATAUSA, CUNDINAMARCA- DESEMBOLSO DEL 100% DEL VALOR DEL CONVENIO</t>
  </si>
  <si>
    <t>2023002682</t>
  </si>
  <si>
    <t>AUNAR ESFUERZOS TÉCNICOS, ADMINISTRATIVOS Y FINANCIEROS PARA EL MEJORAMIENTO DE LA VÍA QUE COMUNICA DE LA VEREDA PEÑAS DE BOQUERÓN SECTOR LA ESCUELA CON LA VEREDA PEÑAS DE CAJÓN SECTOR EL CAJÓN DEL MUNICIPIO DE SUTATAUSA, CUNDINAMARCA- DESEMBOLSO 100% DEL CONVENIO</t>
  </si>
  <si>
    <t>2023002684</t>
  </si>
  <si>
    <t>AUNAR ESFUERZOS TÉCNICOS, ADMINISTRATIVOS Y FINANCIEROS PARA EL MEJORAMIENTO DE LA VÍA QUE COMUNICA DE LA VEREDA HATO VIEJO A LA VEREDA MOCHILA SECTOR PRIMAVERA DEL MUNICIPIO DE SUTATAUSA DEL DEPARTAMENTO DE CUNDINAMARCA- DESEMBOLSO 100% DEL CONVENIO</t>
  </si>
  <si>
    <t>2023002695</t>
  </si>
  <si>
    <t>AUNAR ESFUERZOS TÉCNICOS, ADMINISTRATIVOS Y FINANCIEROS PARA EL  MEJORAMIENTO DE LA VIA QUE COMUNICA LA VEREDA PEÑAS DE BOQUERÓN CON LA VEREDA PEÑAS DE CAJÓN SECTOR CAJÓN ALTO DEL MUNICIPIO DE SUTATAUSA, CUNDINAMARCA- DESEMBOLSO DEL 100% DEL VALOR DEL CONVENIO</t>
  </si>
  <si>
    <t>2023002702</t>
  </si>
  <si>
    <t>AUNAR ESFUERZOS TÉCNICOS, ADMINISTRATIVOS Y FINANCIEROS PARA EL MEJORAMIENTO DE LA VIA QUE COMUNICA LA VEREDA HATO VIEJO CON LA VEREDA CHIPAQUÍN SECTOR LA ESCUELA TRAMO 1 Y SECTOR LOS TANQUES TRAMO 2 DEL MUNICIPIO DE SUTATAUSA, CUNDINAMARCA (SECTOR LA ESC- DESEMBOLSO 100 % DEL CONVENIO</t>
  </si>
  <si>
    <t>2023002795</t>
  </si>
  <si>
    <t>AUNAR ESFUERZOS TÉCNICOS, ADMINISTRATIVOS Y FINANCIEROS PARA EL MEJORAMIENTO DE LA VÍA QUE COMUNICA DE LA VEREDA CONCUBITA A LA VEREDA SALITRE SECTOR LA REFORMA DEL MUNICIPIO DE SUTATAUSA, CUNDINAMARCA- DESEMBOLSO 100% DEL CONVENIO</t>
  </si>
  <si>
    <t>2023000061</t>
  </si>
  <si>
    <t>2023000865</t>
  </si>
  <si>
    <t>2023000866</t>
  </si>
  <si>
    <t>2023001927</t>
  </si>
  <si>
    <t>2023001967</t>
  </si>
  <si>
    <t>2023002012</t>
  </si>
  <si>
    <t>2023002017</t>
  </si>
  <si>
    <t>2023000383</t>
  </si>
  <si>
    <t>800004574</t>
  </si>
  <si>
    <t>MUNICIPIO DE TENA</t>
  </si>
  <si>
    <t>CXP ORDE DE PAGO 2022003031 MUNICIPIO DE TENA</t>
  </si>
  <si>
    <t>2023001783</t>
  </si>
  <si>
    <t>AUNAR ESFUERZOS TÉCNICOS, ADMINISTRATIVOS Y FINANCIEROS PARA EL MEJORAMIENTO DE LA VÍA QUE CONDUCE DEL CASCO URBANO A LA VEREDA GUASIMAL SECTOR LA ESCUELA EN EL MUNICIPIO DE TENA, CUNDINAMARCA-DESEMBOLSO 100 % DEL CONVENIO</t>
  </si>
  <si>
    <t>AUNAR ESFUERZOS TÉCNICOS, ADMINISTRATIVOS Y FINANCIEROS PARA EL MEJORAMIENTO DE LA VÍA QUE CONDUCE DE LA VEREDA EL ROSARIO A LA VEREDA CATALAMONTE SECTOR EL VELEÑO EN EL MUNICIPIO DE TENA, CUNDINAMARCA-DESEMBOLSO 100% DEL CONVENIO</t>
  </si>
  <si>
    <t>AUNAR ESFUERZOS TÉCNICOS, ADMINISTRATIVOS Y FINANCIEROS PARA EL  MEJORAMIENTO DE LA VÍA QUE CONDUCE DESDE LA VEREDA LA HONDA  A LA VEREDA SANTA BÁRBARA SECTOR LOS MICOS DEL MUNICIPIO DE TENA, DEPARTAMENTO DE CUNDINAMARCA-DESEMBOLSO 100% DEL CONVENIO</t>
  </si>
  <si>
    <t>AUNAR ESFUERZOS TÉCNICOS, ADMINISTRATIVOS Y FINANCIEROS PARA EL  MEJORAMIENTO DE LA VÍA QUE CONDUCE DESDE LA INSPECCIÓN LA GRAN VÍA A LA VEREDA PEÑA NEGRA SECTOR EL DESVIÓ BETULIA  ALTA DEL MUNICIPIO DE TENA, CUNDINAMARCA-DESEMBOLSO 100% CONVENIO</t>
  </si>
  <si>
    <t>2023001802</t>
  </si>
  <si>
    <t>AUNAR ESFUERZOS TÉCNICOS, ADMINISTRATIVOS Y FINANCIEROS PARA EL MEJORAMIENTO DE LA VÍA QUE CONDUCE DESDE EL CASCO URBANO A LA VEREDA EL ROSARIO SECTOR EL MEDITERRÁNEO DEL MUNICIPIO DE TENA, CUNDINAMARCA- DESEMBOLSO 100% DEL CONVENIO</t>
  </si>
  <si>
    <t>2023001867</t>
  </si>
  <si>
    <t>AUNAR ESFUERZOS TÉCNICOS, ADMINISTRATIVOS Y FINANCIEROS PARA EL MEJORAMIENTO DE LA VÍA QUE CONDUCE DESDE LA VEREDA EL HELECHAL A LA VEREDA BETULIA SECTOR LOS MORENO DEL MUNICIPIO DE TENA, DEPARTAMENTO DE CUNDINAMARCA-DESEMBOLSO 100% DEL CONVENIO</t>
  </si>
  <si>
    <t>AUNAR ESFUERZOS TÉCNICOS, ADMINISTRATIVOS Y FINANCIEROS PARA EL MEJORAMIENTO DE LA VÍA QUE CONDUCE DEL CASCO URBANO A LA VEREDA LA HONDA SECTOR EL CEMENTERIO DEL MUNICIPIO DE TENA, CUNDINAMARCA-DESEMBOLSO 100% DEL CONVENIO</t>
  </si>
  <si>
    <t>AUNAR ESFUERZOS TÉCNICOS, ADMINISTRATIVOS Y FINANCIEROS PARA EL  MEJORAMIENTO DE LA VÍA QUE CONDUCE DE LA VEREDA CATIVA  A LA VEREDA SANTA BÁRBARA EN EL SECTOR LA ENTRADA EN EL MUNICIPIO DE TENA, CUNDINAMARCA- DESEMBOLSO DEL 100% DEL VALOR DEL CONVENIIO</t>
  </si>
  <si>
    <t>ADICIÓN No.1.-  AUNAR ESFUERZOS TECNICOS ADMINISTRATIVOS Y FINANCIEROS PARA LA CONSTRUCCIÓN DE CUBIERTA POLIDEPORTIVO UBICADO EN LA INSPECCIÓN DE LA GRAN VÍA MUNICIPIO DE TENA CUNDINAMARCA- DESEMBOLSO DE LA ADICIÓN</t>
  </si>
  <si>
    <t>CXP ORDEN DE PAGO 2022002840 MUNICIPIO DE TENA ICCU 922-2022</t>
  </si>
  <si>
    <t>2023002075</t>
  </si>
  <si>
    <t>AUNAR ESFUERZOS TÉCNICOS, ADMINISTRATIVOS Y FINANCIEROS PARA EL MEJORAMIENTO DE LA VÍA QUE CONDUCE DE LA VEREDA GUASIMAL A LA VEREDA EL HELECHAL EN EL SECTOR EL DINDE EN EL MUNICIPIO DE TENA, CUNDINAMARCA- DESEMBOLSO DEL 100% DEL VALOR DEL CONVENIO</t>
  </si>
  <si>
    <t>2023002088</t>
  </si>
  <si>
    <t>AUNAR ESFUERZOS TÉCNICOS, ADMINISTRATIVOS Y FINANCIEROS PARA EL MEJORAMIENTO DE LA VÍA QUE CONDUCE DESDE EL CASCO URBANO A LA VEREDA EL ROSARIO SECTOR SUEÑOS DEL CASTILLO DEL MUNICIPIO DE TENA, CUNDINAMARCA- DESEMBOLSO DEL 100% DEL VALOR DEL CONVENIO</t>
  </si>
  <si>
    <t>2023001047</t>
  </si>
  <si>
    <t>2023001048</t>
  </si>
  <si>
    <t>2023001049</t>
  </si>
  <si>
    <t>2023001050</t>
  </si>
  <si>
    <t>2023001051</t>
  </si>
  <si>
    <t>2023001052</t>
  </si>
  <si>
    <t>2023001089</t>
  </si>
  <si>
    <t>2023001445</t>
  </si>
  <si>
    <t>2023001446</t>
  </si>
  <si>
    <t>2023001447</t>
  </si>
  <si>
    <t>2023001734</t>
  </si>
  <si>
    <t>2023000331</t>
  </si>
  <si>
    <t>MUNICIPIO DE TIBIRITA</t>
  </si>
  <si>
    <t>CXP ORDEN DE PAGO 2022002958 MUNICIPIO DE TIBIRITA</t>
  </si>
  <si>
    <t>2023002177</t>
  </si>
  <si>
    <t>AUNAR ESFUERZOS TÉCNICOS, ADMINISTRATIVOS Y FINANCIEROS PARA EL MEJORAMIENTO DE LA VÍA QUE CONDUCE DEL CASCO URBANO A LA VEREDA TEGUAVITA SECTOR EL VOLADOR DEL MUNICIPIO DE TIBIRITA, CUNDINAMARCA-DESEMBOLSO 100% DEL CONVENIO</t>
  </si>
  <si>
    <t>2023002178</t>
  </si>
  <si>
    <t>AUNAR ESFUERZOS TÉCNICOS, ADMINISTRATIVOS Y FINANCIEROS PARA EL  MEJORAMIENTO DE LA VÍA QUE CONDUCE DEL CASCO URBANO A LA VEREDA GUSVITA SECTOR EL TERMINAL DEL MUNICIPIO DE TIBIRITA, CUNDINAMARCA-DESEMBOLSO 100% CONVENIO</t>
  </si>
  <si>
    <t>2023002181</t>
  </si>
  <si>
    <t>AUNAR ESFUERZOS TÉCNICOS, ADMINISTRATIVOS Y FINANCIEROS PARA EL MEJORAMIENTO DE LA VÍA QUE CONDUCE DEL CASCO URBANO A LA VEREDA GUSVITA SECTOR LA CENTRAL DEL MUNICIPIO DE TIBIRITA, CUNDINAMARCA-DESEMBOLSO 100 % DEL CONVENIO</t>
  </si>
  <si>
    <t>AUNAR ESFUERZOS TÉCNICOS, ADMINISTRATIVOS Y FINANCIEROS PARA EL MEJORAMIENTO DE LA VÍA QUE CONDUCE DEL CASCO URBANO A LA VEREDA CAÑADAS SECTOR MEDIO DEL MUNICIPIO DE TIBIRITA, CUNDINAMARCA-DESEMBOLSO 100 % DEL CONVENIO</t>
  </si>
  <si>
    <t>AUNAR ESFUERZOS TÉCNICOS, ADMINISTRATIVOS Y FINANCIEROS PARA EL MEJORAMIENTO DE LA VÍA QUE CONDUCE DEL CASCO URBANO A LA VEREDA LAGUNA SECTOR PUERTO LÓPEZ DEL MUNICIPIO DE TIBIRITA, CUNDINAMARCA- DESEMBOLSO 100% DEL CONVENIO</t>
  </si>
  <si>
    <t>AUNAR ESFUERZOS TÉCNICOS, ADMINISTRATIVOS Y FINANCIEROS PARA EL MEJORAMIENTO DE LA VÍA QUE CONDUCE DEL CASCO URBANO A LA VEREDA SOATAMA SECTOR LA ESCUELA DEL MUNICIPIO DE TIBIRITA, CUNDINAMARCA-DESEMBOLSO 100%DEL CONVENIO</t>
  </si>
  <si>
    <t>AUNAR ESFUERZOS TÉCNICOS, ADMINISTRATIVOS Y FINANCIEROS PARA EL MEJORAMIENTO DE LA VÍA QUE CONDUCE DEL CASCO URBANO A LA VEREDA RENQUIRA SECTOR LOS PINOS DEL MUNICIPIO DE TIBIRITA, CUNDINAMARCA-DESEMBOLSO 100% DEL CONVENIO</t>
  </si>
  <si>
    <t>2023002251</t>
  </si>
  <si>
    <t>AUNAR ESFUERZOS TÉCNICOS, ADMINISTRATIVOS Y FINANCIEROS PARA EL MEJORAMIENTO DE LA VÍA QUE CONDUCE DEL CASCO URBANO A LA VEREDA MEDIOQUEBRADAS SECTOR EL ALTO DEL MUNICIPIO DE TIBIRITA, CUNDINAMARCA-DESEMBOLSO 100% DEL CONVENIO</t>
  </si>
  <si>
    <t>AUNAR ESFUERZOS TÉCNICOS, ADMINISTRATIVOS Y FINANCIEROS PARA EL  MEJORAMIENTO DE LA VÍA QUE CONDUCE DEL CASCO URBANO A LA VEREDA LLANOS SECTOR LA VIRGEN BAJO DEL MUNICIPIO DE TIBIRITA, CUNDINAMARCA-DESEMBOLSO 100% DEL CONVENIO</t>
  </si>
  <si>
    <t>AUNAR ESFUERZOS TÉCNICOS, ADMINISTRATIVOS Y FINANCIEROS PARA EL MEJORAMIENTO DE LA VÍA QUE CONDUCE DEL CASCO URBANO A LA VEREDA LAGUNA SECTOR PTAP DEL MUNICIPIO TIBIRITA, CUNDINAMARCA-DESEMBOLSO 100% DEL CONVENIO</t>
  </si>
  <si>
    <t>2023003134</t>
  </si>
  <si>
    <t>AUNAR ESFUERZOS TECNICOS ADMINISTRATIVOS Y FINANCIEROS PARA EL MEJORAMIENTO DE LA VIA QUE CONDUCE DEL CASCO URBANO A LA VEREDA SAN ANTONIO SECTOR EL PUENTE DEL MUNICIPIO DE TIBIRITA, CUNDINAMARCA- DESEMBOLSO 100% DEL CONVENIO</t>
  </si>
  <si>
    <t>2023003427</t>
  </si>
  <si>
    <t>AUNAR ESFUERZOS TECNICOS ADMINISTRATIVOS Y FINANCIEROS PARA LA ADECUACIÓN Y AMPLIACION DE LA CASA DE LA CULTURA JOSE RAMON SABOGAL SEGUNDA FASE DEL MUNICIPIO DE TIBIRITA, CUNDINAMARCA- DESEMBOLSO DEL 100% DEL VALOR DEL CONVENIO</t>
  </si>
  <si>
    <t>2023004162</t>
  </si>
  <si>
    <t>ADICIÓN No.1.- AUNAR ESFUERZOS TÉCNICOS, ADMINISTRATIVOS Y FINANCIEROS PARA EL CONSTRUCCION DEL CENTRO DE PROTECCION DEL ADULTO MAYO DEL MUNICIPIO DE TIBIRITA DEL DEPARTAMENTO DE CUNDINAMARCA- DESEMBOLSO DEL CONVENIO</t>
  </si>
  <si>
    <t>2023001266</t>
  </si>
  <si>
    <t>2023001268</t>
  </si>
  <si>
    <t>2023001269</t>
  </si>
  <si>
    <t>2023001270</t>
  </si>
  <si>
    <t>2023001271</t>
  </si>
  <si>
    <t>2023001272</t>
  </si>
  <si>
    <t>2023001273</t>
  </si>
  <si>
    <t>2023001275</t>
  </si>
  <si>
    <t>2023001276</t>
  </si>
  <si>
    <t>2023001876</t>
  </si>
  <si>
    <t>2023002263</t>
  </si>
  <si>
    <t>890680088</t>
  </si>
  <si>
    <t>MUNICIPIO DE VENECIA - CUNDINAMARCA</t>
  </si>
  <si>
    <t>2023000124</t>
  </si>
  <si>
    <t>ORDEN DE PAGO 2022002162 MUNICIPIO DE VENECIA</t>
  </si>
  <si>
    <t>2023000891</t>
  </si>
  <si>
    <t>AUNAR ESFUERZOS TÉCNICOS, ADMINISTRATIVOS Y FINANCIEROS PARA EL MEJORAMIENTO DE LA VÍA QUE CONDUCE DEL CASCO URBANO A LA VEREDA AGUA DULCE EN EL SECTOR LA ESCUELA DEL MUNICIPIO DE VENECIA, CUNDINAMARCA - 2do. PAGO DEL CONVENIO INTERADMINISTRATIVO N.525 DEL 2022. ASI SE COMPLETA EL 100% DEL DESEMBOLSO POR PARTE DEL ICCU.</t>
  </si>
  <si>
    <t>2023000902</t>
  </si>
  <si>
    <t>AUNAR ESFUERZOS TÉCNICOS, ADMINISTRATIVOS Y FINANCIEROS PARA EL MEJORAMIENTO DE LA VÍA QUE CONDUCE DE LA VEREDA SAN CRISTÓBAL A LA VEREDA QUEBRADA GRANDE ALTA EN EL SECTOR LA CIRCUNVALAR DEL MUNICIPIO DE VENECIA CUNDINAMARCA- DESEMBOLSO DEL 85% DEL VALOR DEL CONVENIO</t>
  </si>
  <si>
    <t>2023000904</t>
  </si>
  <si>
    <t>AUNAR ESFUERZOS TÉCNICOS, ADMINISTRATIVOS Y FINANCIEROS PARA EL MEJORAMIENTO DE LA VÍA QUE CONDUCE DEL CASCO URBANO A LA VEREDA EL DIAMANTE EN EL SECTOR LA VIRGEN DEL MUNICIPIO DE VENECIA, CUNDINAMARCA - SEGUNDO PAGO DEL CONVENIO INTERADMINISTRATIVO N.494 DEL 2022 - SE COMPLETA EL 100% DEL DESEMBOLSO DEL CONVENIO.</t>
  </si>
  <si>
    <t>2023000905</t>
  </si>
  <si>
    <t>AUNAR ESFUERZOS TÉCNICOS, ADMINISTRATIVOS Y FINANCIEROS PARA EL MEJORAMIENTO DE LA VÍA QUE CONDUCE DEL CASCO URBANO A LA VEREDA SAGRADO CORAZÓN EN EL SECTOR LA CAMPESINA DEL MUNICIPIO DE VENECIA, CUNDINAMARCA- DESEMBOLSO DEL 85% DEL VALOR DEL CONVENIO</t>
  </si>
  <si>
    <t>2023000906</t>
  </si>
  <si>
    <t>AUNAR ESFUERZOS TÉCNICOS, ADMINISTRATIVOS Y FINANCIEROS PARA EL MEJORAMIENTO DE LA VÍA QUE CONDUCE DE LA VEREDA QUEBRADA GRANDE BAJA A LA VEREDA LA REFORMA EN EL SECTOR AGUAS CLARAS DEL MUNICIPIO DE VENECIA, CUNDINAMARCA - 2do. PAGO DEL DESEMBOLSO DEL CONVENIO INTERADMINISTRATIVO N.335 DEL 2022 - ASI SE COMPLETA EL 100% DEL PAGO DEL CONVENIO.</t>
  </si>
  <si>
    <t>2023000907</t>
  </si>
  <si>
    <t>AUNAR ESFUERZOS TÉCNICOS, ADMINISTRATIVOS Y FINANCIEROS PARA ELMEJORAMIENTO DE LA VÍA QUE CONDUCE DE LA VEREDA SAGRADO CORAZÓN A LA VEREDA BUENOS AIRES EN EL SECTOR TANQUES DEL MUNICIPIO DE VENECIA, CUNDINAMARCA -  2do. PAGO DEL CONVENIO INTERADMINISTRATIVO N.528 DEL 2022.  SE COMPLETA EL 100% DEL DESEMBOLSO POR PARTE DEL ICCU.</t>
  </si>
  <si>
    <t>2023000908</t>
  </si>
  <si>
    <t>AUNAR ESFUERZOS TÉCNICOS, ADMINISTRATIVOS Y FINANCIEROS PARA EL  MEJORAMIENTO DE LA VÍA QUE CONDUCE DE LA VEREDA SAN CRISTOBAL A LA VEREDA QUEBRADA GRANDE BAJA EN EL SECTOR LA PLAYA DEL MUNICIPIO DE VENECIA, CUNDINAMARCA- DESEMBOLSO DEL 85% DEL VALOR DEL CONVENIO</t>
  </si>
  <si>
    <t>2023000911</t>
  </si>
  <si>
    <t>AUNAR ESFUERZOS TÉCNICOS, ADMINISTRATIVOS Y FINANCIEROS PARA EL MEJORAMIENTO DE LA VÍA QUE CONDUCE DE LA VEREDA AGUA DULCE A LA VEREDA SAN CRISTOBAL EN EL SECTOR ALTO DE LA CAPILLA DEL MUNICIPIO DE VENECIA, CUNDINAMARCA-DESEMBOLSO DEL 85% DEL VALOR DEL CONVENIO</t>
  </si>
  <si>
    <t>2023000912</t>
  </si>
  <si>
    <t>AUNAR ESFUERZOS TÉCNICOS, ADMINISTRATIVOS Y FINANCIEROS PARA EL MEJORAMIENTO DE LA VÍA QUE CONDUCE DE LA VEREDA AGUA DULCE A LA VEREDA SAN CRISTÓBAL EN EL SECTOR EL SILENCIO - LA HACIENDA DEL MUNICIPIO DE VENECIA, CUNDINAMARCA -  PAGO 2do. DESEMBOLSO DEL CONVENIO INTERADMINISTRATIVO N.336 DEL 2022 -  PARA ASI COMPLETAR EL 100% DEL DESMBOLSO DEL CONVENIO.</t>
  </si>
  <si>
    <t>2023000917</t>
  </si>
  <si>
    <t>AUNAR ESFUERZOS TÉCNICOS, ADMINISTRATIVOS Y FINANCIEROS PARA EL MEJORAMIENTO DE LA VÍA QUE CONDUCE DE LA VEREDA LA REFORMA A LA VEREDA APOSENTOS DOA EN EL SECTOR LA REVUELTA DEL MUNICIPIO DE VENECIA, CUNDINAMARCA-DESEMBOLSO DEL 85% DEL VALOR DEL CONVENIO</t>
  </si>
  <si>
    <t>2023002770</t>
  </si>
  <si>
    <t>AUNAR ESFUERZOS TÉCNICOS, ADMINISTRATIVOS Y FINANCIEROS PARA LA PRIMERA ETAPA, REMODELACIÓN DEL PARQUE PRINCIPAL  EN EL MUNICIPIO DE VENECIA, CUNDINAMARCA-  2 DESEMBOLSO DEL CONVENIO</t>
  </si>
  <si>
    <t>2023000167</t>
  </si>
  <si>
    <t>2023000168</t>
  </si>
  <si>
    <t>2023000169</t>
  </si>
  <si>
    <t>2023000170</t>
  </si>
  <si>
    <t>2023000173</t>
  </si>
  <si>
    <t>2023000176</t>
  </si>
  <si>
    <t>2023002185</t>
  </si>
  <si>
    <t>2023003732</t>
  </si>
  <si>
    <t>ADICIÓN No.1.-  AUNAR ESFUERZOS TÉCNICOS, ADMINISTRATIVOS Y FINANCIEROS PARA la ADECUACIÓN DE LA CASA DE GOBIERNO DEL MUNICIPIO DE VENECIA CUNDINAMARCA- DESEMBOLSO DEL CONVENIO</t>
  </si>
  <si>
    <t>2023002324</t>
  </si>
  <si>
    <t>MUNICIPIO DE VILLAPINZÓN</t>
  </si>
  <si>
    <t>ADICIÓN No.1.-  AUNAR ESFUERZOS TÉCNICOS, ADMINISTRATIVOS Y FINANCIEROS PARA LA PRIMERA ETAPA - MEJORAMIENTO DE LA INFRAESTRUCTURA DE LA I.E.D. LUIS ANTONIO ESCOBAR DE LA SEDE EDUCATIVA MARIA ANTONIA RUBIANO DE FARFAN DE LA VEREDA CHIGUALA DEL MUNICIPIO D-DESEMBOLSO DE LA ADICIÓN</t>
  </si>
  <si>
    <t>AUNAR ESFUERZOS TECNICOS ADMINISTRATIVOS Y FINANCIEROS PARA LACONSTRUCCIÓN DE LA CUBIERTA Y OBRAS COMPLEMENTARIAS DE LA I.E.D. TÉCNICA LUIS ANTONIO ESCOBAR SEDE RURAL ESCUELA GUANGUITA BAJO VEREDA GUANGUITA DEL MUNICIPIO DE VILLAPINZON DEPARTAMENTO DE CUN - DESEMBOLSO 100% DEL CONVENIO INTERADMINISTRATIVO ICCU N.1215 DE 2023 -</t>
  </si>
  <si>
    <t>2023000767</t>
  </si>
  <si>
    <t>CXP ORDEN DE PAGO 2022002947 MUNICIPIO DE VILLAPINZON ICCU 959-2022</t>
  </si>
  <si>
    <t>2023003448</t>
  </si>
  <si>
    <t>AUNAR ESFUERZOS TECNICOS ADMINISTRATIVOS Y FINANCIEROS PARA EL MEJORAMIENTO DE LA VÍA QUE CONDUCE DESDE LA VEREDA GUANGUITA HACIA LA VERDA REATOVA SECTOR LOS GALPONES DEL MUNICIPIO DE VILLAPINZÓN, CUNDINAMARCA- DESEMBOLSO DEL CONVENIO</t>
  </si>
  <si>
    <t>2023003667</t>
  </si>
  <si>
    <t>AUNAR ESFUERZOS TECNICOS ADMINISTRATIVOS Y FINANCIEROS PARA EL MEJORAMIENTO DE LA VÍA QUE CONDUCE DESE EL CASCO URBANO HACIA LA VEREDA REATOVA SECTOR TRES ESQUINAS 2 DEL MUNICIPIO DE VILLAPINZÓN DEL DEPARTAMENTO DE  CUNDINAMARCA- DESEMBOLSO DEL CONVENIO</t>
  </si>
  <si>
    <t>2023000776</t>
  </si>
  <si>
    <t>CXP ORDEN DE PAGO 2022002952 MUNICIPIO DE VILLAPINZON ICCU 892-2022</t>
  </si>
  <si>
    <t>2023001919</t>
  </si>
  <si>
    <t>AUNAR ESFUERZOS TÉCNICOS, ADMINISTRATIVOS Y FINANCIEROS PARA EL  MEJORAMIENTO DE LA VIA QUE CONDUCE DESDE EL CASCO URBANO HACIA LA VEREDA CHASQUEZ  SECTOR EL PEDREGAL DEL MUNICIPIO DE VILLAPINZÓN DEL DEPARTAMENTO DE CUNDINAMARCA- DESEMBOLSO 100% DEL CONVENIO</t>
  </si>
  <si>
    <t>2023001972</t>
  </si>
  <si>
    <t>AUNAR ESFUERZOS TÉCNICOS, ADMINISTRATIVOS Y FINANCIEROS PARA EL  MEJORAMIENTO DE LA VÍA QUE CONDUCE DE LA VEREDA GUANGUITA HACIA LA VEREDA CHIGUALA SECTOR PIEDRA BLANCA DEL MUNICIPIO DE VILLAPINZÓN, DEPARTAMENTO DE CUNDINAMARCA- DESEMBOLSO DEL 100% DEL VALOR DEL CONVENIO</t>
  </si>
  <si>
    <t>AUNAR ESFUERZOS TÉCNICOS, ADMINISTRATIVOS Y FINANCIEROS PARA EL MEJORAMIENTO DE LA VÍA QUE CONDUCE DESDE LA VEREDA TIBITA HACIA LA VEREDA SAN PABLO SECTOR PACHANCUTE DEL MUNICIPIO DE VILLAPINZÓN, DEPARTAMENTO DE CUNDINAMARCA- DESEMBOLSO DEL 100% DEL VALOR DEL CONVENIO</t>
  </si>
  <si>
    <t>2023002802</t>
  </si>
  <si>
    <t>2023001341</t>
  </si>
  <si>
    <t>2023001351</t>
  </si>
  <si>
    <t>2023001352</t>
  </si>
  <si>
    <t>2023002157</t>
  </si>
  <si>
    <t>NOMBRE CUENTA</t>
  </si>
  <si>
    <t>NOMBRE TERCERO</t>
  </si>
  <si>
    <t>ID CONTABLE</t>
  </si>
  <si>
    <t>SF CORRIENTE</t>
  </si>
  <si>
    <t>SF NO CORRIENTE</t>
  </si>
  <si>
    <t>133712</t>
  </si>
  <si>
    <t>OTRAS TRANSFERENCIAS</t>
  </si>
  <si>
    <t>DEPARTAMENTO DE CUNDINAMARCA</t>
  </si>
  <si>
    <t>190801</t>
  </si>
  <si>
    <t>RECURSOS ENTREGADOS EN ADMINISTRACION</t>
  </si>
  <si>
    <t>EMPRESA INMOBILIARIA Y DE SERVICIOS LOGISTICOS DE CUNDINAMARCA</t>
  </si>
  <si>
    <t>FONDO DE DESARROLLO DE PROYECTOS DE CUNDINAMARCA</t>
  </si>
  <si>
    <t>240315</t>
  </si>
  <si>
    <t>AGUA DE DIOS</t>
  </si>
  <si>
    <t>ANOLAIMA</t>
  </si>
  <si>
    <t>APULO</t>
  </si>
  <si>
    <t>BITUIMA</t>
  </si>
  <si>
    <t>BOJACÁ</t>
  </si>
  <si>
    <t>CABRERA - CUNDINAMARCA</t>
  </si>
  <si>
    <t>CAJICA</t>
  </si>
  <si>
    <t>CAPARRAPÍ</t>
  </si>
  <si>
    <t>CHAGUANÍ</t>
  </si>
  <si>
    <t>CHIA</t>
  </si>
  <si>
    <t>CHIPAQUE</t>
  </si>
  <si>
    <t>CHOCONTÁ</t>
  </si>
  <si>
    <t>E.S.E. EMPRESA SOCIAL DEL ESTADO HOSPITAL SAN ANTONIO - ANOLAIMA</t>
  </si>
  <si>
    <t>E.S.E. HOSPITAL NUESTRA SEÑORA DEL PILAR DE MEDINA</t>
  </si>
  <si>
    <t>E.S.E. HOSPITAL SAN MARTIN DE PORRES - CHOCONTA</t>
  </si>
  <si>
    <t>E.S.E. HOSPITAL SAN RAFAEL - CAQUEZA</t>
  </si>
  <si>
    <t>E.S.E. HOSPITAL SAN VICENTE DE PAUL -FOMEQUE</t>
  </si>
  <si>
    <t>EL COLEGIO</t>
  </si>
  <si>
    <t>EL PEÑÓN - CUNDINAMARCA</t>
  </si>
  <si>
    <t>EMPRESA SOCIAL DEL ESTADO HOSPITAL DIVINO SALVADOR DE SOPO</t>
  </si>
  <si>
    <t>EMPRESA SOCIAL DEL ESTADO HOSPITAL SAN RAFAEL DE FACATATIVA</t>
  </si>
  <si>
    <t>EMPRESA SOCIAL DEL ESTADO HOSPITAL SANTA MATILDE DE MADRID</t>
  </si>
  <si>
    <t>EMPRESA SOCIAL DEL ESTADO REGION DE SALUD SOACHA</t>
  </si>
  <si>
    <t>ESE CENTRO DE SALUD SAN FRANCISCO DE SALES</t>
  </si>
  <si>
    <t>ESE HOSPITAL EL SALVADOR DE UBATE</t>
  </si>
  <si>
    <t>ESE HOSPITAL SAN JOSE DE LA PALMA</t>
  </si>
  <si>
    <t>FACATATIVÁ</t>
  </si>
  <si>
    <t>FOSCA</t>
  </si>
  <si>
    <t>FUNZA</t>
  </si>
  <si>
    <t>FÚQUENE</t>
  </si>
  <si>
    <t>FUSAGASUGÁ</t>
  </si>
  <si>
    <t>GACHALÁ</t>
  </si>
  <si>
    <t>GACHANCIPÁ</t>
  </si>
  <si>
    <t>GUACHETÁ</t>
  </si>
  <si>
    <t>GUADUAS</t>
  </si>
  <si>
    <t>GUASCA</t>
  </si>
  <si>
    <t>GUATAQUÍ</t>
  </si>
  <si>
    <t>GUATAVITA</t>
  </si>
  <si>
    <t>JERUSALÉN</t>
  </si>
  <si>
    <t>JUNÍN</t>
  </si>
  <si>
    <t>LA CALERA</t>
  </si>
  <si>
    <t>LA MESA</t>
  </si>
  <si>
    <t>LA VEGA - CUNDINAMARCA</t>
  </si>
  <si>
    <t>LENGUAZAQUE</t>
  </si>
  <si>
    <t>MACHETÁ</t>
  </si>
  <si>
    <t>MADRID - CUNDINAMARCA</t>
  </si>
  <si>
    <t>MEDINA</t>
  </si>
  <si>
    <t>NEMOCÓN</t>
  </si>
  <si>
    <t>NILO</t>
  </si>
  <si>
    <t>NIMAIMA</t>
  </si>
  <si>
    <t>PANDI</t>
  </si>
  <si>
    <t>PASCA</t>
  </si>
  <si>
    <t>PUERTO SALGAR</t>
  </si>
  <si>
    <t>QUETAME</t>
  </si>
  <si>
    <t>SAN ANTONIO DEL TEQUENDAMA</t>
  </si>
  <si>
    <t>SAN FRANCISCO - CUNDINAMARCA</t>
  </si>
  <si>
    <t>SAN JUAN DE RIO SECO</t>
  </si>
  <si>
    <t>SASAIMA</t>
  </si>
  <si>
    <t>SESQUILÉ</t>
  </si>
  <si>
    <t>SILVANIA</t>
  </si>
  <si>
    <t>SUESCA</t>
  </si>
  <si>
    <t>SUPATÁ</t>
  </si>
  <si>
    <t>SUSA</t>
  </si>
  <si>
    <t>TABIO</t>
  </si>
  <si>
    <t>TENA</t>
  </si>
  <si>
    <t>TIBACUY</t>
  </si>
  <si>
    <t>TOCANCIPÁ</t>
  </si>
  <si>
    <t>UBALÁ</t>
  </si>
  <si>
    <t>UBATÉ</t>
  </si>
  <si>
    <t>VERGARA</t>
  </si>
  <si>
    <t>VIANÍ</t>
  </si>
  <si>
    <t>VILLAGÓMEZ</t>
  </si>
  <si>
    <t>VILLETA</t>
  </si>
  <si>
    <t>VIOTÁ</t>
  </si>
  <si>
    <t>YACOPÍ</t>
  </si>
  <si>
    <t>ZIPACON</t>
  </si>
  <si>
    <t>ZIPAQUIRÁ</t>
  </si>
  <si>
    <t>290201</t>
  </si>
  <si>
    <t>EN ADMINISTRACIÓN</t>
  </si>
  <si>
    <t>INSTITUTO NACIONAL DE VIAS</t>
  </si>
  <si>
    <t>442802</t>
  </si>
  <si>
    <t>PARA PROYECTOS DE INVERSIÓN</t>
  </si>
  <si>
    <t>442803</t>
  </si>
  <si>
    <t>PARA GASTOS DE FUNCIONAMIENTO</t>
  </si>
  <si>
    <t>510401</t>
  </si>
  <si>
    <t>APORTES AL ICBF</t>
  </si>
  <si>
    <t>INSTITUTO COLOMBIANO DE BIENESTAR FAMILIAR</t>
  </si>
  <si>
    <t>510402</t>
  </si>
  <si>
    <t>APORTES AL SENA</t>
  </si>
  <si>
    <t>SERVICIO NACIONAL DE APREDIZAJE SENA</t>
  </si>
  <si>
    <t>Cuota de Fiscalizacion y auditaje</t>
  </si>
  <si>
    <t>512027</t>
  </si>
  <si>
    <t>LICENCIAS</t>
  </si>
  <si>
    <t>CORPORACION AUTONOMA REGIONAL DEL GUAVIO</t>
  </si>
  <si>
    <t>542302</t>
  </si>
  <si>
    <t>CACHIPAY</t>
  </si>
  <si>
    <t>CÁQUEZA</t>
  </si>
  <si>
    <t>E.S.E. HOSPITAL MARCO FELIPE AFANADOR DE TOCAIMA - TOCAIMA</t>
  </si>
  <si>
    <t>EMPRESA SOCIAL DEL ESTADO HOSPITAL SAN JOSE DE GUACHETA</t>
  </si>
  <si>
    <t>ESE HOSPITAL SAN RAFAEL DE PACHO</t>
  </si>
  <si>
    <t>GAMA</t>
  </si>
  <si>
    <t>GIRARDOT</t>
  </si>
  <si>
    <t>LA PEÑA</t>
  </si>
  <si>
    <t>MANTA</t>
  </si>
  <si>
    <t>PAIME</t>
  </si>
  <si>
    <t>PULI</t>
  </si>
  <si>
    <t>QUEBRADANEGRA</t>
  </si>
  <si>
    <t>RICAURTE - CUNDINAMARCA</t>
  </si>
  <si>
    <t>VENECIA - CUNDINAMARCA</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</si>
</sst>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1" formatCode="_-* #,##0_-;\-* #,##0_-;_-* &quot;-&quot;_-;_-@_-"/>
    <numFmt numFmtId="164" formatCode="#,###,###.00"/>
    <numFmt numFmtId="165" formatCode="#,###,###.0"/>
    <numFmt numFmtId="166" formatCode="#,###,###"/>
    <numFmt numFmtId="167" formatCode="#,##0;[Red]#,##0"/>
    <numFmt numFmtId="168" formatCode="#,###,###.0000"/>
    <numFmt numFmtId="169" formatCode="#0"/>
  </numFmts>
  <fonts count="27" x14ac:knownFonts="1">
    <font>
      <sz val="11"/>
      <color theme="1"/>
      <name val="Calibri"/>
      <family val="2"/>
      <scheme val="minor"/>
    </font>
    <font>
      <b/>
      <outline/>
      <sz val="12"/>
      <color theme="1"/>
      <name val="Arial"/>
      <family val="2"/>
    </font>
    <font>
      <b/>
      <outline/>
      <sz val="9"/>
      <color theme="1"/>
      <name val="Arial"/>
      <family val="2"/>
    </font>
    <font>
      <b/>
      <outline/>
      <sz val="8"/>
      <color theme="1"/>
      <name val="Arial"/>
      <family val="2"/>
    </font>
    <font>
      <sz val="8"/>
      <color theme="1"/>
      <name val="Calibri"/>
      <family val="2"/>
      <scheme val="minor"/>
    </font>
    <font>
      <sz val="11"/>
      <color theme="1"/>
      <name val="Calibri"/>
      <family val="2"/>
      <scheme val="minor"/>
    </font>
    <font>
      <b/>
      <sz val="11"/>
      <color theme="1"/>
      <name val="Calibri"/>
      <family val="2"/>
      <scheme val="minor"/>
    </font>
    <font>
      <b/>
      <sz val="8"/>
      <color theme="1"/>
      <name val="Calibri"/>
      <family val="2"/>
      <scheme val="minor"/>
    </font>
    <font>
      <b/>
      <i/>
      <outline/>
      <sz val="9"/>
      <color theme="1"/>
      <name val="Arial"/>
      <family val="2"/>
    </font>
    <font>
      <b/>
      <outline/>
      <sz val="10"/>
      <color theme="1"/>
      <name val="Arial"/>
      <family val="2"/>
    </font>
    <font>
      <b/>
      <sz val="9"/>
      <color theme="1"/>
      <name val="Calibri"/>
      <family val="2"/>
      <scheme val="minor"/>
    </font>
    <font>
      <b/>
      <sz val="12"/>
      <color theme="1"/>
      <name val="Calibri"/>
      <family val="2"/>
      <scheme val="minor"/>
    </font>
    <font>
      <b/>
      <i/>
      <sz val="10"/>
      <color theme="1"/>
      <name val="Calibri"/>
      <family val="2"/>
      <scheme val="minor"/>
    </font>
    <font>
      <b/>
      <sz val="10"/>
      <color theme="1"/>
      <name val="Calibri"/>
      <family val="2"/>
      <scheme val="minor"/>
    </font>
    <font>
      <b/>
      <u/>
      <sz val="11"/>
      <color theme="1"/>
      <name val="Calibri"/>
      <family val="2"/>
      <scheme val="minor"/>
    </font>
    <font>
      <b/>
      <outline/>
      <u/>
      <sz val="8"/>
      <color theme="1"/>
      <name val="Arial"/>
      <family val="2"/>
    </font>
    <font>
      <b/>
      <u/>
      <sz val="10"/>
      <color theme="1"/>
      <name val="Calibri"/>
      <family val="2"/>
      <scheme val="minor"/>
    </font>
    <font>
      <b/>
      <u/>
      <sz val="8"/>
      <color theme="1"/>
      <name val="Calibri"/>
      <family val="2"/>
      <scheme val="minor"/>
    </font>
    <font>
      <sz val="12"/>
      <color theme="1"/>
      <name val="Calibri"/>
      <family val="2"/>
      <scheme val="minor"/>
    </font>
    <font>
      <sz val="10"/>
      <color theme="1"/>
      <name val="Calibri"/>
      <family val="2"/>
      <scheme val="minor"/>
    </font>
    <font>
      <b/>
      <i/>
      <u/>
      <sz val="8"/>
      <color theme="1"/>
      <name val="Calibri"/>
      <family val="2"/>
      <scheme val="minor"/>
    </font>
    <font>
      <i/>
      <u/>
      <sz val="10"/>
      <color theme="1"/>
      <name val="Calibri"/>
      <family val="2"/>
      <scheme val="minor"/>
    </font>
    <font>
      <b/>
      <i/>
      <u/>
      <sz val="11"/>
      <color theme="1"/>
      <name val="Calibri"/>
      <family val="2"/>
      <scheme val="minor"/>
    </font>
    <font>
      <b/>
      <u/>
      <sz val="12"/>
      <color theme="1"/>
      <name val="Calibri"/>
      <family val="2"/>
      <scheme val="minor"/>
    </font>
    <font>
      <u/>
      <sz val="14"/>
      <color theme="1"/>
      <name val="Calibri"/>
      <family val="2"/>
      <scheme val="minor"/>
    </font>
    <font>
      <b/>
      <outline/>
      <u/>
      <sz val="12"/>
      <color theme="1"/>
      <name val="Arial"/>
      <family val="2"/>
    </font>
    <font>
      <sz val="10"/>
      <color theme="1"/>
      <name val="Verdana"/>
      <family val="2"/>
    </font>
  </fonts>
  <fills count="4">
    <fill>
      <patternFill patternType="none"/>
    </fill>
    <fill>
      <patternFill patternType="gray125"/>
    </fill>
    <fill>
      <patternFill patternType="solid">
        <fgColor indexed="42"/>
        <bgColor indexed="64"/>
      </patternFill>
    </fill>
    <fill>
      <patternFill patternType="solid">
        <fgColor rgb="FFFFFF0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s>
  <cellStyleXfs count="2">
    <xf numFmtId="0" fontId="0" fillId="0" borderId="0"/>
    <xf numFmtId="41" fontId="5" fillId="0" borderId="0" applyFont="0" applyFill="0" applyBorder="0" applyAlignment="0" applyProtection="0"/>
  </cellStyleXfs>
  <cellXfs count="627">
    <xf numFmtId="0" fontId="0" fillId="0" borderId="0" xfId="0"/>
    <xf numFmtId="0" fontId="4" fillId="0" borderId="0" xfId="0" applyFont="1"/>
    <xf numFmtId="14" fontId="4" fillId="0" borderId="0" xfId="0" applyNumberFormat="1" applyFont="1"/>
    <xf numFmtId="0" fontId="2" fillId="2" borderId="1" xfId="0" applyFont="1" applyFill="1" applyBorder="1"/>
    <xf numFmtId="164" fontId="2" fillId="2" borderId="1" xfId="0" applyNumberFormat="1" applyFont="1" applyFill="1" applyBorder="1"/>
    <xf numFmtId="165" fontId="4" fillId="0" borderId="0" xfId="0" applyNumberFormat="1" applyFont="1"/>
    <xf numFmtId="165" fontId="3" fillId="0" borderId="0" xfId="0" applyNumberFormat="1" applyFont="1"/>
    <xf numFmtId="165" fontId="0" fillId="0" borderId="0" xfId="0" applyNumberFormat="1"/>
    <xf numFmtId="0" fontId="4" fillId="0" borderId="0" xfId="0" applyFont="1"/>
    <xf numFmtId="14" fontId="4" fillId="0" borderId="0" xfId="0" applyNumberFormat="1" applyFont="1"/>
    <xf numFmtId="0" fontId="2" fillId="2" borderId="1" xfId="0" applyFont="1" applyFill="1" applyBorder="1"/>
    <xf numFmtId="164" fontId="2" fillId="2" borderId="1" xfId="0" applyNumberFormat="1" applyFont="1" applyFill="1" applyBorder="1"/>
    <xf numFmtId="0" fontId="4" fillId="0" borderId="0" xfId="0" applyFont="1"/>
    <xf numFmtId="14" fontId="4" fillId="0" borderId="0" xfId="0" applyNumberFormat="1" applyFont="1"/>
    <xf numFmtId="0" fontId="2" fillId="2" borderId="1" xfId="0" applyFont="1" applyFill="1" applyBorder="1"/>
    <xf numFmtId="164" fontId="2" fillId="2" borderId="1" xfId="0" applyNumberFormat="1" applyFont="1" applyFill="1" applyBorder="1"/>
    <xf numFmtId="0" fontId="2" fillId="2" borderId="1" xfId="0" applyFont="1" applyFill="1" applyBorder="1"/>
    <xf numFmtId="164" fontId="2" fillId="2" borderId="1" xfId="0" applyNumberFormat="1" applyFont="1" applyFill="1" applyBorder="1"/>
    <xf numFmtId="0" fontId="4" fillId="0" borderId="0" xfId="0" applyFont="1"/>
    <xf numFmtId="14" fontId="4" fillId="0" borderId="0" xfId="0" applyNumberFormat="1" applyFont="1"/>
    <xf numFmtId="0" fontId="2" fillId="2" borderId="1" xfId="0" applyFont="1" applyFill="1" applyBorder="1"/>
    <xf numFmtId="164" fontId="2" fillId="2" borderId="1" xfId="0" applyNumberFormat="1" applyFont="1" applyFill="1" applyBorder="1"/>
    <xf numFmtId="0" fontId="4" fillId="0" borderId="0" xfId="0" applyFont="1"/>
    <xf numFmtId="14" fontId="4" fillId="0" borderId="0" xfId="0" applyNumberFormat="1" applyFont="1"/>
    <xf numFmtId="164" fontId="4" fillId="0" borderId="0" xfId="0" applyNumberFormat="1" applyFont="1"/>
    <xf numFmtId="164" fontId="3" fillId="0" borderId="0" xfId="0" applyNumberFormat="1" applyFont="1"/>
    <xf numFmtId="0" fontId="2" fillId="2" borderId="1" xfId="0" applyFont="1" applyFill="1" applyBorder="1"/>
    <xf numFmtId="164" fontId="2" fillId="2" borderId="1" xfId="0" applyNumberFormat="1" applyFont="1" applyFill="1" applyBorder="1"/>
    <xf numFmtId="0" fontId="4" fillId="0" borderId="0" xfId="0" applyFont="1"/>
    <xf numFmtId="14" fontId="4" fillId="0" borderId="0" xfId="0" applyNumberFormat="1" applyFont="1"/>
    <xf numFmtId="0" fontId="2" fillId="2" borderId="1" xfId="0" applyFont="1" applyFill="1" applyBorder="1"/>
    <xf numFmtId="164" fontId="2" fillId="2" borderId="1" xfId="0" applyNumberFormat="1" applyFont="1" applyFill="1" applyBorder="1"/>
    <xf numFmtId="0" fontId="4" fillId="0" borderId="0" xfId="0" applyFont="1"/>
    <xf numFmtId="14" fontId="4" fillId="0" borderId="0" xfId="0" applyNumberFormat="1" applyFont="1"/>
    <xf numFmtId="0" fontId="2" fillId="2" borderId="1" xfId="0" applyFont="1" applyFill="1" applyBorder="1"/>
    <xf numFmtId="164" fontId="2" fillId="2" borderId="1" xfId="0" applyNumberFormat="1" applyFont="1" applyFill="1" applyBorder="1"/>
    <xf numFmtId="166" fontId="4" fillId="0" borderId="0" xfId="0" applyNumberFormat="1" applyFont="1"/>
    <xf numFmtId="0" fontId="4" fillId="0" borderId="0" xfId="0" applyFont="1"/>
    <xf numFmtId="14" fontId="4" fillId="0" borderId="0" xfId="0" applyNumberFormat="1" applyFont="1"/>
    <xf numFmtId="0" fontId="2" fillId="2" borderId="1" xfId="0" applyFont="1" applyFill="1" applyBorder="1"/>
    <xf numFmtId="164" fontId="2" fillId="2" borderId="1" xfId="0" applyNumberFormat="1" applyFont="1" applyFill="1" applyBorder="1"/>
    <xf numFmtId="166" fontId="3" fillId="0" borderId="0" xfId="0" applyNumberFormat="1" applyFont="1"/>
    <xf numFmtId="165" fontId="2" fillId="2" borderId="1" xfId="0" applyNumberFormat="1" applyFont="1" applyFill="1" applyBorder="1"/>
    <xf numFmtId="0" fontId="4" fillId="0" borderId="0" xfId="0" applyFont="1"/>
    <xf numFmtId="14" fontId="4" fillId="0" borderId="0" xfId="0" applyNumberFormat="1" applyFont="1"/>
    <xf numFmtId="164" fontId="4" fillId="0" borderId="0" xfId="0" applyNumberFormat="1" applyFont="1"/>
    <xf numFmtId="164" fontId="3" fillId="0" borderId="0" xfId="0" applyNumberFormat="1" applyFont="1"/>
    <xf numFmtId="0" fontId="2" fillId="2" borderId="1" xfId="0" applyFont="1" applyFill="1" applyBorder="1"/>
    <xf numFmtId="164" fontId="2" fillId="2" borderId="1" xfId="0" applyNumberFormat="1" applyFont="1" applyFill="1" applyBorder="1"/>
    <xf numFmtId="0" fontId="2" fillId="2" borderId="1" xfId="0" applyFont="1" applyFill="1" applyBorder="1"/>
    <xf numFmtId="0" fontId="4" fillId="0" borderId="0" xfId="0" applyFont="1"/>
    <xf numFmtId="14" fontId="4" fillId="0" borderId="0" xfId="0" applyNumberFormat="1" applyFont="1"/>
    <xf numFmtId="0" fontId="2" fillId="2" borderId="1" xfId="0" applyFont="1" applyFill="1" applyBorder="1"/>
    <xf numFmtId="164" fontId="2" fillId="2" borderId="1" xfId="0" applyNumberFormat="1" applyFont="1" applyFill="1" applyBorder="1"/>
    <xf numFmtId="0" fontId="4" fillId="0" borderId="0" xfId="0" applyFont="1"/>
    <xf numFmtId="14" fontId="4" fillId="0" borderId="0" xfId="0" applyNumberFormat="1" applyFont="1"/>
    <xf numFmtId="0" fontId="2" fillId="2" borderId="1" xfId="0" applyFont="1" applyFill="1" applyBorder="1"/>
    <xf numFmtId="164" fontId="2" fillId="2" borderId="1" xfId="0" applyNumberFormat="1" applyFont="1" applyFill="1" applyBorder="1"/>
    <xf numFmtId="0" fontId="0" fillId="0" borderId="0" xfId="0"/>
    <xf numFmtId="0" fontId="4" fillId="0" borderId="0" xfId="0" applyFont="1"/>
    <xf numFmtId="14" fontId="4" fillId="0" borderId="0" xfId="0" applyNumberFormat="1" applyFont="1"/>
    <xf numFmtId="0" fontId="2" fillId="2" borderId="1" xfId="0" applyFont="1" applyFill="1" applyBorder="1"/>
    <xf numFmtId="0" fontId="4" fillId="0" borderId="0" xfId="0" applyFont="1"/>
    <xf numFmtId="14" fontId="4" fillId="0" borderId="0" xfId="0" applyNumberFormat="1" applyFont="1"/>
    <xf numFmtId="0" fontId="2" fillId="2" borderId="1" xfId="0" applyFont="1" applyFill="1" applyBorder="1"/>
    <xf numFmtId="164" fontId="2" fillId="2" borderId="1" xfId="0" applyNumberFormat="1" applyFont="1" applyFill="1" applyBorder="1"/>
    <xf numFmtId="0" fontId="4" fillId="0" borderId="0" xfId="0" applyFont="1"/>
    <xf numFmtId="14" fontId="4" fillId="0" borderId="0" xfId="0" applyNumberFormat="1" applyFont="1"/>
    <xf numFmtId="0" fontId="2" fillId="2" borderId="1" xfId="0" applyFont="1" applyFill="1" applyBorder="1"/>
    <xf numFmtId="164" fontId="2" fillId="2" borderId="1" xfId="0" applyNumberFormat="1" applyFont="1" applyFill="1" applyBorder="1"/>
    <xf numFmtId="0" fontId="4" fillId="0" borderId="0" xfId="0" applyFont="1"/>
    <xf numFmtId="14" fontId="4" fillId="0" borderId="0" xfId="0" applyNumberFormat="1" applyFont="1"/>
    <xf numFmtId="0" fontId="2" fillId="2" borderId="1" xfId="0" applyFont="1" applyFill="1" applyBorder="1"/>
    <xf numFmtId="164" fontId="2" fillId="2" borderId="1" xfId="0" applyNumberFormat="1" applyFont="1" applyFill="1" applyBorder="1"/>
    <xf numFmtId="0" fontId="4" fillId="0" borderId="0" xfId="0" applyFont="1"/>
    <xf numFmtId="14" fontId="4" fillId="0" borderId="0" xfId="0" applyNumberFormat="1" applyFont="1"/>
    <xf numFmtId="164" fontId="4" fillId="0" borderId="0" xfId="0" applyNumberFormat="1" applyFont="1"/>
    <xf numFmtId="164" fontId="3" fillId="0" borderId="0" xfId="0" applyNumberFormat="1" applyFont="1"/>
    <xf numFmtId="0" fontId="2" fillId="2" borderId="1" xfId="0" applyFont="1" applyFill="1" applyBorder="1"/>
    <xf numFmtId="164" fontId="2" fillId="2" borderId="1" xfId="0" applyNumberFormat="1" applyFont="1" applyFill="1" applyBorder="1"/>
    <xf numFmtId="166" fontId="0" fillId="0" borderId="0" xfId="0" applyNumberFormat="1"/>
    <xf numFmtId="0" fontId="4" fillId="0" borderId="0" xfId="0" applyFont="1"/>
    <xf numFmtId="14" fontId="4" fillId="0" borderId="0" xfId="0" applyNumberFormat="1" applyFont="1"/>
    <xf numFmtId="164" fontId="3" fillId="0" borderId="0" xfId="0" applyNumberFormat="1" applyFont="1"/>
    <xf numFmtId="0" fontId="2" fillId="2" borderId="1" xfId="0" applyFont="1" applyFill="1" applyBorder="1"/>
    <xf numFmtId="164" fontId="2" fillId="2" borderId="1" xfId="0" applyNumberFormat="1" applyFont="1" applyFill="1" applyBorder="1"/>
    <xf numFmtId="0" fontId="4" fillId="0" borderId="0" xfId="0" applyFont="1"/>
    <xf numFmtId="14" fontId="4" fillId="0" borderId="0" xfId="0" applyNumberFormat="1" applyFont="1"/>
    <xf numFmtId="164" fontId="4" fillId="0" borderId="0" xfId="0" applyNumberFormat="1" applyFont="1"/>
    <xf numFmtId="164" fontId="3" fillId="0" borderId="0" xfId="0" applyNumberFormat="1" applyFont="1"/>
    <xf numFmtId="0" fontId="2" fillId="2" borderId="1" xfId="0" applyFont="1" applyFill="1" applyBorder="1"/>
    <xf numFmtId="164" fontId="2" fillId="2" borderId="1" xfId="0" applyNumberFormat="1" applyFont="1" applyFill="1" applyBorder="1"/>
    <xf numFmtId="0" fontId="4" fillId="0" borderId="0" xfId="0" applyFont="1"/>
    <xf numFmtId="14" fontId="4" fillId="0" borderId="0" xfId="0" applyNumberFormat="1" applyFont="1"/>
    <xf numFmtId="164" fontId="3" fillId="0" borderId="0" xfId="0" applyNumberFormat="1" applyFont="1"/>
    <xf numFmtId="0" fontId="2" fillId="2" borderId="1" xfId="0" applyFont="1" applyFill="1" applyBorder="1"/>
    <xf numFmtId="164" fontId="2" fillId="2" borderId="1" xfId="0" applyNumberFormat="1" applyFont="1" applyFill="1" applyBorder="1"/>
    <xf numFmtId="0" fontId="4" fillId="0" borderId="0" xfId="0" applyFont="1"/>
    <xf numFmtId="14" fontId="4" fillId="0" borderId="0" xfId="0" applyNumberFormat="1" applyFont="1"/>
    <xf numFmtId="164" fontId="4" fillId="0" borderId="0" xfId="0" applyNumberFormat="1" applyFont="1"/>
    <xf numFmtId="0" fontId="2" fillId="2" borderId="1" xfId="0" applyFont="1" applyFill="1" applyBorder="1"/>
    <xf numFmtId="164" fontId="2" fillId="2" borderId="1" xfId="0" applyNumberFormat="1" applyFont="1" applyFill="1" applyBorder="1"/>
    <xf numFmtId="0" fontId="4" fillId="0" borderId="0" xfId="0" applyFont="1"/>
    <xf numFmtId="14" fontId="4" fillId="0" borderId="0" xfId="0" applyNumberFormat="1" applyFont="1"/>
    <xf numFmtId="164" fontId="4" fillId="0" borderId="0" xfId="0" applyNumberFormat="1" applyFont="1"/>
    <xf numFmtId="0" fontId="2" fillId="2" borderId="1" xfId="0" applyFont="1" applyFill="1" applyBorder="1"/>
    <xf numFmtId="164" fontId="2" fillId="2" borderId="1" xfId="0" applyNumberFormat="1" applyFont="1" applyFill="1" applyBorder="1"/>
    <xf numFmtId="0" fontId="4" fillId="0" borderId="0" xfId="0" applyFont="1"/>
    <xf numFmtId="14" fontId="4" fillId="0" borderId="0" xfId="0" applyNumberFormat="1" applyFont="1"/>
    <xf numFmtId="164" fontId="4" fillId="0" borderId="0" xfId="0" applyNumberFormat="1" applyFont="1"/>
    <xf numFmtId="164" fontId="3" fillId="0" borderId="0" xfId="0" applyNumberFormat="1" applyFont="1"/>
    <xf numFmtId="0" fontId="2" fillId="2" borderId="1" xfId="0" applyFont="1" applyFill="1" applyBorder="1"/>
    <xf numFmtId="164" fontId="2" fillId="2" borderId="1" xfId="0" applyNumberFormat="1" applyFont="1" applyFill="1" applyBorder="1"/>
    <xf numFmtId="0" fontId="4" fillId="0" borderId="0" xfId="0" applyFont="1"/>
    <xf numFmtId="14" fontId="4" fillId="0" borderId="0" xfId="0" applyNumberFormat="1" applyFont="1"/>
    <xf numFmtId="164" fontId="3" fillId="0" borderId="0" xfId="0" applyNumberFormat="1" applyFont="1"/>
    <xf numFmtId="0" fontId="2" fillId="2" borderId="1" xfId="0" applyFont="1" applyFill="1" applyBorder="1"/>
    <xf numFmtId="164" fontId="2" fillId="2" borderId="1" xfId="0" applyNumberFormat="1" applyFont="1" applyFill="1" applyBorder="1"/>
    <xf numFmtId="0" fontId="4" fillId="0" borderId="0" xfId="0" applyFont="1"/>
    <xf numFmtId="14" fontId="4" fillId="0" borderId="0" xfId="0" applyNumberFormat="1" applyFont="1"/>
    <xf numFmtId="164" fontId="4" fillId="0" borderId="0" xfId="0" applyNumberFormat="1" applyFont="1"/>
    <xf numFmtId="164" fontId="3" fillId="0" borderId="0" xfId="0" applyNumberFormat="1" applyFont="1"/>
    <xf numFmtId="0" fontId="2" fillId="2" borderId="1" xfId="0" applyFont="1" applyFill="1" applyBorder="1"/>
    <xf numFmtId="164" fontId="2" fillId="2" borderId="1" xfId="0" applyNumberFormat="1" applyFont="1" applyFill="1" applyBorder="1"/>
    <xf numFmtId="0" fontId="4" fillId="0" borderId="0" xfId="0" applyFont="1"/>
    <xf numFmtId="14" fontId="4" fillId="0" borderId="0" xfId="0" applyNumberFormat="1" applyFont="1"/>
    <xf numFmtId="164" fontId="3" fillId="0" borderId="0" xfId="0" applyNumberFormat="1" applyFont="1"/>
    <xf numFmtId="0" fontId="2" fillId="2" borderId="1" xfId="0" applyFont="1" applyFill="1" applyBorder="1"/>
    <xf numFmtId="164" fontId="2" fillId="2" borderId="1" xfId="0" applyNumberFormat="1" applyFont="1" applyFill="1" applyBorder="1"/>
    <xf numFmtId="0" fontId="4" fillId="0" borderId="0" xfId="0" applyFont="1"/>
    <xf numFmtId="14" fontId="4" fillId="0" borderId="0" xfId="0" applyNumberFormat="1" applyFont="1"/>
    <xf numFmtId="0" fontId="2" fillId="2" borderId="1" xfId="0" applyFont="1" applyFill="1" applyBorder="1"/>
    <xf numFmtId="164" fontId="2" fillId="2" borderId="1" xfId="0" applyNumberFormat="1" applyFont="1" applyFill="1" applyBorder="1"/>
    <xf numFmtId="0" fontId="4" fillId="0" borderId="0" xfId="0" applyFont="1"/>
    <xf numFmtId="14" fontId="4" fillId="0" borderId="0" xfId="0" applyNumberFormat="1" applyFont="1"/>
    <xf numFmtId="0" fontId="2" fillId="2" borderId="1" xfId="0" applyFont="1" applyFill="1" applyBorder="1"/>
    <xf numFmtId="164" fontId="2" fillId="2" borderId="1" xfId="0" applyNumberFormat="1" applyFont="1" applyFill="1" applyBorder="1"/>
    <xf numFmtId="0" fontId="4" fillId="0" borderId="0" xfId="0" applyFont="1"/>
    <xf numFmtId="14" fontId="4" fillId="0" borderId="0" xfId="0" applyNumberFormat="1" applyFont="1"/>
    <xf numFmtId="164" fontId="4" fillId="0" borderId="0" xfId="0" applyNumberFormat="1" applyFont="1"/>
    <xf numFmtId="164" fontId="3" fillId="0" borderId="0" xfId="0" applyNumberFormat="1" applyFont="1"/>
    <xf numFmtId="0" fontId="2" fillId="2" borderId="1" xfId="0" applyFont="1" applyFill="1" applyBorder="1"/>
    <xf numFmtId="164" fontId="2" fillId="2" borderId="1" xfId="0" applyNumberFormat="1" applyFont="1" applyFill="1" applyBorder="1"/>
    <xf numFmtId="0" fontId="4" fillId="0" borderId="0" xfId="0" applyFont="1"/>
    <xf numFmtId="14" fontId="4" fillId="0" borderId="0" xfId="0" applyNumberFormat="1" applyFont="1"/>
    <xf numFmtId="164" fontId="4" fillId="0" borderId="0" xfId="0" applyNumberFormat="1" applyFont="1"/>
    <xf numFmtId="0" fontId="2" fillId="2" borderId="1" xfId="0" applyFont="1" applyFill="1" applyBorder="1"/>
    <xf numFmtId="164" fontId="2" fillId="2" borderId="1" xfId="0" applyNumberFormat="1" applyFont="1" applyFill="1" applyBorder="1"/>
    <xf numFmtId="0" fontId="4" fillId="0" borderId="0" xfId="0" applyFont="1"/>
    <xf numFmtId="14" fontId="4" fillId="0" borderId="0" xfId="0" applyNumberFormat="1" applyFont="1"/>
    <xf numFmtId="164" fontId="3" fillId="0" borderId="0" xfId="0" applyNumberFormat="1" applyFont="1"/>
    <xf numFmtId="0" fontId="2" fillId="2" borderId="1" xfId="0" applyFont="1" applyFill="1" applyBorder="1"/>
    <xf numFmtId="164" fontId="2" fillId="2" borderId="1" xfId="0" applyNumberFormat="1" applyFont="1" applyFill="1" applyBorder="1"/>
    <xf numFmtId="0" fontId="4" fillId="0" borderId="0" xfId="0" applyFont="1"/>
    <xf numFmtId="14" fontId="4" fillId="0" borderId="0" xfId="0" applyNumberFormat="1" applyFont="1"/>
    <xf numFmtId="164" fontId="4" fillId="0" borderId="0" xfId="0" applyNumberFormat="1" applyFont="1"/>
    <xf numFmtId="164" fontId="3" fillId="0" borderId="0" xfId="0" applyNumberFormat="1" applyFont="1"/>
    <xf numFmtId="0" fontId="2" fillId="2" borderId="1" xfId="0" applyFont="1" applyFill="1" applyBorder="1"/>
    <xf numFmtId="164" fontId="2" fillId="2" borderId="1" xfId="0" applyNumberFormat="1" applyFont="1" applyFill="1" applyBorder="1"/>
    <xf numFmtId="0" fontId="4" fillId="0" borderId="0" xfId="0" applyFont="1"/>
    <xf numFmtId="14" fontId="4" fillId="0" borderId="0" xfId="0" applyNumberFormat="1" applyFont="1"/>
    <xf numFmtId="0" fontId="2" fillId="2" borderId="1" xfId="0" applyFont="1" applyFill="1" applyBorder="1"/>
    <xf numFmtId="164" fontId="2" fillId="2" borderId="1" xfId="0" applyNumberFormat="1" applyFont="1" applyFill="1" applyBorder="1"/>
    <xf numFmtId="0" fontId="4" fillId="0" borderId="0" xfId="0" applyFont="1"/>
    <xf numFmtId="14" fontId="4" fillId="0" borderId="0" xfId="0" applyNumberFormat="1" applyFont="1"/>
    <xf numFmtId="164" fontId="4" fillId="0" borderId="0" xfId="0" applyNumberFormat="1" applyFont="1"/>
    <xf numFmtId="164" fontId="3" fillId="0" borderId="0" xfId="0" applyNumberFormat="1" applyFont="1"/>
    <xf numFmtId="0" fontId="2" fillId="2" borderId="1" xfId="0" applyFont="1" applyFill="1" applyBorder="1"/>
    <xf numFmtId="164" fontId="2" fillId="2" borderId="1" xfId="0" applyNumberFormat="1" applyFont="1" applyFill="1" applyBorder="1"/>
    <xf numFmtId="0" fontId="4" fillId="0" borderId="0" xfId="0" applyFont="1"/>
    <xf numFmtId="14" fontId="4" fillId="0" borderId="0" xfId="0" applyNumberFormat="1" applyFont="1"/>
    <xf numFmtId="164" fontId="4" fillId="0" borderId="0" xfId="0" applyNumberFormat="1" applyFont="1"/>
    <xf numFmtId="164" fontId="3" fillId="0" borderId="0" xfId="0" applyNumberFormat="1" applyFont="1"/>
    <xf numFmtId="0" fontId="2" fillId="2" borderId="1" xfId="0" applyFont="1" applyFill="1" applyBorder="1"/>
    <xf numFmtId="164" fontId="2" fillId="2" borderId="1" xfId="0" applyNumberFormat="1" applyFont="1" applyFill="1" applyBorder="1"/>
    <xf numFmtId="0" fontId="4" fillId="0" borderId="0" xfId="0" applyFont="1"/>
    <xf numFmtId="14" fontId="4" fillId="0" borderId="0" xfId="0" applyNumberFormat="1" applyFont="1"/>
    <xf numFmtId="0" fontId="2" fillId="2" borderId="1" xfId="0" applyFont="1" applyFill="1" applyBorder="1"/>
    <xf numFmtId="164" fontId="2" fillId="2" borderId="1" xfId="0" applyNumberFormat="1" applyFont="1" applyFill="1" applyBorder="1"/>
    <xf numFmtId="0" fontId="4" fillId="0" borderId="0" xfId="0" applyFont="1"/>
    <xf numFmtId="14" fontId="4" fillId="0" borderId="0" xfId="0" applyNumberFormat="1" applyFont="1"/>
    <xf numFmtId="0" fontId="2" fillId="2" borderId="1" xfId="0" applyFont="1" applyFill="1" applyBorder="1"/>
    <xf numFmtId="0" fontId="0" fillId="0" borderId="0" xfId="0"/>
    <xf numFmtId="0" fontId="4" fillId="0" borderId="0" xfId="0" applyFont="1"/>
    <xf numFmtId="14" fontId="4" fillId="0" borderId="0" xfId="0" applyNumberFormat="1" applyFont="1"/>
    <xf numFmtId="0" fontId="2" fillId="2" borderId="1" xfId="0" applyFont="1" applyFill="1" applyBorder="1"/>
    <xf numFmtId="164" fontId="2" fillId="2" borderId="1" xfId="0" applyNumberFormat="1" applyFont="1" applyFill="1" applyBorder="1"/>
    <xf numFmtId="3" fontId="4" fillId="0" borderId="0" xfId="0" applyNumberFormat="1" applyFont="1"/>
    <xf numFmtId="167" fontId="4" fillId="0" borderId="0" xfId="0" applyNumberFormat="1" applyFont="1"/>
    <xf numFmtId="165" fontId="7" fillId="0" borderId="0" xfId="0" applyNumberFormat="1" applyFont="1"/>
    <xf numFmtId="166" fontId="8" fillId="0" borderId="0" xfId="0" applyNumberFormat="1" applyFont="1"/>
    <xf numFmtId="164" fontId="0" fillId="0" borderId="0" xfId="0" applyNumberFormat="1" applyFont="1"/>
    <xf numFmtId="165" fontId="2" fillId="0" borderId="0" xfId="0" applyNumberFormat="1" applyFont="1"/>
    <xf numFmtId="0" fontId="4" fillId="0" borderId="0" xfId="0" applyFont="1"/>
    <xf numFmtId="14" fontId="4" fillId="0" borderId="0" xfId="0" applyNumberFormat="1" applyFont="1"/>
    <xf numFmtId="0" fontId="2" fillId="2" borderId="1" xfId="0" applyFont="1" applyFill="1" applyBorder="1"/>
    <xf numFmtId="164" fontId="2" fillId="2" borderId="1" xfId="0" applyNumberFormat="1" applyFont="1" applyFill="1" applyBorder="1"/>
    <xf numFmtId="41" fontId="6" fillId="0" borderId="0" xfId="1" applyFont="1"/>
    <xf numFmtId="0" fontId="4" fillId="3" borderId="0" xfId="0" applyFont="1" applyFill="1"/>
    <xf numFmtId="0" fontId="4" fillId="0" borderId="0" xfId="0" applyFont="1"/>
    <xf numFmtId="14" fontId="4" fillId="0" borderId="0" xfId="0" applyNumberFormat="1" applyFont="1"/>
    <xf numFmtId="0" fontId="2" fillId="2" borderId="1" xfId="0" applyFont="1" applyFill="1" applyBorder="1"/>
    <xf numFmtId="164" fontId="2" fillId="2" borderId="1" xfId="0" applyNumberFormat="1" applyFont="1" applyFill="1" applyBorder="1"/>
    <xf numFmtId="14" fontId="4" fillId="3" borderId="0" xfId="0" applyNumberFormat="1" applyFont="1" applyFill="1"/>
    <xf numFmtId="0" fontId="0" fillId="3" borderId="0" xfId="0" applyFill="1"/>
    <xf numFmtId="165" fontId="4" fillId="3" borderId="0" xfId="0" applyNumberFormat="1" applyFont="1" applyFill="1"/>
    <xf numFmtId="0" fontId="4" fillId="0" borderId="0" xfId="0" applyFont="1"/>
    <xf numFmtId="14" fontId="4" fillId="0" borderId="0" xfId="0" applyNumberFormat="1" applyFont="1"/>
    <xf numFmtId="0" fontId="2" fillId="2" borderId="1" xfId="0" applyFont="1" applyFill="1" applyBorder="1"/>
    <xf numFmtId="164" fontId="2" fillId="2" borderId="1" xfId="0" applyNumberFormat="1" applyFont="1" applyFill="1" applyBorder="1"/>
    <xf numFmtId="0" fontId="4" fillId="0" borderId="0" xfId="0" applyFont="1"/>
    <xf numFmtId="14" fontId="4" fillId="0" borderId="0" xfId="0" applyNumberFormat="1" applyFont="1"/>
    <xf numFmtId="0" fontId="2" fillId="2" borderId="1" xfId="0" applyFont="1" applyFill="1" applyBorder="1"/>
    <xf numFmtId="164" fontId="2" fillId="2" borderId="1" xfId="0" applyNumberFormat="1" applyFont="1" applyFill="1" applyBorder="1"/>
    <xf numFmtId="0" fontId="4" fillId="0" borderId="0" xfId="0" applyFont="1"/>
    <xf numFmtId="14" fontId="4" fillId="0" borderId="0" xfId="0" applyNumberFormat="1" applyFont="1"/>
    <xf numFmtId="164" fontId="4" fillId="0" borderId="0" xfId="0" applyNumberFormat="1" applyFont="1"/>
    <xf numFmtId="164" fontId="3" fillId="0" borderId="0" xfId="0" applyNumberFormat="1" applyFont="1"/>
    <xf numFmtId="0" fontId="2" fillId="2" borderId="1" xfId="0" applyFont="1" applyFill="1" applyBorder="1"/>
    <xf numFmtId="164" fontId="2" fillId="2" borderId="1" xfId="0" applyNumberFormat="1" applyFont="1" applyFill="1" applyBorder="1"/>
    <xf numFmtId="0" fontId="4" fillId="0" borderId="0" xfId="0" applyFont="1"/>
    <xf numFmtId="14" fontId="4" fillId="0" borderId="0" xfId="0" applyNumberFormat="1" applyFont="1"/>
    <xf numFmtId="164" fontId="4" fillId="0" borderId="0" xfId="0" applyNumberFormat="1" applyFont="1"/>
    <xf numFmtId="164" fontId="3" fillId="0" borderId="0" xfId="0" applyNumberFormat="1" applyFont="1"/>
    <xf numFmtId="0" fontId="2" fillId="2" borderId="1" xfId="0" applyFont="1" applyFill="1" applyBorder="1"/>
    <xf numFmtId="164" fontId="2" fillId="2" borderId="1" xfId="0" applyNumberFormat="1" applyFont="1" applyFill="1" applyBorder="1"/>
    <xf numFmtId="0" fontId="4" fillId="0" borderId="0" xfId="0" applyFont="1"/>
    <xf numFmtId="14" fontId="4" fillId="0" borderId="0" xfId="0" applyNumberFormat="1" applyFont="1"/>
    <xf numFmtId="164" fontId="4" fillId="0" borderId="0" xfId="0" applyNumberFormat="1" applyFont="1"/>
    <xf numFmtId="164" fontId="3" fillId="0" borderId="0" xfId="0" applyNumberFormat="1" applyFont="1"/>
    <xf numFmtId="0" fontId="2" fillId="2" borderId="1" xfId="0" applyFont="1" applyFill="1" applyBorder="1"/>
    <xf numFmtId="164" fontId="2" fillId="2" borderId="1" xfId="0" applyNumberFormat="1" applyFont="1" applyFill="1" applyBorder="1"/>
    <xf numFmtId="0" fontId="4" fillId="0" borderId="0" xfId="0" applyFont="1"/>
    <xf numFmtId="14" fontId="4" fillId="0" borderId="0" xfId="0" applyNumberFormat="1" applyFont="1"/>
    <xf numFmtId="0" fontId="2" fillId="2" borderId="1" xfId="0" applyFont="1" applyFill="1" applyBorder="1"/>
    <xf numFmtId="164" fontId="2" fillId="2" borderId="1" xfId="0" applyNumberFormat="1" applyFont="1" applyFill="1" applyBorder="1"/>
    <xf numFmtId="0" fontId="4" fillId="0" borderId="0" xfId="0" applyFont="1"/>
    <xf numFmtId="14" fontId="4" fillId="0" borderId="0" xfId="0" applyNumberFormat="1" applyFont="1"/>
    <xf numFmtId="164" fontId="3" fillId="0" borderId="0" xfId="0" applyNumberFormat="1" applyFont="1"/>
    <xf numFmtId="0" fontId="2" fillId="2" borderId="1" xfId="0" applyFont="1" applyFill="1" applyBorder="1"/>
    <xf numFmtId="164" fontId="2" fillId="2" borderId="1" xfId="0" applyNumberFormat="1" applyFont="1" applyFill="1" applyBorder="1"/>
    <xf numFmtId="0" fontId="4" fillId="0" borderId="0" xfId="0" applyFont="1"/>
    <xf numFmtId="14" fontId="4" fillId="0" borderId="0" xfId="0" applyNumberFormat="1" applyFont="1"/>
    <xf numFmtId="164" fontId="3" fillId="0" borderId="0" xfId="0" applyNumberFormat="1" applyFont="1"/>
    <xf numFmtId="0" fontId="2" fillId="2" borderId="1" xfId="0" applyFont="1" applyFill="1" applyBorder="1"/>
    <xf numFmtId="164" fontId="2" fillId="2" borderId="1" xfId="0" applyNumberFormat="1" applyFont="1" applyFill="1" applyBorder="1"/>
    <xf numFmtId="0" fontId="4" fillId="0" borderId="0" xfId="0" applyFont="1"/>
    <xf numFmtId="14" fontId="4" fillId="0" borderId="0" xfId="0" applyNumberFormat="1" applyFont="1"/>
    <xf numFmtId="164" fontId="3" fillId="0" borderId="0" xfId="0" applyNumberFormat="1" applyFont="1"/>
    <xf numFmtId="0" fontId="2" fillId="2" borderId="1" xfId="0" applyFont="1" applyFill="1" applyBorder="1"/>
    <xf numFmtId="164" fontId="2" fillId="2" borderId="1" xfId="0" applyNumberFormat="1" applyFont="1" applyFill="1" applyBorder="1"/>
    <xf numFmtId="0" fontId="4" fillId="0" borderId="0" xfId="0" applyFont="1"/>
    <xf numFmtId="14" fontId="4" fillId="0" borderId="0" xfId="0" applyNumberFormat="1" applyFont="1"/>
    <xf numFmtId="0" fontId="2" fillId="2" borderId="1" xfId="0" applyFont="1" applyFill="1" applyBorder="1"/>
    <xf numFmtId="164" fontId="2" fillId="2" borderId="1" xfId="0" applyNumberFormat="1" applyFont="1" applyFill="1" applyBorder="1"/>
    <xf numFmtId="0" fontId="4" fillId="0" borderId="0" xfId="0" applyFont="1"/>
    <xf numFmtId="14" fontId="4" fillId="0" borderId="0" xfId="0" applyNumberFormat="1" applyFont="1"/>
    <xf numFmtId="0" fontId="2" fillId="2" borderId="1" xfId="0" applyFont="1" applyFill="1" applyBorder="1"/>
    <xf numFmtId="164" fontId="2" fillId="2" borderId="1" xfId="0" applyNumberFormat="1" applyFont="1" applyFill="1" applyBorder="1"/>
    <xf numFmtId="0" fontId="4" fillId="0" borderId="0" xfId="0" applyFont="1"/>
    <xf numFmtId="14" fontId="4" fillId="0" borderId="0" xfId="0" applyNumberFormat="1" applyFont="1"/>
    <xf numFmtId="164" fontId="4" fillId="0" borderId="0" xfId="0" applyNumberFormat="1" applyFont="1"/>
    <xf numFmtId="0" fontId="2" fillId="2" borderId="1" xfId="0" applyFont="1" applyFill="1" applyBorder="1"/>
    <xf numFmtId="164" fontId="2" fillId="2" borderId="1" xfId="0" applyNumberFormat="1" applyFont="1" applyFill="1" applyBorder="1"/>
    <xf numFmtId="0" fontId="4" fillId="0" borderId="0" xfId="0" applyFont="1"/>
    <xf numFmtId="14" fontId="4" fillId="0" borderId="0" xfId="0" applyNumberFormat="1" applyFont="1"/>
    <xf numFmtId="164" fontId="4" fillId="0" borderId="0" xfId="0" applyNumberFormat="1" applyFont="1"/>
    <xf numFmtId="164" fontId="3" fillId="0" borderId="0" xfId="0" applyNumberFormat="1" applyFont="1"/>
    <xf numFmtId="0" fontId="2" fillId="2" borderId="1" xfId="0" applyFont="1" applyFill="1" applyBorder="1"/>
    <xf numFmtId="164" fontId="2" fillId="2" borderId="1" xfId="0" applyNumberFormat="1" applyFont="1" applyFill="1" applyBorder="1"/>
    <xf numFmtId="0" fontId="4" fillId="0" borderId="0" xfId="0" applyFont="1"/>
    <xf numFmtId="14" fontId="4" fillId="0" borderId="0" xfId="0" applyNumberFormat="1" applyFont="1"/>
    <xf numFmtId="0" fontId="2" fillId="2" borderId="1" xfId="0" applyFont="1" applyFill="1" applyBorder="1"/>
    <xf numFmtId="164" fontId="2" fillId="2" borderId="1" xfId="0" applyNumberFormat="1" applyFont="1" applyFill="1" applyBorder="1"/>
    <xf numFmtId="0" fontId="4" fillId="0" borderId="0" xfId="0" applyFont="1"/>
    <xf numFmtId="14" fontId="4" fillId="0" borderId="0" xfId="0" applyNumberFormat="1" applyFont="1"/>
    <xf numFmtId="0" fontId="2" fillId="2" borderId="1" xfId="0" applyFont="1" applyFill="1" applyBorder="1"/>
    <xf numFmtId="164" fontId="2" fillId="2" borderId="1" xfId="0" applyNumberFormat="1" applyFont="1" applyFill="1" applyBorder="1"/>
    <xf numFmtId="0" fontId="4" fillId="0" borderId="0" xfId="0" applyFont="1"/>
    <xf numFmtId="14" fontId="4" fillId="0" borderId="0" xfId="0" applyNumberFormat="1" applyFont="1"/>
    <xf numFmtId="164" fontId="4" fillId="0" borderId="0" xfId="0" applyNumberFormat="1" applyFont="1"/>
    <xf numFmtId="164" fontId="3" fillId="0" borderId="0" xfId="0" applyNumberFormat="1" applyFont="1"/>
    <xf numFmtId="0" fontId="2" fillId="2" borderId="1" xfId="0" applyFont="1" applyFill="1" applyBorder="1"/>
    <xf numFmtId="164" fontId="2" fillId="2" borderId="1" xfId="0" applyNumberFormat="1" applyFont="1" applyFill="1" applyBorder="1"/>
    <xf numFmtId="0" fontId="4" fillId="0" borderId="0" xfId="0" applyFont="1"/>
    <xf numFmtId="14" fontId="4" fillId="0" borderId="0" xfId="0" applyNumberFormat="1" applyFont="1"/>
    <xf numFmtId="0" fontId="2" fillId="2" borderId="1" xfId="0" applyFont="1" applyFill="1" applyBorder="1"/>
    <xf numFmtId="164" fontId="2" fillId="2" borderId="1" xfId="0" applyNumberFormat="1" applyFont="1" applyFill="1" applyBorder="1"/>
    <xf numFmtId="0" fontId="4" fillId="0" borderId="0" xfId="0" applyFont="1"/>
    <xf numFmtId="14" fontId="4" fillId="0" borderId="0" xfId="0" applyNumberFormat="1" applyFont="1"/>
    <xf numFmtId="0" fontId="2" fillId="2" borderId="1" xfId="0" applyFont="1" applyFill="1" applyBorder="1"/>
    <xf numFmtId="164" fontId="2" fillId="2" borderId="1" xfId="0" applyNumberFormat="1" applyFont="1" applyFill="1" applyBorder="1"/>
    <xf numFmtId="0" fontId="4" fillId="0" borderId="0" xfId="0" applyFont="1"/>
    <xf numFmtId="14" fontId="4" fillId="0" borderId="0" xfId="0" applyNumberFormat="1" applyFont="1"/>
    <xf numFmtId="164" fontId="4" fillId="0" borderId="0" xfId="0" applyNumberFormat="1" applyFont="1"/>
    <xf numFmtId="164" fontId="3" fillId="0" borderId="0" xfId="0" applyNumberFormat="1" applyFont="1"/>
    <xf numFmtId="0" fontId="2" fillId="2" borderId="1" xfId="0" applyFont="1" applyFill="1" applyBorder="1"/>
    <xf numFmtId="164" fontId="2" fillId="2" borderId="1" xfId="0" applyNumberFormat="1" applyFont="1" applyFill="1" applyBorder="1"/>
    <xf numFmtId="0" fontId="4" fillId="0" borderId="0" xfId="0" applyFont="1"/>
    <xf numFmtId="14" fontId="4" fillId="0" borderId="0" xfId="0" applyNumberFormat="1" applyFont="1"/>
    <xf numFmtId="0" fontId="2" fillId="2" borderId="1" xfId="0" applyFont="1" applyFill="1" applyBorder="1"/>
    <xf numFmtId="164" fontId="2" fillId="2" borderId="1" xfId="0" applyNumberFormat="1" applyFont="1" applyFill="1" applyBorder="1"/>
    <xf numFmtId="0" fontId="4" fillId="0" borderId="0" xfId="0" applyFont="1"/>
    <xf numFmtId="14" fontId="4" fillId="0" borderId="0" xfId="0" applyNumberFormat="1" applyFont="1"/>
    <xf numFmtId="164" fontId="3" fillId="0" borderId="0" xfId="0" applyNumberFormat="1" applyFont="1"/>
    <xf numFmtId="0" fontId="2" fillId="2" borderId="1" xfId="0" applyFont="1" applyFill="1" applyBorder="1"/>
    <xf numFmtId="164" fontId="2" fillId="2" borderId="1" xfId="0" applyNumberFormat="1" applyFont="1" applyFill="1" applyBorder="1"/>
    <xf numFmtId="0" fontId="4" fillId="0" borderId="0" xfId="0" applyFont="1"/>
    <xf numFmtId="14" fontId="4" fillId="0" borderId="0" xfId="0" applyNumberFormat="1" applyFont="1"/>
    <xf numFmtId="0" fontId="2" fillId="2" borderId="1" xfId="0" applyFont="1" applyFill="1" applyBorder="1"/>
    <xf numFmtId="164" fontId="2" fillId="2" borderId="1" xfId="0" applyNumberFormat="1" applyFont="1" applyFill="1" applyBorder="1"/>
    <xf numFmtId="0" fontId="4" fillId="0" borderId="0" xfId="0" applyFont="1"/>
    <xf numFmtId="14" fontId="4" fillId="0" borderId="0" xfId="0" applyNumberFormat="1" applyFont="1"/>
    <xf numFmtId="0" fontId="2" fillId="2" borderId="1" xfId="0" applyFont="1" applyFill="1" applyBorder="1"/>
    <xf numFmtId="164" fontId="2" fillId="2" borderId="1" xfId="0" applyNumberFormat="1" applyFont="1" applyFill="1" applyBorder="1"/>
    <xf numFmtId="0" fontId="4" fillId="0" borderId="0" xfId="0" applyFont="1"/>
    <xf numFmtId="14" fontId="4" fillId="0" borderId="0" xfId="0" applyNumberFormat="1" applyFont="1"/>
    <xf numFmtId="0" fontId="2" fillId="2" borderId="1" xfId="0" applyFont="1" applyFill="1" applyBorder="1"/>
    <xf numFmtId="164" fontId="2" fillId="2" borderId="1" xfId="0" applyNumberFormat="1" applyFont="1" applyFill="1" applyBorder="1"/>
    <xf numFmtId="0" fontId="4" fillId="0" borderId="0" xfId="0" applyFont="1"/>
    <xf numFmtId="14" fontId="4" fillId="0" borderId="0" xfId="0" applyNumberFormat="1" applyFont="1"/>
    <xf numFmtId="0" fontId="2" fillId="2" borderId="1" xfId="0" applyFont="1" applyFill="1" applyBorder="1"/>
    <xf numFmtId="164" fontId="2" fillId="2" borderId="1" xfId="0" applyNumberFormat="1" applyFont="1" applyFill="1" applyBorder="1"/>
    <xf numFmtId="0" fontId="4" fillId="0" borderId="0" xfId="0" applyFont="1"/>
    <xf numFmtId="14" fontId="4" fillId="0" borderId="0" xfId="0" applyNumberFormat="1" applyFont="1"/>
    <xf numFmtId="0" fontId="2" fillId="2" borderId="1" xfId="0" applyFont="1" applyFill="1" applyBorder="1"/>
    <xf numFmtId="164" fontId="2" fillId="2" borderId="1" xfId="0" applyNumberFormat="1" applyFont="1" applyFill="1" applyBorder="1"/>
    <xf numFmtId="0" fontId="4" fillId="0" borderId="0" xfId="0" applyFont="1"/>
    <xf numFmtId="14" fontId="4" fillId="0" borderId="0" xfId="0" applyNumberFormat="1" applyFont="1"/>
    <xf numFmtId="0" fontId="2" fillId="2" borderId="1" xfId="0" applyFont="1" applyFill="1" applyBorder="1"/>
    <xf numFmtId="164" fontId="2" fillId="2" borderId="1" xfId="0" applyNumberFormat="1" applyFont="1" applyFill="1" applyBorder="1"/>
    <xf numFmtId="0" fontId="4" fillId="0" borderId="0" xfId="0" applyFont="1"/>
    <xf numFmtId="14" fontId="4" fillId="0" borderId="0" xfId="0" applyNumberFormat="1" applyFont="1"/>
    <xf numFmtId="0" fontId="2" fillId="2" borderId="1" xfId="0" applyFont="1" applyFill="1" applyBorder="1"/>
    <xf numFmtId="164" fontId="2" fillId="2" borderId="1" xfId="0" applyNumberFormat="1" applyFont="1" applyFill="1" applyBorder="1"/>
    <xf numFmtId="0" fontId="4" fillId="0" borderId="0" xfId="0" applyFont="1"/>
    <xf numFmtId="14" fontId="4" fillId="0" borderId="0" xfId="0" applyNumberFormat="1" applyFont="1"/>
    <xf numFmtId="0" fontId="2" fillId="2" borderId="1" xfId="0" applyFont="1" applyFill="1" applyBorder="1"/>
    <xf numFmtId="164" fontId="2" fillId="2" borderId="1" xfId="0" applyNumberFormat="1" applyFont="1" applyFill="1" applyBorder="1"/>
    <xf numFmtId="0" fontId="4" fillId="0" borderId="0" xfId="0" applyFont="1"/>
    <xf numFmtId="14" fontId="4" fillId="0" borderId="0" xfId="0" applyNumberFormat="1" applyFont="1"/>
    <xf numFmtId="0" fontId="2" fillId="2" borderId="1" xfId="0" applyFont="1" applyFill="1" applyBorder="1"/>
    <xf numFmtId="164" fontId="2" fillId="2" borderId="1" xfId="0" applyNumberFormat="1" applyFont="1" applyFill="1" applyBorder="1"/>
    <xf numFmtId="0" fontId="4" fillId="0" borderId="0" xfId="0" applyFont="1"/>
    <xf numFmtId="14" fontId="4" fillId="0" borderId="0" xfId="0" applyNumberFormat="1" applyFont="1"/>
    <xf numFmtId="0" fontId="2" fillId="2" borderId="1" xfId="0" applyFont="1" applyFill="1" applyBorder="1"/>
    <xf numFmtId="164" fontId="2" fillId="2" borderId="1" xfId="0" applyNumberFormat="1" applyFont="1" applyFill="1" applyBorder="1"/>
    <xf numFmtId="0" fontId="4" fillId="0" borderId="0" xfId="0" applyFont="1"/>
    <xf numFmtId="14" fontId="4" fillId="0" borderId="0" xfId="0" applyNumberFormat="1" applyFont="1"/>
    <xf numFmtId="0" fontId="2" fillId="2" borderId="1" xfId="0" applyFont="1" applyFill="1" applyBorder="1"/>
    <xf numFmtId="164" fontId="2" fillId="2" borderId="1" xfId="0" applyNumberFormat="1" applyFont="1" applyFill="1" applyBorder="1"/>
    <xf numFmtId="165" fontId="9" fillId="0" borderId="0" xfId="0" applyNumberFormat="1" applyFont="1"/>
    <xf numFmtId="166" fontId="11" fillId="0" borderId="0" xfId="0" applyNumberFormat="1" applyFont="1"/>
    <xf numFmtId="164" fontId="2" fillId="0" borderId="0" xfId="0" applyNumberFormat="1" applyFont="1"/>
    <xf numFmtId="165" fontId="10" fillId="0" borderId="0" xfId="0" applyNumberFormat="1" applyFont="1"/>
    <xf numFmtId="0" fontId="4" fillId="0" borderId="0" xfId="0" applyFont="1"/>
    <xf numFmtId="14" fontId="4" fillId="0" borderId="0" xfId="0" applyNumberFormat="1" applyFont="1"/>
    <xf numFmtId="0" fontId="2" fillId="2" borderId="1" xfId="0" applyFont="1" applyFill="1" applyBorder="1"/>
    <xf numFmtId="164" fontId="2" fillId="2" borderId="1" xfId="0" applyNumberFormat="1" applyFont="1" applyFill="1" applyBorder="1"/>
    <xf numFmtId="168" fontId="4" fillId="0" borderId="0" xfId="0" applyNumberFormat="1" applyFont="1"/>
    <xf numFmtId="168" fontId="3" fillId="0" borderId="0" xfId="0" applyNumberFormat="1" applyFont="1"/>
    <xf numFmtId="168" fontId="0" fillId="0" borderId="0" xfId="0" applyNumberFormat="1"/>
    <xf numFmtId="0" fontId="4" fillId="0" borderId="0" xfId="0" applyFont="1"/>
    <xf numFmtId="14" fontId="4" fillId="0" borderId="0" xfId="0" applyNumberFormat="1" applyFont="1"/>
    <xf numFmtId="164" fontId="4" fillId="0" borderId="0" xfId="0" applyNumberFormat="1" applyFont="1"/>
    <xf numFmtId="164" fontId="3" fillId="0" borderId="0" xfId="0" applyNumberFormat="1" applyFont="1"/>
    <xf numFmtId="0" fontId="2" fillId="2" borderId="1" xfId="0" applyFont="1" applyFill="1" applyBorder="1"/>
    <xf numFmtId="164" fontId="2" fillId="2" borderId="1" xfId="0" applyNumberFormat="1" applyFont="1" applyFill="1" applyBorder="1"/>
    <xf numFmtId="0" fontId="4" fillId="0" borderId="0" xfId="0" applyFont="1"/>
    <xf numFmtId="14" fontId="4" fillId="0" borderId="0" xfId="0" applyNumberFormat="1" applyFont="1"/>
    <xf numFmtId="164" fontId="4" fillId="0" borderId="0" xfId="0" applyNumberFormat="1" applyFont="1"/>
    <xf numFmtId="0" fontId="2" fillId="2" borderId="1" xfId="0" applyFont="1" applyFill="1" applyBorder="1"/>
    <xf numFmtId="164" fontId="2" fillId="2" borderId="1" xfId="0" applyNumberFormat="1" applyFont="1" applyFill="1" applyBorder="1"/>
    <xf numFmtId="0" fontId="4" fillId="0" borderId="0" xfId="0" applyFont="1"/>
    <xf numFmtId="14" fontId="4" fillId="0" borderId="0" xfId="0" applyNumberFormat="1" applyFont="1"/>
    <xf numFmtId="164" fontId="4" fillId="0" borderId="0" xfId="0" applyNumberFormat="1" applyFont="1"/>
    <xf numFmtId="164" fontId="3" fillId="0" borderId="0" xfId="0" applyNumberFormat="1" applyFont="1"/>
    <xf numFmtId="0" fontId="2" fillId="2" borderId="1" xfId="0" applyFont="1" applyFill="1" applyBorder="1"/>
    <xf numFmtId="164" fontId="2" fillId="2" borderId="1" xfId="0" applyNumberFormat="1" applyFont="1" applyFill="1" applyBorder="1"/>
    <xf numFmtId="0" fontId="4" fillId="0" borderId="0" xfId="0" applyFont="1"/>
    <xf numFmtId="14" fontId="4" fillId="0" borderId="0" xfId="0" applyNumberFormat="1" applyFont="1"/>
    <xf numFmtId="164" fontId="4" fillId="0" borderId="0" xfId="0" applyNumberFormat="1" applyFont="1"/>
    <xf numFmtId="164" fontId="3" fillId="0" borderId="0" xfId="0" applyNumberFormat="1" applyFont="1"/>
    <xf numFmtId="0" fontId="2" fillId="2" borderId="1" xfId="0" applyFont="1" applyFill="1" applyBorder="1"/>
    <xf numFmtId="164" fontId="2" fillId="2" borderId="1" xfId="0" applyNumberFormat="1" applyFont="1" applyFill="1" applyBorder="1"/>
    <xf numFmtId="0" fontId="4" fillId="0" borderId="0" xfId="0" applyFont="1"/>
    <xf numFmtId="14" fontId="4" fillId="0" borderId="0" xfId="0" applyNumberFormat="1" applyFont="1"/>
    <xf numFmtId="164" fontId="3" fillId="0" borderId="0" xfId="0" applyNumberFormat="1" applyFont="1"/>
    <xf numFmtId="0" fontId="2" fillId="2" borderId="1" xfId="0" applyFont="1" applyFill="1" applyBorder="1"/>
    <xf numFmtId="164" fontId="2" fillId="2" borderId="1" xfId="0" applyNumberFormat="1" applyFont="1" applyFill="1" applyBorder="1"/>
    <xf numFmtId="0" fontId="4" fillId="0" borderId="0" xfId="0" applyFont="1"/>
    <xf numFmtId="14" fontId="4" fillId="0" borderId="0" xfId="0" applyNumberFormat="1" applyFont="1"/>
    <xf numFmtId="0" fontId="2" fillId="2" borderId="1" xfId="0" applyFont="1" applyFill="1" applyBorder="1"/>
    <xf numFmtId="164" fontId="2" fillId="2" borderId="1" xfId="0" applyNumberFormat="1" applyFont="1" applyFill="1" applyBorder="1"/>
    <xf numFmtId="0" fontId="4" fillId="0" borderId="0" xfId="0" applyFont="1"/>
    <xf numFmtId="14" fontId="4" fillId="0" borderId="0" xfId="0" applyNumberFormat="1" applyFont="1"/>
    <xf numFmtId="0" fontId="2" fillId="2" borderId="1" xfId="0" applyFont="1" applyFill="1" applyBorder="1"/>
    <xf numFmtId="164" fontId="2" fillId="2" borderId="1" xfId="0" applyNumberFormat="1" applyFont="1" applyFill="1" applyBorder="1"/>
    <xf numFmtId="0" fontId="4" fillId="0" borderId="0" xfId="0" applyFont="1"/>
    <xf numFmtId="14" fontId="4" fillId="0" borderId="0" xfId="0" applyNumberFormat="1" applyFont="1"/>
    <xf numFmtId="0" fontId="2" fillId="2" borderId="1" xfId="0" applyFont="1" applyFill="1" applyBorder="1"/>
    <xf numFmtId="164" fontId="2" fillId="2" borderId="1" xfId="0" applyNumberFormat="1" applyFont="1" applyFill="1" applyBorder="1"/>
    <xf numFmtId="0" fontId="4" fillId="0" borderId="0" xfId="0" applyFont="1"/>
    <xf numFmtId="14" fontId="4" fillId="0" borderId="0" xfId="0" applyNumberFormat="1" applyFont="1"/>
    <xf numFmtId="0" fontId="2" fillId="2" borderId="1" xfId="0" applyFont="1" applyFill="1" applyBorder="1"/>
    <xf numFmtId="164" fontId="2" fillId="2" borderId="1" xfId="0" applyNumberFormat="1" applyFont="1" applyFill="1" applyBorder="1"/>
    <xf numFmtId="0" fontId="4" fillId="0" borderId="0" xfId="0" applyFont="1"/>
    <xf numFmtId="14" fontId="4" fillId="0" borderId="0" xfId="0" applyNumberFormat="1" applyFont="1"/>
    <xf numFmtId="0" fontId="2" fillId="2" borderId="1" xfId="0" applyFont="1" applyFill="1" applyBorder="1"/>
    <xf numFmtId="164" fontId="2" fillId="2" borderId="1" xfId="0" applyNumberFormat="1" applyFont="1" applyFill="1" applyBorder="1"/>
    <xf numFmtId="0" fontId="4" fillId="0" borderId="0" xfId="0" applyFont="1"/>
    <xf numFmtId="14" fontId="4" fillId="0" borderId="0" xfId="0" applyNumberFormat="1" applyFont="1"/>
    <xf numFmtId="0" fontId="2" fillId="2" borderId="1" xfId="0" applyFont="1" applyFill="1" applyBorder="1"/>
    <xf numFmtId="164" fontId="2" fillId="2" borderId="1" xfId="0" applyNumberFormat="1" applyFont="1" applyFill="1" applyBorder="1"/>
    <xf numFmtId="0" fontId="4" fillId="0" borderId="0" xfId="0" applyFont="1"/>
    <xf numFmtId="14" fontId="4" fillId="0" borderId="0" xfId="0" applyNumberFormat="1" applyFont="1"/>
    <xf numFmtId="0" fontId="2" fillId="2" borderId="1" xfId="0" applyFont="1" applyFill="1" applyBorder="1"/>
    <xf numFmtId="164" fontId="2" fillId="2" borderId="1" xfId="0" applyNumberFormat="1" applyFont="1" applyFill="1" applyBorder="1"/>
    <xf numFmtId="0" fontId="4" fillId="0" borderId="0" xfId="0" applyFont="1"/>
    <xf numFmtId="14" fontId="4" fillId="0" borderId="0" xfId="0" applyNumberFormat="1" applyFont="1"/>
    <xf numFmtId="0" fontId="2" fillId="2" borderId="1" xfId="0" applyFont="1" applyFill="1" applyBorder="1"/>
    <xf numFmtId="164" fontId="2" fillId="2" borderId="1" xfId="0" applyNumberFormat="1" applyFont="1" applyFill="1" applyBorder="1"/>
    <xf numFmtId="0" fontId="4" fillId="0" borderId="0" xfId="0" applyFont="1"/>
    <xf numFmtId="14" fontId="4" fillId="0" borderId="0" xfId="0" applyNumberFormat="1" applyFont="1"/>
    <xf numFmtId="0" fontId="2" fillId="2" borderId="1" xfId="0" applyFont="1" applyFill="1" applyBorder="1"/>
    <xf numFmtId="164" fontId="2" fillId="2" borderId="1" xfId="0" applyNumberFormat="1" applyFont="1" applyFill="1" applyBorder="1"/>
    <xf numFmtId="0" fontId="4" fillId="0" borderId="0" xfId="0" applyFont="1"/>
    <xf numFmtId="14" fontId="4" fillId="0" borderId="0" xfId="0" applyNumberFormat="1" applyFont="1"/>
    <xf numFmtId="164" fontId="4" fillId="0" borderId="0" xfId="0" applyNumberFormat="1" applyFont="1"/>
    <xf numFmtId="164" fontId="3" fillId="0" borderId="0" xfId="0" applyNumberFormat="1" applyFont="1"/>
    <xf numFmtId="0" fontId="2" fillId="2" borderId="1" xfId="0" applyFont="1" applyFill="1" applyBorder="1"/>
    <xf numFmtId="164" fontId="2" fillId="2" borderId="1" xfId="0" applyNumberFormat="1" applyFont="1" applyFill="1" applyBorder="1"/>
    <xf numFmtId="0" fontId="4" fillId="0" borderId="0" xfId="0" applyFont="1"/>
    <xf numFmtId="14" fontId="4" fillId="0" borderId="0" xfId="0" applyNumberFormat="1" applyFont="1"/>
    <xf numFmtId="0" fontId="2" fillId="2" borderId="1" xfId="0" applyFont="1" applyFill="1" applyBorder="1"/>
    <xf numFmtId="164" fontId="2" fillId="2" borderId="1" xfId="0" applyNumberFormat="1" applyFont="1" applyFill="1" applyBorder="1"/>
    <xf numFmtId="166" fontId="12" fillId="0" borderId="0" xfId="0" applyNumberFormat="1" applyFont="1"/>
    <xf numFmtId="0" fontId="4" fillId="0" borderId="0" xfId="0" applyFont="1"/>
    <xf numFmtId="14" fontId="4" fillId="0" borderId="0" xfId="0" applyNumberFormat="1" applyFont="1"/>
    <xf numFmtId="164" fontId="4" fillId="0" borderId="0" xfId="0" applyNumberFormat="1" applyFont="1"/>
    <xf numFmtId="0" fontId="2" fillId="2" borderId="1" xfId="0" applyFont="1" applyFill="1" applyBorder="1"/>
    <xf numFmtId="164" fontId="2" fillId="2" borderId="1" xfId="0" applyNumberFormat="1" applyFont="1" applyFill="1" applyBorder="1"/>
    <xf numFmtId="167" fontId="13" fillId="0" borderId="0" xfId="0" applyNumberFormat="1" applyFont="1"/>
    <xf numFmtId="0" fontId="4" fillId="0" borderId="0" xfId="0" applyFont="1"/>
    <xf numFmtId="14" fontId="4" fillId="0" borderId="0" xfId="0" applyNumberFormat="1" applyFont="1"/>
    <xf numFmtId="0" fontId="4" fillId="0" borderId="0" xfId="0" applyFont="1"/>
    <xf numFmtId="14" fontId="4" fillId="0" borderId="0" xfId="0" applyNumberFormat="1" applyFont="1"/>
    <xf numFmtId="0" fontId="2" fillId="2" borderId="1" xfId="0" applyFont="1" applyFill="1" applyBorder="1"/>
    <xf numFmtId="164" fontId="2" fillId="2" borderId="1" xfId="0" applyNumberFormat="1" applyFont="1" applyFill="1" applyBorder="1"/>
    <xf numFmtId="0" fontId="4" fillId="0" borderId="0" xfId="0" applyFont="1"/>
    <xf numFmtId="14" fontId="4" fillId="0" borderId="0" xfId="0" applyNumberFormat="1" applyFont="1"/>
    <xf numFmtId="0" fontId="4" fillId="0" borderId="0" xfId="0" applyFont="1"/>
    <xf numFmtId="14" fontId="4" fillId="0" borderId="0" xfId="0" applyNumberFormat="1" applyFont="1"/>
    <xf numFmtId="164" fontId="4" fillId="0" borderId="0" xfId="0" applyNumberFormat="1" applyFont="1"/>
    <xf numFmtId="165" fontId="13" fillId="0" borderId="0" xfId="0" applyNumberFormat="1" applyFont="1"/>
    <xf numFmtId="0" fontId="0" fillId="0" borderId="0" xfId="0"/>
    <xf numFmtId="0" fontId="4" fillId="0" borderId="0" xfId="0" applyFont="1"/>
    <xf numFmtId="14" fontId="4" fillId="0" borderId="0" xfId="0" applyNumberFormat="1" applyFont="1"/>
    <xf numFmtId="164" fontId="4" fillId="0" borderId="0" xfId="0" applyNumberFormat="1" applyFont="1"/>
    <xf numFmtId="164" fontId="3" fillId="0" borderId="0" xfId="0" applyNumberFormat="1" applyFont="1"/>
    <xf numFmtId="0" fontId="2" fillId="2" borderId="1" xfId="0" applyFont="1" applyFill="1" applyBorder="1"/>
    <xf numFmtId="0" fontId="4" fillId="0" borderId="0" xfId="0" applyFont="1"/>
    <xf numFmtId="14" fontId="4" fillId="0" borderId="0" xfId="0" applyNumberFormat="1" applyFont="1"/>
    <xf numFmtId="164" fontId="3" fillId="0" borderId="0" xfId="0" applyNumberFormat="1" applyFont="1"/>
    <xf numFmtId="0" fontId="2" fillId="2" borderId="1" xfId="0" applyFont="1" applyFill="1" applyBorder="1"/>
    <xf numFmtId="164" fontId="2" fillId="2" borderId="1" xfId="0" applyNumberFormat="1" applyFont="1" applyFill="1" applyBorder="1"/>
    <xf numFmtId="166" fontId="10" fillId="0" borderId="0" xfId="0" applyNumberFormat="1" applyFont="1"/>
    <xf numFmtId="0" fontId="0" fillId="0" borderId="0" xfId="0"/>
    <xf numFmtId="0" fontId="4" fillId="0" borderId="0" xfId="0" applyFont="1"/>
    <xf numFmtId="14" fontId="4" fillId="0" borderId="0" xfId="0" applyNumberFormat="1" applyFont="1"/>
    <xf numFmtId="164" fontId="4" fillId="0" borderId="0" xfId="0" applyNumberFormat="1" applyFont="1"/>
    <xf numFmtId="167" fontId="12" fillId="0" borderId="0" xfId="0" applyNumberFormat="1" applyFont="1"/>
    <xf numFmtId="0" fontId="4" fillId="0" borderId="0" xfId="0" applyFont="1"/>
    <xf numFmtId="14" fontId="4" fillId="0" borderId="0" xfId="0" applyNumberFormat="1" applyFont="1"/>
    <xf numFmtId="0" fontId="2" fillId="2" borderId="1" xfId="0" applyFont="1" applyFill="1" applyBorder="1"/>
    <xf numFmtId="164" fontId="2" fillId="2" borderId="1" xfId="0" applyNumberFormat="1" applyFont="1" applyFill="1" applyBorder="1"/>
    <xf numFmtId="0" fontId="4" fillId="0" borderId="0" xfId="0" applyFont="1"/>
    <xf numFmtId="14" fontId="4" fillId="0" borderId="0" xfId="0" applyNumberFormat="1" applyFont="1"/>
    <xf numFmtId="164" fontId="4" fillId="0" borderId="0" xfId="0" applyNumberFormat="1" applyFont="1"/>
    <xf numFmtId="164" fontId="3" fillId="0" borderId="0" xfId="0" applyNumberFormat="1" applyFont="1"/>
    <xf numFmtId="0" fontId="2" fillId="2" borderId="1" xfId="0" applyFont="1" applyFill="1" applyBorder="1"/>
    <xf numFmtId="164" fontId="2" fillId="2" borderId="1" xfId="0" applyNumberFormat="1" applyFont="1" applyFill="1" applyBorder="1"/>
    <xf numFmtId="0" fontId="0" fillId="0" borderId="0" xfId="0"/>
    <xf numFmtId="0" fontId="4" fillId="0" borderId="0" xfId="0" applyFont="1"/>
    <xf numFmtId="14" fontId="4" fillId="0" borderId="0" xfId="0" applyNumberFormat="1" applyFont="1"/>
    <xf numFmtId="0" fontId="2" fillId="2" borderId="1" xfId="0" applyFont="1" applyFill="1" applyBorder="1"/>
    <xf numFmtId="164" fontId="2" fillId="2" borderId="1" xfId="0" applyNumberFormat="1" applyFont="1" applyFill="1" applyBorder="1"/>
    <xf numFmtId="166" fontId="14" fillId="0" borderId="0" xfId="0" applyNumberFormat="1" applyFont="1"/>
    <xf numFmtId="0" fontId="4" fillId="0" borderId="0" xfId="0" applyFont="1"/>
    <xf numFmtId="14" fontId="4" fillId="0" borderId="0" xfId="0" applyNumberFormat="1" applyFont="1"/>
    <xf numFmtId="165" fontId="14" fillId="0" borderId="0" xfId="0" applyNumberFormat="1" applyFont="1"/>
    <xf numFmtId="164" fontId="7" fillId="0" borderId="0" xfId="0" applyNumberFormat="1" applyFont="1"/>
    <xf numFmtId="164" fontId="15" fillId="0" borderId="0" xfId="0" applyNumberFormat="1" applyFont="1"/>
    <xf numFmtId="165" fontId="16" fillId="0" borderId="0" xfId="0" applyNumberFormat="1" applyFont="1"/>
    <xf numFmtId="0" fontId="0" fillId="0" borderId="0" xfId="0"/>
    <xf numFmtId="0" fontId="4" fillId="0" borderId="0" xfId="0" applyFont="1"/>
    <xf numFmtId="14" fontId="4" fillId="0" borderId="0" xfId="0" applyNumberFormat="1" applyFont="1"/>
    <xf numFmtId="164" fontId="4" fillId="0" borderId="0" xfId="0" applyNumberFormat="1" applyFont="1"/>
    <xf numFmtId="167" fontId="17" fillId="0" borderId="0" xfId="0" applyNumberFormat="1" applyFont="1"/>
    <xf numFmtId="0" fontId="4" fillId="0" borderId="0" xfId="0" applyFont="1"/>
    <xf numFmtId="14" fontId="4" fillId="0" borderId="0" xfId="0" applyNumberFormat="1" applyFont="1"/>
    <xf numFmtId="164" fontId="4" fillId="0" borderId="0" xfId="0" applyNumberFormat="1" applyFont="1"/>
    <xf numFmtId="0" fontId="4" fillId="0" borderId="0" xfId="0" applyFont="1"/>
    <xf numFmtId="14" fontId="4" fillId="0" borderId="0" xfId="0" applyNumberFormat="1" applyFont="1"/>
    <xf numFmtId="164" fontId="4" fillId="0" borderId="0" xfId="0" applyNumberFormat="1" applyFont="1"/>
    <xf numFmtId="167" fontId="18" fillId="0" borderId="0" xfId="0" applyNumberFormat="1" applyFont="1"/>
    <xf numFmtId="165" fontId="18" fillId="0" borderId="0" xfId="0" applyNumberFormat="1" applyFont="1"/>
    <xf numFmtId="166" fontId="16" fillId="0" borderId="0" xfId="0" applyNumberFormat="1" applyFont="1"/>
    <xf numFmtId="0" fontId="4" fillId="0" borderId="0" xfId="0" applyFont="1"/>
    <xf numFmtId="14" fontId="4" fillId="0" borderId="0" xfId="0" applyNumberFormat="1" applyFont="1"/>
    <xf numFmtId="164" fontId="4" fillId="0" borderId="0" xfId="0" applyNumberFormat="1" applyFont="1"/>
    <xf numFmtId="0" fontId="4" fillId="0" borderId="0" xfId="0" applyFont="1"/>
    <xf numFmtId="14" fontId="4" fillId="0" borderId="0" xfId="0" applyNumberFormat="1" applyFont="1"/>
    <xf numFmtId="164" fontId="4" fillId="0" borderId="0" xfId="0" applyNumberFormat="1" applyFont="1"/>
    <xf numFmtId="0" fontId="4" fillId="0" borderId="0" xfId="0" applyFont="1"/>
    <xf numFmtId="14" fontId="4" fillId="0" borderId="0" xfId="0" applyNumberFormat="1" applyFont="1"/>
    <xf numFmtId="164" fontId="4" fillId="0" borderId="0" xfId="0" applyNumberFormat="1" applyFont="1"/>
    <xf numFmtId="164" fontId="3" fillId="0" borderId="0" xfId="0" applyNumberFormat="1" applyFont="1"/>
    <xf numFmtId="0" fontId="2" fillId="2" borderId="1" xfId="0" applyFont="1" applyFill="1" applyBorder="1"/>
    <xf numFmtId="164" fontId="2" fillId="2" borderId="1" xfId="0" applyNumberFormat="1" applyFont="1" applyFill="1" applyBorder="1"/>
    <xf numFmtId="0" fontId="4" fillId="0" borderId="0" xfId="0" applyFont="1"/>
    <xf numFmtId="14" fontId="4" fillId="0" borderId="0" xfId="0" applyNumberFormat="1" applyFont="1"/>
    <xf numFmtId="164" fontId="4" fillId="0" borderId="0" xfId="0" applyNumberFormat="1" applyFont="1"/>
    <xf numFmtId="0" fontId="0" fillId="0" borderId="0" xfId="0"/>
    <xf numFmtId="0" fontId="4" fillId="0" borderId="0" xfId="0" applyFont="1"/>
    <xf numFmtId="14" fontId="4" fillId="0" borderId="0" xfId="0" applyNumberFormat="1" applyFont="1"/>
    <xf numFmtId="164" fontId="4" fillId="0" borderId="0" xfId="0" applyNumberFormat="1" applyFont="1"/>
    <xf numFmtId="165" fontId="11" fillId="0" borderId="0" xfId="0" applyNumberFormat="1" applyFont="1"/>
    <xf numFmtId="0" fontId="4" fillId="0" borderId="0" xfId="0" applyFont="1"/>
    <xf numFmtId="14" fontId="4" fillId="0" borderId="0" xfId="0" applyNumberFormat="1" applyFont="1"/>
    <xf numFmtId="164" fontId="3" fillId="0" borderId="0" xfId="0" applyNumberFormat="1" applyFont="1"/>
    <xf numFmtId="0" fontId="2" fillId="2" borderId="1" xfId="0" applyFont="1" applyFill="1" applyBorder="1"/>
    <xf numFmtId="164" fontId="2" fillId="2" borderId="1" xfId="0" applyNumberFormat="1" applyFont="1" applyFill="1" applyBorder="1"/>
    <xf numFmtId="167" fontId="21" fillId="0" borderId="0" xfId="0" applyNumberFormat="1" applyFont="1"/>
    <xf numFmtId="0" fontId="4" fillId="0" borderId="0" xfId="0" applyFont="1"/>
    <xf numFmtId="14" fontId="4" fillId="0" borderId="0" xfId="0" applyNumberFormat="1" applyFont="1"/>
    <xf numFmtId="0" fontId="2" fillId="2" borderId="1" xfId="0" applyFont="1" applyFill="1" applyBorder="1"/>
    <xf numFmtId="164" fontId="2" fillId="2" borderId="1" xfId="0" applyNumberFormat="1" applyFont="1" applyFill="1" applyBorder="1"/>
    <xf numFmtId="167" fontId="22" fillId="0" borderId="0" xfId="0" applyNumberFormat="1" applyFont="1"/>
    <xf numFmtId="0" fontId="4" fillId="0" borderId="0" xfId="0" applyFont="1"/>
    <xf numFmtId="14" fontId="4" fillId="0" borderId="0" xfId="0" applyNumberFormat="1" applyFont="1"/>
    <xf numFmtId="0" fontId="2" fillId="2" borderId="1" xfId="0" applyFont="1" applyFill="1" applyBorder="1"/>
    <xf numFmtId="164" fontId="2" fillId="2" borderId="1" xfId="0" applyNumberFormat="1" applyFont="1" applyFill="1" applyBorder="1"/>
    <xf numFmtId="0" fontId="0" fillId="0" borderId="0" xfId="0"/>
    <xf numFmtId="0" fontId="4" fillId="0" borderId="0" xfId="0" applyFont="1"/>
    <xf numFmtId="14" fontId="4" fillId="0" borderId="0" xfId="0" applyNumberFormat="1" applyFont="1"/>
    <xf numFmtId="164" fontId="3" fillId="0" borderId="0" xfId="0" applyNumberFormat="1" applyFont="1"/>
    <xf numFmtId="0" fontId="2" fillId="2" borderId="1" xfId="0" applyFont="1" applyFill="1" applyBorder="1"/>
    <xf numFmtId="164" fontId="2" fillId="2" borderId="1" xfId="0" applyNumberFormat="1" applyFont="1" applyFill="1" applyBorder="1"/>
    <xf numFmtId="165" fontId="20" fillId="0" borderId="0" xfId="0" applyNumberFormat="1" applyFont="1"/>
    <xf numFmtId="167" fontId="14" fillId="0" borderId="0" xfId="0" applyNumberFormat="1" applyFont="1"/>
    <xf numFmtId="167" fontId="16" fillId="0" borderId="0" xfId="0" applyNumberFormat="1" applyFont="1"/>
    <xf numFmtId="0" fontId="0" fillId="0" borderId="0" xfId="0"/>
    <xf numFmtId="0" fontId="4" fillId="0" borderId="0" xfId="0" applyFont="1"/>
    <xf numFmtId="14" fontId="4" fillId="0" borderId="0" xfId="0" applyNumberFormat="1" applyFont="1"/>
    <xf numFmtId="164" fontId="4" fillId="0" borderId="0" xfId="0" applyNumberFormat="1" applyFont="1"/>
    <xf numFmtId="167" fontId="11" fillId="0" borderId="0" xfId="0" applyNumberFormat="1" applyFont="1"/>
    <xf numFmtId="0" fontId="0" fillId="0" borderId="0" xfId="0"/>
    <xf numFmtId="0" fontId="4" fillId="0" borderId="0" xfId="0" applyFont="1"/>
    <xf numFmtId="14" fontId="4" fillId="0" borderId="0" xfId="0" applyNumberFormat="1" applyFont="1"/>
    <xf numFmtId="164" fontId="4" fillId="0" borderId="0" xfId="0" applyNumberFormat="1" applyFont="1"/>
    <xf numFmtId="0" fontId="4" fillId="0" borderId="0" xfId="0" applyFont="1"/>
    <xf numFmtId="14" fontId="4" fillId="0" borderId="0" xfId="0" applyNumberFormat="1" applyFont="1"/>
    <xf numFmtId="164" fontId="4" fillId="0" borderId="0" xfId="0" applyNumberFormat="1" applyFont="1"/>
    <xf numFmtId="0" fontId="2" fillId="2" borderId="1" xfId="0" applyFont="1" applyFill="1" applyBorder="1"/>
    <xf numFmtId="164" fontId="2" fillId="2" borderId="1" xfId="0" applyNumberFormat="1" applyFont="1" applyFill="1" applyBorder="1"/>
    <xf numFmtId="0" fontId="4" fillId="0" borderId="0" xfId="0" applyFont="1"/>
    <xf numFmtId="14" fontId="4" fillId="0" borderId="0" xfId="0" applyNumberFormat="1" applyFont="1"/>
    <xf numFmtId="0" fontId="2" fillId="2" borderId="1" xfId="0" applyFont="1" applyFill="1" applyBorder="1"/>
    <xf numFmtId="164" fontId="2" fillId="2" borderId="1" xfId="0" applyNumberFormat="1" applyFont="1" applyFill="1" applyBorder="1"/>
    <xf numFmtId="167" fontId="23" fillId="0" borderId="0" xfId="0" applyNumberFormat="1" applyFont="1"/>
    <xf numFmtId="0" fontId="4" fillId="0" borderId="0" xfId="0" applyFont="1"/>
    <xf numFmtId="14" fontId="4" fillId="0" borderId="0" xfId="0" applyNumberFormat="1" applyFont="1"/>
    <xf numFmtId="0" fontId="2" fillId="2" borderId="1" xfId="0" applyFont="1" applyFill="1" applyBorder="1"/>
    <xf numFmtId="164" fontId="2" fillId="2" borderId="1" xfId="0" applyNumberFormat="1" applyFont="1" applyFill="1" applyBorder="1"/>
    <xf numFmtId="0" fontId="1" fillId="0" borderId="0" xfId="0" applyFont="1" applyAlignment="1">
      <alignment horizontal="center"/>
    </xf>
    <xf numFmtId="0" fontId="4" fillId="0" borderId="0" xfId="0" applyFont="1"/>
    <xf numFmtId="14" fontId="4" fillId="0" borderId="0" xfId="0" applyNumberFormat="1" applyFont="1"/>
    <xf numFmtId="164" fontId="4" fillId="0" borderId="0" xfId="0" applyNumberFormat="1" applyFont="1"/>
    <xf numFmtId="164" fontId="3" fillId="0" borderId="0" xfId="0" applyNumberFormat="1" applyFont="1"/>
    <xf numFmtId="0" fontId="1" fillId="0" borderId="0" xfId="0" applyFont="1" applyAlignment="1">
      <alignment horizontal="left"/>
    </xf>
    <xf numFmtId="0" fontId="2" fillId="2" borderId="1" xfId="0" applyFont="1" applyFill="1" applyBorder="1"/>
    <xf numFmtId="164" fontId="2" fillId="2" borderId="1" xfId="0" applyNumberFormat="1" applyFont="1" applyFill="1" applyBorder="1"/>
    <xf numFmtId="164" fontId="2" fillId="2" borderId="0" xfId="0" applyNumberFormat="1" applyFont="1" applyFill="1" applyBorder="1"/>
    <xf numFmtId="0" fontId="0" fillId="0" borderId="0" xfId="0"/>
    <xf numFmtId="0" fontId="4" fillId="0" borderId="0" xfId="0" applyFont="1"/>
    <xf numFmtId="14" fontId="4" fillId="0" borderId="0" xfId="0" applyNumberFormat="1" applyFont="1"/>
    <xf numFmtId="164" fontId="4" fillId="0" borderId="0" xfId="0" applyNumberFormat="1" applyFont="1"/>
    <xf numFmtId="0" fontId="2" fillId="2" borderId="1" xfId="0" applyFont="1" applyFill="1" applyBorder="1"/>
    <xf numFmtId="164" fontId="2" fillId="2" borderId="1" xfId="0" applyNumberFormat="1" applyFont="1" applyFill="1" applyBorder="1"/>
    <xf numFmtId="167" fontId="24" fillId="0" borderId="0" xfId="0" applyNumberFormat="1" applyFont="1"/>
    <xf numFmtId="165" fontId="25" fillId="0" borderId="0" xfId="0" applyNumberFormat="1" applyFont="1"/>
    <xf numFmtId="165" fontId="23" fillId="0" borderId="0" xfId="0" applyNumberFormat="1" applyFont="1"/>
    <xf numFmtId="164" fontId="16" fillId="0" borderId="0" xfId="0" applyNumberFormat="1" applyFont="1"/>
    <xf numFmtId="3" fontId="0" fillId="0" borderId="0" xfId="0" applyNumberFormat="1"/>
    <xf numFmtId="164" fontId="2" fillId="0" borderId="3" xfId="0" applyNumberFormat="1" applyFont="1" applyFill="1" applyBorder="1"/>
    <xf numFmtId="0" fontId="19" fillId="0" borderId="0" xfId="0" applyFont="1" applyAlignment="1">
      <alignment horizontal="right"/>
    </xf>
    <xf numFmtId="0" fontId="19" fillId="0" borderId="0" xfId="0" applyFont="1" applyBorder="1" applyAlignment="1">
      <alignment horizontal="right"/>
    </xf>
    <xf numFmtId="169" fontId="19" fillId="0" borderId="0" xfId="0" applyNumberFormat="1" applyFont="1" applyBorder="1" applyAlignment="1">
      <alignment horizontal="right" vertical="center"/>
    </xf>
    <xf numFmtId="0" fontId="0" fillId="0" borderId="0" xfId="0" applyAlignment="1">
      <alignment horizontal="right"/>
    </xf>
    <xf numFmtId="0" fontId="0" fillId="0" borderId="0" xfId="0" applyFill="1" applyBorder="1"/>
    <xf numFmtId="0" fontId="4" fillId="0" borderId="0" xfId="0" applyFont="1" applyAlignment="1">
      <alignment horizontal="right"/>
    </xf>
    <xf numFmtId="0" fontId="0" fillId="0" borderId="0" xfId="0" applyBorder="1" applyAlignment="1">
      <alignment horizontal="right"/>
    </xf>
    <xf numFmtId="169" fontId="26" fillId="0" borderId="0" xfId="0" applyNumberFormat="1" applyFont="1" applyBorder="1" applyAlignment="1">
      <alignment horizontal="right" vertical="center"/>
    </xf>
    <xf numFmtId="0" fontId="19" fillId="0" borderId="1" xfId="0" applyFont="1" applyBorder="1" applyAlignment="1">
      <alignment horizontal="right"/>
    </xf>
    <xf numFmtId="3" fontId="0" fillId="3" borderId="0" xfId="0" applyNumberFormat="1" applyFill="1"/>
    <xf numFmtId="0" fontId="0" fillId="0" borderId="1" xfId="0" applyBorder="1" applyAlignment="1">
      <alignment horizontal="right"/>
    </xf>
    <xf numFmtId="41" fontId="4" fillId="0" borderId="0" xfId="1" applyFont="1"/>
    <xf numFmtId="41" fontId="0" fillId="0" borderId="0" xfId="1" applyFont="1"/>
    <xf numFmtId="0" fontId="4" fillId="0" borderId="0" xfId="0" applyFont="1" applyFill="1"/>
    <xf numFmtId="1" fontId="4" fillId="0" borderId="0" xfId="0" applyNumberFormat="1" applyFont="1" applyFill="1"/>
    <xf numFmtId="3" fontId="0" fillId="0" borderId="0" xfId="0" applyNumberFormat="1" applyFill="1"/>
    <xf numFmtId="0" fontId="0" fillId="0" borderId="0" xfId="0" applyFill="1" applyAlignment="1">
      <alignment horizontal="right"/>
    </xf>
    <xf numFmtId="0" fontId="0" fillId="0" borderId="0" xfId="0" applyFill="1" applyBorder="1" applyAlignment="1">
      <alignment horizontal="right"/>
    </xf>
    <xf numFmtId="0" fontId="19" fillId="0" borderId="0" xfId="0" applyFont="1" applyFill="1" applyAlignment="1">
      <alignment horizontal="right"/>
    </xf>
    <xf numFmtId="0" fontId="4" fillId="0" borderId="0" xfId="0" applyFont="1" applyFill="1" applyAlignment="1">
      <alignment horizontal="right"/>
    </xf>
    <xf numFmtId="164" fontId="4" fillId="0" borderId="0" xfId="0" applyNumberFormat="1" applyFont="1" applyFill="1"/>
    <xf numFmtId="41" fontId="0" fillId="3" borderId="0" xfId="1" applyFont="1" applyFill="1"/>
    <xf numFmtId="0" fontId="4" fillId="0" borderId="0" xfId="0" applyFont="1" applyBorder="1" applyAlignment="1">
      <alignment horizontal="right"/>
    </xf>
    <xf numFmtId="41" fontId="0" fillId="0" borderId="0" xfId="1" applyFont="1" applyFill="1"/>
    <xf numFmtId="1" fontId="4" fillId="0" borderId="0" xfId="0" applyNumberFormat="1" applyFont="1"/>
    <xf numFmtId="0" fontId="4" fillId="0" borderId="0" xfId="0" applyNumberFormat="1" applyFont="1"/>
    <xf numFmtId="164" fontId="4" fillId="0" borderId="1" xfId="0" applyNumberFormat="1" applyFont="1" applyFill="1" applyBorder="1"/>
    <xf numFmtId="0" fontId="0" fillId="0" borderId="1" xfId="0" applyFill="1" applyBorder="1" applyAlignment="1">
      <alignment horizontal="right"/>
    </xf>
    <xf numFmtId="0" fontId="1" fillId="0" borderId="0" xfId="0" applyFont="1" applyAlignment="1">
      <alignment horizontal="center"/>
    </xf>
    <xf numFmtId="0" fontId="1" fillId="0" borderId="0" xfId="0" applyFont="1" applyAlignment="1">
      <alignment horizontal="left"/>
    </xf>
    <xf numFmtId="0" fontId="1" fillId="0" borderId="2" xfId="0" applyFont="1" applyBorder="1" applyAlignment="1">
      <alignment horizontal="center"/>
    </xf>
  </cellXfs>
  <cellStyles count="2">
    <cellStyle name="Millares [0]" xfId="1" builtinId="6"/>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12" Type="http://schemas.openxmlformats.org/officeDocument/2006/relationships/styles" Target="styles.xml"/><Relationship Id="rId16" Type="http://schemas.openxmlformats.org/officeDocument/2006/relationships/worksheet" Target="worksheets/sheet16.xml"/><Relationship Id="rId107" Type="http://schemas.openxmlformats.org/officeDocument/2006/relationships/worksheet" Target="worksheets/sheet107.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102" Type="http://schemas.openxmlformats.org/officeDocument/2006/relationships/worksheet" Target="worksheets/sheet102.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113" Type="http://schemas.openxmlformats.org/officeDocument/2006/relationships/sharedStrings" Target="sharedStrings.xml"/><Relationship Id="rId80" Type="http://schemas.openxmlformats.org/officeDocument/2006/relationships/worksheet" Target="worksheets/sheet80.xml"/><Relationship Id="rId85" Type="http://schemas.openxmlformats.org/officeDocument/2006/relationships/worksheet" Target="worksheets/sheet85.xml"/><Relationship Id="rId12" Type="http://schemas.openxmlformats.org/officeDocument/2006/relationships/worksheet" Target="worksheets/sheet12.xml"/><Relationship Id="rId17" Type="http://schemas.openxmlformats.org/officeDocument/2006/relationships/worksheet" Target="worksheets/sheet17.xml"/><Relationship Id="rId33" Type="http://schemas.openxmlformats.org/officeDocument/2006/relationships/worksheet" Target="worksheets/sheet33.xml"/><Relationship Id="rId38" Type="http://schemas.openxmlformats.org/officeDocument/2006/relationships/worksheet" Target="worksheets/sheet38.xml"/><Relationship Id="rId59" Type="http://schemas.openxmlformats.org/officeDocument/2006/relationships/worksheet" Target="worksheets/sheet59.xml"/><Relationship Id="rId103" Type="http://schemas.openxmlformats.org/officeDocument/2006/relationships/worksheet" Target="worksheets/sheet103.xml"/><Relationship Id="rId108" Type="http://schemas.openxmlformats.org/officeDocument/2006/relationships/worksheet" Target="worksheets/sheet108.xml"/><Relationship Id="rId54" Type="http://schemas.openxmlformats.org/officeDocument/2006/relationships/worksheet" Target="worksheets/sheet54.xml"/><Relationship Id="rId70" Type="http://schemas.openxmlformats.org/officeDocument/2006/relationships/worksheet" Target="worksheets/sheet70.xml"/><Relationship Id="rId75" Type="http://schemas.openxmlformats.org/officeDocument/2006/relationships/worksheet" Target="worksheets/sheet75.xml"/><Relationship Id="rId91" Type="http://schemas.openxmlformats.org/officeDocument/2006/relationships/worksheet" Target="worksheets/sheet91.xml"/><Relationship Id="rId96" Type="http://schemas.openxmlformats.org/officeDocument/2006/relationships/worksheet" Target="worksheets/sheet96.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6" Type="http://schemas.openxmlformats.org/officeDocument/2006/relationships/worksheet" Target="worksheets/sheet106.xml"/><Relationship Id="rId114" Type="http://schemas.openxmlformats.org/officeDocument/2006/relationships/calcChain" Target="calcChain.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109" Type="http://schemas.openxmlformats.org/officeDocument/2006/relationships/worksheet" Target="worksheets/sheet10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worksheet" Target="worksheets/sheet104.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110" Type="http://schemas.openxmlformats.org/officeDocument/2006/relationships/worksheet" Target="worksheets/sheet110.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worksheet" Target="worksheets/sheet105.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worksheet" Target="worksheets/sheet98.xml"/><Relationship Id="rId3" Type="http://schemas.openxmlformats.org/officeDocument/2006/relationships/worksheet" Target="worksheets/sheet3.xml"/><Relationship Id="rId25" Type="http://schemas.openxmlformats.org/officeDocument/2006/relationships/worksheet" Target="worksheets/sheet25.xml"/><Relationship Id="rId46" Type="http://schemas.openxmlformats.org/officeDocument/2006/relationships/worksheet" Target="worksheets/sheet46.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62" Type="http://schemas.openxmlformats.org/officeDocument/2006/relationships/worksheet" Target="worksheets/sheet62.xml"/><Relationship Id="rId83" Type="http://schemas.openxmlformats.org/officeDocument/2006/relationships/worksheet" Target="worksheets/sheet83.xml"/><Relationship Id="rId88" Type="http://schemas.openxmlformats.org/officeDocument/2006/relationships/worksheet" Target="worksheets/sheet88.xml"/><Relationship Id="rId111"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9.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9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80"/>
  <sheetViews>
    <sheetView tabSelected="1" topLeftCell="A142" workbookViewId="0">
      <selection activeCell="B25" sqref="B25"/>
    </sheetView>
  </sheetViews>
  <sheetFormatPr baseColWidth="10" defaultRowHeight="15" x14ac:dyDescent="0.25"/>
  <cols>
    <col min="8" max="8" width="11.42578125" style="584"/>
    <col min="14" max="14" width="13.85546875" bestFit="1" customWidth="1"/>
    <col min="15" max="15" width="11.5703125" bestFit="1" customWidth="1"/>
    <col min="16" max="16" width="13" bestFit="1" customWidth="1"/>
  </cols>
  <sheetData>
    <row r="1" spans="1:16" ht="15.75" x14ac:dyDescent="0.25">
      <c r="A1" s="624" t="s">
        <v>0</v>
      </c>
      <c r="B1" s="624"/>
      <c r="C1" s="624"/>
      <c r="D1" s="624"/>
      <c r="E1" s="624"/>
      <c r="F1" s="624"/>
      <c r="G1" s="624"/>
      <c r="H1" s="624"/>
      <c r="I1" s="624"/>
      <c r="J1" s="624"/>
      <c r="K1" s="624"/>
      <c r="L1" s="624"/>
      <c r="M1" s="624"/>
      <c r="N1" s="624"/>
      <c r="O1" s="624"/>
      <c r="P1" s="624"/>
    </row>
    <row r="2" spans="1:16" ht="15.75" x14ac:dyDescent="0.25">
      <c r="A2" s="624" t="s">
        <v>1</v>
      </c>
      <c r="B2" s="624"/>
      <c r="C2" s="624"/>
      <c r="D2" s="624"/>
      <c r="E2" s="624"/>
      <c r="F2" s="624"/>
      <c r="G2" s="624"/>
      <c r="H2" s="624"/>
      <c r="I2" s="624"/>
      <c r="J2" s="624"/>
      <c r="K2" s="624"/>
      <c r="L2" s="624"/>
      <c r="M2" s="624"/>
      <c r="N2" s="624"/>
      <c r="O2" s="624"/>
      <c r="P2" s="624"/>
    </row>
    <row r="3" spans="1:16" ht="15.75" x14ac:dyDescent="0.25">
      <c r="A3" s="624" t="s">
        <v>2</v>
      </c>
      <c r="B3" s="624"/>
      <c r="C3" s="624"/>
      <c r="D3" s="624"/>
      <c r="E3" s="624"/>
      <c r="F3" s="624"/>
      <c r="G3" s="624"/>
      <c r="H3" s="624"/>
      <c r="I3" s="624"/>
      <c r="J3" s="624"/>
      <c r="K3" s="624"/>
      <c r="L3" s="624"/>
      <c r="M3" s="624"/>
      <c r="N3" s="624"/>
      <c r="O3" s="624"/>
      <c r="P3" s="624"/>
    </row>
    <row r="4" spans="1:16" ht="15.75" x14ac:dyDescent="0.25">
      <c r="A4" s="624"/>
      <c r="B4" s="624"/>
      <c r="C4" s="624"/>
      <c r="D4" s="624"/>
      <c r="E4" s="624"/>
      <c r="F4" s="624"/>
      <c r="G4" s="624"/>
      <c r="H4" s="624"/>
      <c r="I4" s="624"/>
      <c r="J4" s="624"/>
      <c r="K4" s="624"/>
      <c r="L4" s="624"/>
      <c r="M4" s="624"/>
      <c r="N4" s="624"/>
      <c r="O4" s="624"/>
      <c r="P4" s="624"/>
    </row>
    <row r="5" spans="1:16" ht="15.75" x14ac:dyDescent="0.25">
      <c r="A5" s="624" t="s">
        <v>3</v>
      </c>
      <c r="B5" s="624"/>
      <c r="C5" s="624"/>
      <c r="D5" s="624"/>
      <c r="E5" s="624"/>
      <c r="F5" s="624"/>
      <c r="G5" s="624"/>
      <c r="H5" s="624"/>
      <c r="I5" s="624"/>
      <c r="J5" s="624"/>
      <c r="K5" s="624"/>
      <c r="L5" s="624"/>
      <c r="M5" s="624"/>
      <c r="N5" s="624"/>
      <c r="O5" s="624"/>
      <c r="P5" s="624"/>
    </row>
    <row r="6" spans="1:16" ht="15.75" x14ac:dyDescent="0.25">
      <c r="A6" s="624"/>
      <c r="B6" s="624"/>
      <c r="C6" s="624"/>
      <c r="D6" s="624"/>
      <c r="E6" s="624"/>
      <c r="F6" s="624"/>
      <c r="G6" s="624"/>
      <c r="H6" s="624"/>
      <c r="I6" s="624"/>
      <c r="J6" s="624"/>
      <c r="K6" s="624"/>
      <c r="L6" s="624"/>
      <c r="M6" s="624"/>
      <c r="N6" s="624"/>
      <c r="O6" s="624"/>
      <c r="P6" s="624"/>
    </row>
    <row r="7" spans="1:16" ht="15.75" x14ac:dyDescent="0.25">
      <c r="A7" s="624" t="s">
        <v>5</v>
      </c>
      <c r="B7" s="624"/>
      <c r="C7" s="624"/>
      <c r="D7" s="624"/>
      <c r="E7" s="624"/>
      <c r="F7" s="624"/>
      <c r="G7" s="624"/>
      <c r="H7" s="624"/>
      <c r="I7" s="624"/>
      <c r="J7" s="624"/>
      <c r="K7" s="624"/>
      <c r="L7" s="624"/>
      <c r="M7" s="624"/>
      <c r="N7" s="624"/>
      <c r="O7" s="624"/>
      <c r="P7" s="624"/>
    </row>
    <row r="8" spans="1:16" ht="15.75" x14ac:dyDescent="0.25">
      <c r="A8" s="625" t="s">
        <v>4</v>
      </c>
      <c r="B8" s="625"/>
      <c r="C8" s="625"/>
      <c r="D8" s="625"/>
      <c r="E8" s="625"/>
      <c r="F8" s="625"/>
      <c r="G8" s="625"/>
      <c r="H8" s="625"/>
      <c r="I8" s="625"/>
      <c r="J8" s="625"/>
      <c r="K8" s="625"/>
      <c r="L8" s="625"/>
      <c r="M8" s="625"/>
      <c r="N8" s="625"/>
      <c r="O8" s="625"/>
      <c r="P8" s="625"/>
    </row>
    <row r="9" spans="1:16" ht="15.75" x14ac:dyDescent="0.25">
      <c r="A9" s="624"/>
      <c r="B9" s="624"/>
      <c r="C9" s="624"/>
      <c r="D9" s="624"/>
      <c r="E9" s="624"/>
      <c r="F9" s="624"/>
      <c r="G9" s="624"/>
      <c r="H9" s="624"/>
      <c r="I9" s="624"/>
      <c r="J9" s="624"/>
      <c r="K9" s="624"/>
      <c r="L9" s="624"/>
      <c r="M9" s="624"/>
      <c r="N9" s="624"/>
      <c r="O9" s="624"/>
      <c r="P9" s="624"/>
    </row>
    <row r="10" spans="1:16" x14ac:dyDescent="0.25">
      <c r="A10" s="3" t="s">
        <v>6</v>
      </c>
      <c r="B10" s="3" t="s">
        <v>7</v>
      </c>
      <c r="C10" s="3" t="s">
        <v>8</v>
      </c>
      <c r="D10" s="3" t="s">
        <v>9</v>
      </c>
      <c r="E10" s="3" t="s">
        <v>10</v>
      </c>
      <c r="F10" s="3" t="s">
        <v>11</v>
      </c>
      <c r="G10" s="3" t="s">
        <v>12</v>
      </c>
      <c r="H10" s="588"/>
      <c r="I10" s="3" t="s">
        <v>13</v>
      </c>
      <c r="J10" s="3" t="s">
        <v>14</v>
      </c>
      <c r="K10" s="3" t="s">
        <v>15</v>
      </c>
      <c r="L10" s="3" t="s">
        <v>16</v>
      </c>
      <c r="M10" s="3" t="s">
        <v>17</v>
      </c>
      <c r="N10" s="4" t="s">
        <v>18</v>
      </c>
      <c r="O10" s="4" t="s">
        <v>19</v>
      </c>
      <c r="P10" s="4" t="s">
        <v>20</v>
      </c>
    </row>
    <row r="11" spans="1:16" s="584" customFormat="1" x14ac:dyDescent="0.25">
      <c r="A11" s="585" t="s">
        <v>478</v>
      </c>
      <c r="B11" s="585" t="s">
        <v>479</v>
      </c>
      <c r="C11" s="585"/>
      <c r="D11" s="585"/>
      <c r="E11" s="586">
        <v>45199</v>
      </c>
      <c r="F11" s="585"/>
      <c r="G11" s="585" t="s">
        <v>23</v>
      </c>
      <c r="H11" s="585" t="s">
        <v>24</v>
      </c>
      <c r="I11" s="585" t="s">
        <v>3799</v>
      </c>
      <c r="J11" s="585"/>
      <c r="K11" s="585"/>
      <c r="L11" s="585" t="s">
        <v>26</v>
      </c>
      <c r="M11" s="585" t="s">
        <v>26</v>
      </c>
      <c r="N11" s="36">
        <v>2065000000</v>
      </c>
      <c r="O11" s="36">
        <v>0</v>
      </c>
      <c r="P11" s="583"/>
    </row>
    <row r="12" spans="1:16" x14ac:dyDescent="0.25">
      <c r="A12" s="1" t="s">
        <v>478</v>
      </c>
      <c r="B12" s="1" t="s">
        <v>479</v>
      </c>
      <c r="C12" s="1" t="s">
        <v>27</v>
      </c>
      <c r="D12" s="1" t="s">
        <v>179</v>
      </c>
      <c r="E12" s="2">
        <v>45211</v>
      </c>
      <c r="F12" s="1"/>
      <c r="G12" s="1" t="s">
        <v>67</v>
      </c>
      <c r="H12" s="585"/>
      <c r="I12" s="1" t="s">
        <v>334</v>
      </c>
      <c r="J12" s="1"/>
      <c r="K12" s="1" t="s">
        <v>30</v>
      </c>
      <c r="L12" s="1" t="s">
        <v>44</v>
      </c>
      <c r="M12" s="1" t="s">
        <v>335</v>
      </c>
      <c r="N12" s="5">
        <v>152600000</v>
      </c>
      <c r="O12" s="5">
        <v>0</v>
      </c>
      <c r="P12" s="5">
        <f>IF(A10=A12,P10+O12,O12)</f>
        <v>0</v>
      </c>
    </row>
    <row r="13" spans="1:16" x14ac:dyDescent="0.25">
      <c r="A13" s="1" t="s">
        <v>478</v>
      </c>
      <c r="B13" s="1" t="s">
        <v>479</v>
      </c>
      <c r="C13" s="1" t="s">
        <v>27</v>
      </c>
      <c r="D13" s="1" t="s">
        <v>179</v>
      </c>
      <c r="E13" s="2">
        <v>45211</v>
      </c>
      <c r="F13" s="1"/>
      <c r="G13" s="1" t="s">
        <v>67</v>
      </c>
      <c r="H13" s="585"/>
      <c r="I13" s="1" t="s">
        <v>334</v>
      </c>
      <c r="J13" s="1"/>
      <c r="K13" s="1" t="s">
        <v>30</v>
      </c>
      <c r="L13" s="1" t="s">
        <v>97</v>
      </c>
      <c r="M13" s="1" t="s">
        <v>335</v>
      </c>
      <c r="N13" s="5">
        <v>27378000</v>
      </c>
      <c r="O13" s="5">
        <v>0</v>
      </c>
      <c r="P13" s="5">
        <f t="shared" ref="P13:P43" si="0">IF(A12=A13,P12+O13,O13)</f>
        <v>0</v>
      </c>
    </row>
    <row r="14" spans="1:16" x14ac:dyDescent="0.25">
      <c r="A14" s="1" t="s">
        <v>478</v>
      </c>
      <c r="B14" s="1" t="s">
        <v>479</v>
      </c>
      <c r="C14" s="1" t="s">
        <v>27</v>
      </c>
      <c r="D14" s="1" t="s">
        <v>307</v>
      </c>
      <c r="E14" s="2">
        <v>45275</v>
      </c>
      <c r="F14" s="1"/>
      <c r="G14" s="1" t="s">
        <v>50</v>
      </c>
      <c r="H14" s="585"/>
      <c r="I14" s="1" t="s">
        <v>336</v>
      </c>
      <c r="J14" s="1"/>
      <c r="K14" s="1" t="s">
        <v>30</v>
      </c>
      <c r="L14" s="1" t="s">
        <v>44</v>
      </c>
      <c r="M14" s="1" t="s">
        <v>426</v>
      </c>
      <c r="N14" s="5">
        <v>1010181344</v>
      </c>
      <c r="O14" s="5">
        <v>0</v>
      </c>
      <c r="P14" s="5">
        <f t="shared" si="0"/>
        <v>0</v>
      </c>
    </row>
    <row r="15" spans="1:16" x14ac:dyDescent="0.25">
      <c r="A15" s="1" t="s">
        <v>478</v>
      </c>
      <c r="B15" s="1" t="s">
        <v>479</v>
      </c>
      <c r="C15" s="1" t="s">
        <v>27</v>
      </c>
      <c r="D15" s="1" t="s">
        <v>155</v>
      </c>
      <c r="E15" s="2">
        <v>45210</v>
      </c>
      <c r="F15" s="1"/>
      <c r="G15" s="1" t="s">
        <v>153</v>
      </c>
      <c r="H15" s="585"/>
      <c r="I15" s="1" t="s">
        <v>337</v>
      </c>
      <c r="J15" s="1"/>
      <c r="K15" s="1" t="s">
        <v>30</v>
      </c>
      <c r="L15" s="1" t="s">
        <v>44</v>
      </c>
      <c r="M15" s="1" t="s">
        <v>338</v>
      </c>
      <c r="N15" s="5">
        <v>506105470</v>
      </c>
      <c r="O15" s="5">
        <v>0</v>
      </c>
      <c r="P15" s="5">
        <f t="shared" si="0"/>
        <v>0</v>
      </c>
    </row>
    <row r="16" spans="1:16" x14ac:dyDescent="0.25">
      <c r="A16" s="1" t="s">
        <v>478</v>
      </c>
      <c r="B16" s="1" t="s">
        <v>479</v>
      </c>
      <c r="C16" s="1" t="s">
        <v>27</v>
      </c>
      <c r="D16" s="1" t="s">
        <v>148</v>
      </c>
      <c r="E16" s="2">
        <v>45252</v>
      </c>
      <c r="F16" s="1"/>
      <c r="G16" s="1" t="s">
        <v>153</v>
      </c>
      <c r="H16" s="585"/>
      <c r="I16" s="1" t="s">
        <v>337</v>
      </c>
      <c r="J16" s="1"/>
      <c r="K16" s="1" t="s">
        <v>30</v>
      </c>
      <c r="L16" s="1" t="s">
        <v>101</v>
      </c>
      <c r="M16" s="1" t="s">
        <v>290</v>
      </c>
      <c r="N16" s="5">
        <v>174000000</v>
      </c>
      <c r="O16" s="5">
        <v>0</v>
      </c>
      <c r="P16" s="5">
        <f t="shared" si="0"/>
        <v>0</v>
      </c>
    </row>
    <row r="17" spans="1:16" x14ac:dyDescent="0.25">
      <c r="A17" s="1" t="s">
        <v>432</v>
      </c>
      <c r="B17" s="1" t="s">
        <v>433</v>
      </c>
      <c r="C17" s="1" t="s">
        <v>27</v>
      </c>
      <c r="D17" s="1" t="s">
        <v>142</v>
      </c>
      <c r="E17" s="2">
        <v>45251</v>
      </c>
      <c r="F17" s="1"/>
      <c r="G17" s="1" t="s">
        <v>457</v>
      </c>
      <c r="H17" s="585"/>
      <c r="I17" s="1" t="s">
        <v>458</v>
      </c>
      <c r="J17" s="1"/>
      <c r="K17" s="1" t="s">
        <v>30</v>
      </c>
      <c r="L17" s="1" t="s">
        <v>105</v>
      </c>
      <c r="M17" s="1" t="s">
        <v>459</v>
      </c>
      <c r="N17" s="5">
        <v>22062600</v>
      </c>
      <c r="O17" s="5">
        <v>0</v>
      </c>
      <c r="P17" s="5">
        <f t="shared" si="0"/>
        <v>0</v>
      </c>
    </row>
    <row r="18" spans="1:16" x14ac:dyDescent="0.25">
      <c r="A18" s="1" t="s">
        <v>478</v>
      </c>
      <c r="B18" s="1" t="s">
        <v>479</v>
      </c>
      <c r="C18" s="1" t="s">
        <v>27</v>
      </c>
      <c r="D18" s="1" t="s">
        <v>253</v>
      </c>
      <c r="E18" s="2">
        <v>45226</v>
      </c>
      <c r="F18" s="1"/>
      <c r="G18" s="1" t="s">
        <v>104</v>
      </c>
      <c r="H18" s="585"/>
      <c r="I18" s="1" t="s">
        <v>339</v>
      </c>
      <c r="J18" s="1"/>
      <c r="K18" s="1" t="s">
        <v>30</v>
      </c>
      <c r="L18" s="1" t="s">
        <v>44</v>
      </c>
      <c r="M18" s="1" t="s">
        <v>340</v>
      </c>
      <c r="N18" s="5">
        <v>100000000</v>
      </c>
      <c r="O18" s="5">
        <v>0</v>
      </c>
      <c r="P18" s="5">
        <f t="shared" si="0"/>
        <v>0</v>
      </c>
    </row>
    <row r="19" spans="1:16" x14ac:dyDescent="0.25">
      <c r="A19" s="1" t="s">
        <v>478</v>
      </c>
      <c r="B19" s="1" t="s">
        <v>479</v>
      </c>
      <c r="C19" s="1" t="s">
        <v>27</v>
      </c>
      <c r="D19" s="1" t="s">
        <v>254</v>
      </c>
      <c r="E19" s="2">
        <v>45226</v>
      </c>
      <c r="F19" s="1"/>
      <c r="G19" s="1" t="s">
        <v>104</v>
      </c>
      <c r="H19" s="585"/>
      <c r="I19" s="1" t="s">
        <v>339</v>
      </c>
      <c r="J19" s="1"/>
      <c r="K19" s="1" t="s">
        <v>30</v>
      </c>
      <c r="L19" s="1" t="s">
        <v>44</v>
      </c>
      <c r="M19" s="1" t="s">
        <v>341</v>
      </c>
      <c r="N19" s="5">
        <v>100000000</v>
      </c>
      <c r="O19" s="5">
        <v>0</v>
      </c>
      <c r="P19" s="5">
        <f t="shared" si="0"/>
        <v>0</v>
      </c>
    </row>
    <row r="20" spans="1:16" x14ac:dyDescent="0.25">
      <c r="A20" s="1" t="s">
        <v>478</v>
      </c>
      <c r="B20" s="1" t="s">
        <v>479</v>
      </c>
      <c r="C20" s="1" t="s">
        <v>27</v>
      </c>
      <c r="D20" s="1" t="s">
        <v>255</v>
      </c>
      <c r="E20" s="2">
        <v>45226</v>
      </c>
      <c r="F20" s="1"/>
      <c r="G20" s="1" t="s">
        <v>104</v>
      </c>
      <c r="H20" s="585"/>
      <c r="I20" s="1" t="s">
        <v>339</v>
      </c>
      <c r="J20" s="1"/>
      <c r="K20" s="1" t="s">
        <v>30</v>
      </c>
      <c r="L20" s="1" t="s">
        <v>44</v>
      </c>
      <c r="M20" s="1" t="s">
        <v>342</v>
      </c>
      <c r="N20" s="5">
        <v>100000000</v>
      </c>
      <c r="O20" s="5">
        <v>0</v>
      </c>
      <c r="P20" s="5">
        <f t="shared" si="0"/>
        <v>0</v>
      </c>
    </row>
    <row r="21" spans="1:16" x14ac:dyDescent="0.25">
      <c r="A21" s="1" t="s">
        <v>478</v>
      </c>
      <c r="B21" s="1" t="s">
        <v>479</v>
      </c>
      <c r="C21" s="1" t="s">
        <v>27</v>
      </c>
      <c r="D21" s="1" t="s">
        <v>256</v>
      </c>
      <c r="E21" s="2">
        <v>45226</v>
      </c>
      <c r="F21" s="1"/>
      <c r="G21" s="1" t="s">
        <v>104</v>
      </c>
      <c r="H21" s="585"/>
      <c r="I21" s="1" t="s">
        <v>339</v>
      </c>
      <c r="J21" s="1"/>
      <c r="K21" s="1" t="s">
        <v>30</v>
      </c>
      <c r="L21" s="1" t="s">
        <v>44</v>
      </c>
      <c r="M21" s="1" t="s">
        <v>343</v>
      </c>
      <c r="N21" s="5">
        <v>100000000</v>
      </c>
      <c r="O21" s="5">
        <v>0</v>
      </c>
      <c r="P21" s="5">
        <f t="shared" si="0"/>
        <v>0</v>
      </c>
    </row>
    <row r="22" spans="1:16" x14ac:dyDescent="0.25">
      <c r="A22" s="1" t="s">
        <v>478</v>
      </c>
      <c r="B22" s="1" t="s">
        <v>479</v>
      </c>
      <c r="C22" s="1" t="s">
        <v>27</v>
      </c>
      <c r="D22" s="1" t="s">
        <v>42</v>
      </c>
      <c r="E22" s="2">
        <v>45226</v>
      </c>
      <c r="F22" s="1"/>
      <c r="G22" s="1" t="s">
        <v>104</v>
      </c>
      <c r="H22" s="585"/>
      <c r="I22" s="1" t="s">
        <v>339</v>
      </c>
      <c r="J22" s="1"/>
      <c r="K22" s="1" t="s">
        <v>30</v>
      </c>
      <c r="L22" s="1" t="s">
        <v>44</v>
      </c>
      <c r="M22" s="1" t="s">
        <v>344</v>
      </c>
      <c r="N22" s="5">
        <v>100000000</v>
      </c>
      <c r="O22" s="5">
        <v>0</v>
      </c>
      <c r="P22" s="5">
        <f t="shared" si="0"/>
        <v>0</v>
      </c>
    </row>
    <row r="23" spans="1:16" x14ac:dyDescent="0.25">
      <c r="A23" s="1" t="s">
        <v>478</v>
      </c>
      <c r="B23" s="1" t="s">
        <v>479</v>
      </c>
      <c r="C23" s="1" t="s">
        <v>27</v>
      </c>
      <c r="D23" s="1" t="s">
        <v>257</v>
      </c>
      <c r="E23" s="2">
        <v>45226</v>
      </c>
      <c r="F23" s="1"/>
      <c r="G23" s="1" t="s">
        <v>104</v>
      </c>
      <c r="H23" s="585"/>
      <c r="I23" s="1" t="s">
        <v>339</v>
      </c>
      <c r="J23" s="1"/>
      <c r="K23" s="1" t="s">
        <v>30</v>
      </c>
      <c r="L23" s="1" t="s">
        <v>44</v>
      </c>
      <c r="M23" s="1" t="s">
        <v>345</v>
      </c>
      <c r="N23" s="5">
        <v>100000000</v>
      </c>
      <c r="O23" s="5">
        <v>0</v>
      </c>
      <c r="P23" s="5">
        <f t="shared" si="0"/>
        <v>0</v>
      </c>
    </row>
    <row r="24" spans="1:16" x14ac:dyDescent="0.25">
      <c r="A24" s="1" t="s">
        <v>478</v>
      </c>
      <c r="B24" s="1" t="s">
        <v>479</v>
      </c>
      <c r="C24" s="1" t="s">
        <v>27</v>
      </c>
      <c r="D24" s="1" t="s">
        <v>258</v>
      </c>
      <c r="E24" s="2">
        <v>45226</v>
      </c>
      <c r="F24" s="1"/>
      <c r="G24" s="1" t="s">
        <v>104</v>
      </c>
      <c r="H24" s="585"/>
      <c r="I24" s="1" t="s">
        <v>339</v>
      </c>
      <c r="J24" s="1"/>
      <c r="K24" s="1" t="s">
        <v>30</v>
      </c>
      <c r="L24" s="1" t="s">
        <v>44</v>
      </c>
      <c r="M24" s="1" t="s">
        <v>346</v>
      </c>
      <c r="N24" s="5">
        <v>100000000</v>
      </c>
      <c r="O24" s="5">
        <v>0</v>
      </c>
      <c r="P24" s="5">
        <f t="shared" si="0"/>
        <v>0</v>
      </c>
    </row>
    <row r="25" spans="1:16" x14ac:dyDescent="0.25">
      <c r="A25" s="1" t="s">
        <v>478</v>
      </c>
      <c r="B25" s="1" t="s">
        <v>479</v>
      </c>
      <c r="C25" s="1" t="s">
        <v>27</v>
      </c>
      <c r="D25" s="1" t="s">
        <v>45</v>
      </c>
      <c r="E25" s="2">
        <v>45226</v>
      </c>
      <c r="F25" s="1"/>
      <c r="G25" s="1" t="s">
        <v>104</v>
      </c>
      <c r="H25" s="585"/>
      <c r="I25" s="1" t="s">
        <v>339</v>
      </c>
      <c r="J25" s="1"/>
      <c r="K25" s="1" t="s">
        <v>30</v>
      </c>
      <c r="L25" s="1" t="s">
        <v>44</v>
      </c>
      <c r="M25" s="1" t="s">
        <v>347</v>
      </c>
      <c r="N25" s="5">
        <v>100000000</v>
      </c>
      <c r="O25" s="5">
        <v>0</v>
      </c>
      <c r="P25" s="5">
        <f t="shared" si="0"/>
        <v>0</v>
      </c>
    </row>
    <row r="26" spans="1:16" x14ac:dyDescent="0.25">
      <c r="A26" s="1" t="s">
        <v>478</v>
      </c>
      <c r="B26" s="1" t="s">
        <v>479</v>
      </c>
      <c r="C26" s="1" t="s">
        <v>27</v>
      </c>
      <c r="D26" s="1" t="s">
        <v>128</v>
      </c>
      <c r="E26" s="2">
        <v>45209</v>
      </c>
      <c r="F26" s="1"/>
      <c r="G26" s="1" t="s">
        <v>129</v>
      </c>
      <c r="H26" s="585"/>
      <c r="I26" s="1" t="s">
        <v>348</v>
      </c>
      <c r="J26" s="1"/>
      <c r="K26" s="1" t="s">
        <v>30</v>
      </c>
      <c r="L26" s="1" t="s">
        <v>101</v>
      </c>
      <c r="M26" s="1" t="s">
        <v>349</v>
      </c>
      <c r="N26" s="5">
        <v>499170466</v>
      </c>
      <c r="O26" s="5">
        <v>0</v>
      </c>
      <c r="P26" s="5">
        <f t="shared" si="0"/>
        <v>0</v>
      </c>
    </row>
    <row r="27" spans="1:16" x14ac:dyDescent="0.25">
      <c r="A27" s="1" t="s">
        <v>478</v>
      </c>
      <c r="B27" s="1" t="s">
        <v>479</v>
      </c>
      <c r="C27" s="1" t="s">
        <v>27</v>
      </c>
      <c r="D27" s="1" t="s">
        <v>72</v>
      </c>
      <c r="E27" s="2">
        <v>45232</v>
      </c>
      <c r="F27" s="1"/>
      <c r="G27" s="1" t="s">
        <v>163</v>
      </c>
      <c r="H27" s="585"/>
      <c r="I27" s="1" t="s">
        <v>350</v>
      </c>
      <c r="J27" s="1"/>
      <c r="K27" s="1" t="s">
        <v>30</v>
      </c>
      <c r="L27" s="1" t="s">
        <v>44</v>
      </c>
      <c r="M27" s="1" t="s">
        <v>351</v>
      </c>
      <c r="N27" s="5">
        <v>100000000</v>
      </c>
      <c r="O27" s="5">
        <v>0</v>
      </c>
      <c r="P27" s="5">
        <f t="shared" si="0"/>
        <v>0</v>
      </c>
    </row>
    <row r="28" spans="1:16" x14ac:dyDescent="0.25">
      <c r="A28" s="1" t="s">
        <v>478</v>
      </c>
      <c r="B28" s="1" t="s">
        <v>479</v>
      </c>
      <c r="C28" s="1" t="s">
        <v>27</v>
      </c>
      <c r="D28" s="1" t="s">
        <v>74</v>
      </c>
      <c r="E28" s="2">
        <v>45232</v>
      </c>
      <c r="F28" s="1"/>
      <c r="G28" s="1" t="s">
        <v>163</v>
      </c>
      <c r="H28" s="585"/>
      <c r="I28" s="1" t="s">
        <v>350</v>
      </c>
      <c r="J28" s="1"/>
      <c r="K28" s="1" t="s">
        <v>30</v>
      </c>
      <c r="L28" s="1" t="s">
        <v>44</v>
      </c>
      <c r="M28" s="1" t="s">
        <v>352</v>
      </c>
      <c r="N28" s="5">
        <v>100000000</v>
      </c>
      <c r="O28" s="5">
        <v>0</v>
      </c>
      <c r="P28" s="5">
        <f t="shared" si="0"/>
        <v>0</v>
      </c>
    </row>
    <row r="29" spans="1:16" x14ac:dyDescent="0.25">
      <c r="A29" s="1" t="s">
        <v>432</v>
      </c>
      <c r="B29" s="1" t="s">
        <v>433</v>
      </c>
      <c r="C29" s="1" t="s">
        <v>27</v>
      </c>
      <c r="D29" s="1" t="s">
        <v>434</v>
      </c>
      <c r="E29" s="2">
        <v>45225</v>
      </c>
      <c r="F29" s="1"/>
      <c r="G29" s="1" t="s">
        <v>435</v>
      </c>
      <c r="H29" s="585"/>
      <c r="I29" s="1" t="s">
        <v>436</v>
      </c>
      <c r="J29" s="1"/>
      <c r="K29" s="1" t="s">
        <v>30</v>
      </c>
      <c r="L29" s="1" t="s">
        <v>437</v>
      </c>
      <c r="M29" s="1" t="s">
        <v>438</v>
      </c>
      <c r="N29" s="5">
        <v>98147634</v>
      </c>
      <c r="O29" s="5">
        <v>0</v>
      </c>
      <c r="P29" s="5">
        <f t="shared" si="0"/>
        <v>0</v>
      </c>
    </row>
    <row r="30" spans="1:16" x14ac:dyDescent="0.25">
      <c r="A30" s="1" t="s">
        <v>432</v>
      </c>
      <c r="B30" s="1" t="s">
        <v>433</v>
      </c>
      <c r="C30" s="1" t="s">
        <v>27</v>
      </c>
      <c r="D30" s="1" t="s">
        <v>434</v>
      </c>
      <c r="E30" s="2">
        <v>45225</v>
      </c>
      <c r="F30" s="1"/>
      <c r="G30" s="1" t="s">
        <v>435</v>
      </c>
      <c r="H30" s="585"/>
      <c r="I30" s="1" t="s">
        <v>436</v>
      </c>
      <c r="J30" s="1"/>
      <c r="K30" s="1" t="s">
        <v>30</v>
      </c>
      <c r="L30" s="1" t="s">
        <v>58</v>
      </c>
      <c r="M30" s="1" t="s">
        <v>438</v>
      </c>
      <c r="N30" s="5">
        <v>343448665</v>
      </c>
      <c r="O30" s="5">
        <v>0</v>
      </c>
      <c r="P30" s="5">
        <f t="shared" si="0"/>
        <v>0</v>
      </c>
    </row>
    <row r="31" spans="1:16" x14ac:dyDescent="0.25">
      <c r="A31" s="1" t="s">
        <v>432</v>
      </c>
      <c r="B31" s="1" t="s">
        <v>433</v>
      </c>
      <c r="C31" s="1" t="s">
        <v>27</v>
      </c>
      <c r="D31" s="1" t="s">
        <v>439</v>
      </c>
      <c r="E31" s="2">
        <v>45225</v>
      </c>
      <c r="F31" s="1"/>
      <c r="G31" s="1" t="s">
        <v>435</v>
      </c>
      <c r="H31" s="585"/>
      <c r="I31" s="1" t="s">
        <v>436</v>
      </c>
      <c r="J31" s="1"/>
      <c r="K31" s="1" t="s">
        <v>30</v>
      </c>
      <c r="L31" s="1" t="s">
        <v>440</v>
      </c>
      <c r="M31" s="1" t="s">
        <v>441</v>
      </c>
      <c r="N31" s="5">
        <v>528360</v>
      </c>
      <c r="O31" s="5">
        <v>0</v>
      </c>
      <c r="P31" s="5">
        <f t="shared" si="0"/>
        <v>0</v>
      </c>
    </row>
    <row r="32" spans="1:16" x14ac:dyDescent="0.25">
      <c r="A32" s="1" t="s">
        <v>432</v>
      </c>
      <c r="B32" s="1" t="s">
        <v>433</v>
      </c>
      <c r="C32" s="1" t="s">
        <v>27</v>
      </c>
      <c r="D32" s="1" t="s">
        <v>59</v>
      </c>
      <c r="E32" s="2">
        <v>45230</v>
      </c>
      <c r="F32" s="1"/>
      <c r="G32" s="1" t="s">
        <v>435</v>
      </c>
      <c r="H32" s="585"/>
      <c r="I32" s="1" t="s">
        <v>436</v>
      </c>
      <c r="J32" s="1"/>
      <c r="K32" s="1" t="s">
        <v>30</v>
      </c>
      <c r="L32" s="1" t="s">
        <v>445</v>
      </c>
      <c r="M32" s="1" t="s">
        <v>446</v>
      </c>
      <c r="N32" s="5">
        <v>917967222</v>
      </c>
      <c r="O32" s="5">
        <v>0</v>
      </c>
      <c r="P32" s="5">
        <f t="shared" si="0"/>
        <v>0</v>
      </c>
    </row>
    <row r="33" spans="1:16" x14ac:dyDescent="0.25">
      <c r="A33" s="1" t="s">
        <v>432</v>
      </c>
      <c r="B33" s="1" t="s">
        <v>433</v>
      </c>
      <c r="C33" s="1" t="s">
        <v>27</v>
      </c>
      <c r="D33" s="1" t="s">
        <v>447</v>
      </c>
      <c r="E33" s="2">
        <v>45246</v>
      </c>
      <c r="F33" s="1"/>
      <c r="G33" s="1" t="s">
        <v>435</v>
      </c>
      <c r="H33" s="585"/>
      <c r="I33" s="1" t="s">
        <v>436</v>
      </c>
      <c r="J33" s="1"/>
      <c r="K33" s="1" t="s">
        <v>30</v>
      </c>
      <c r="L33" s="1" t="s">
        <v>44</v>
      </c>
      <c r="M33" s="1" t="s">
        <v>448</v>
      </c>
      <c r="N33" s="5">
        <v>77998145</v>
      </c>
      <c r="O33" s="5">
        <v>0</v>
      </c>
      <c r="P33" s="5">
        <f t="shared" si="0"/>
        <v>0</v>
      </c>
    </row>
    <row r="34" spans="1:16" x14ac:dyDescent="0.25">
      <c r="A34" s="1" t="s">
        <v>432</v>
      </c>
      <c r="B34" s="1" t="s">
        <v>433</v>
      </c>
      <c r="C34" s="1" t="s">
        <v>27</v>
      </c>
      <c r="D34" s="1" t="s">
        <v>449</v>
      </c>
      <c r="E34" s="2">
        <v>45246</v>
      </c>
      <c r="F34" s="1"/>
      <c r="G34" s="1" t="s">
        <v>435</v>
      </c>
      <c r="H34" s="585"/>
      <c r="I34" s="1" t="s">
        <v>436</v>
      </c>
      <c r="J34" s="1"/>
      <c r="K34" s="1" t="s">
        <v>30</v>
      </c>
      <c r="L34" s="1" t="s">
        <v>44</v>
      </c>
      <c r="M34" s="1" t="s">
        <v>450</v>
      </c>
      <c r="N34" s="5">
        <v>13992286</v>
      </c>
      <c r="O34" s="5">
        <v>0</v>
      </c>
      <c r="P34" s="5">
        <f t="shared" si="0"/>
        <v>0</v>
      </c>
    </row>
    <row r="35" spans="1:16" x14ac:dyDescent="0.25">
      <c r="A35" s="1" t="s">
        <v>432</v>
      </c>
      <c r="B35" s="1" t="s">
        <v>433</v>
      </c>
      <c r="C35" s="1" t="s">
        <v>27</v>
      </c>
      <c r="D35" s="1" t="s">
        <v>149</v>
      </c>
      <c r="E35" s="2">
        <v>45252</v>
      </c>
      <c r="F35" s="1"/>
      <c r="G35" s="1" t="s">
        <v>435</v>
      </c>
      <c r="H35" s="585"/>
      <c r="I35" s="1" t="s">
        <v>436</v>
      </c>
      <c r="J35" s="1"/>
      <c r="K35" s="1" t="s">
        <v>30</v>
      </c>
      <c r="L35" s="1" t="s">
        <v>58</v>
      </c>
      <c r="M35" s="1" t="s">
        <v>460</v>
      </c>
      <c r="N35" s="5">
        <v>359119296</v>
      </c>
      <c r="O35" s="5">
        <v>0</v>
      </c>
      <c r="P35" s="5">
        <f t="shared" si="0"/>
        <v>0</v>
      </c>
    </row>
    <row r="36" spans="1:16" x14ac:dyDescent="0.25">
      <c r="A36" s="1" t="s">
        <v>432</v>
      </c>
      <c r="B36" s="1" t="s">
        <v>433</v>
      </c>
      <c r="C36" s="1" t="s">
        <v>27</v>
      </c>
      <c r="D36" s="1" t="s">
        <v>149</v>
      </c>
      <c r="E36" s="2">
        <v>45252</v>
      </c>
      <c r="F36" s="1"/>
      <c r="G36" s="1" t="s">
        <v>435</v>
      </c>
      <c r="H36" s="585"/>
      <c r="I36" s="1" t="s">
        <v>436</v>
      </c>
      <c r="J36" s="1"/>
      <c r="K36" s="1" t="s">
        <v>30</v>
      </c>
      <c r="L36" s="1" t="s">
        <v>437</v>
      </c>
      <c r="M36" s="1" t="s">
        <v>460</v>
      </c>
      <c r="N36" s="5">
        <v>82477003</v>
      </c>
      <c r="O36" s="5">
        <v>0</v>
      </c>
      <c r="P36" s="5">
        <f t="shared" si="0"/>
        <v>0</v>
      </c>
    </row>
    <row r="37" spans="1:16" x14ac:dyDescent="0.25">
      <c r="A37" s="1" t="s">
        <v>432</v>
      </c>
      <c r="B37" s="1" t="s">
        <v>433</v>
      </c>
      <c r="C37" s="1" t="s">
        <v>27</v>
      </c>
      <c r="D37" s="1" t="s">
        <v>150</v>
      </c>
      <c r="E37" s="2">
        <v>45252</v>
      </c>
      <c r="F37" s="1"/>
      <c r="G37" s="1" t="s">
        <v>435</v>
      </c>
      <c r="H37" s="585"/>
      <c r="I37" s="1" t="s">
        <v>436</v>
      </c>
      <c r="J37" s="1"/>
      <c r="K37" s="1" t="s">
        <v>30</v>
      </c>
      <c r="L37" s="1" t="s">
        <v>440</v>
      </c>
      <c r="M37" s="1" t="s">
        <v>461</v>
      </c>
      <c r="N37" s="5">
        <v>70167160</v>
      </c>
      <c r="O37" s="5">
        <v>0</v>
      </c>
      <c r="P37" s="5">
        <f t="shared" si="0"/>
        <v>0</v>
      </c>
    </row>
    <row r="38" spans="1:16" x14ac:dyDescent="0.25">
      <c r="A38" s="1" t="s">
        <v>432</v>
      </c>
      <c r="B38" s="1" t="s">
        <v>433</v>
      </c>
      <c r="C38" s="1" t="s">
        <v>27</v>
      </c>
      <c r="D38" s="1" t="s">
        <v>470</v>
      </c>
      <c r="E38" s="2">
        <v>45282</v>
      </c>
      <c r="F38" s="1"/>
      <c r="G38" s="1" t="s">
        <v>435</v>
      </c>
      <c r="H38" s="585"/>
      <c r="I38" s="1" t="s">
        <v>436</v>
      </c>
      <c r="J38" s="1"/>
      <c r="K38" s="1" t="s">
        <v>30</v>
      </c>
      <c r="L38" s="1" t="s">
        <v>58</v>
      </c>
      <c r="M38" s="1" t="s">
        <v>471</v>
      </c>
      <c r="N38" s="5">
        <v>343448665</v>
      </c>
      <c r="O38" s="5">
        <v>0</v>
      </c>
      <c r="P38" s="5">
        <f t="shared" si="0"/>
        <v>0</v>
      </c>
    </row>
    <row r="39" spans="1:16" x14ac:dyDescent="0.25">
      <c r="A39" s="1" t="s">
        <v>432</v>
      </c>
      <c r="B39" s="1" t="s">
        <v>433</v>
      </c>
      <c r="C39" s="1" t="s">
        <v>27</v>
      </c>
      <c r="D39" s="1" t="s">
        <v>470</v>
      </c>
      <c r="E39" s="2">
        <v>45282</v>
      </c>
      <c r="F39" s="1"/>
      <c r="G39" s="1" t="s">
        <v>435</v>
      </c>
      <c r="H39" s="585"/>
      <c r="I39" s="1" t="s">
        <v>436</v>
      </c>
      <c r="J39" s="1"/>
      <c r="K39" s="1" t="s">
        <v>30</v>
      </c>
      <c r="L39" s="1" t="s">
        <v>437</v>
      </c>
      <c r="M39" s="1" t="s">
        <v>471</v>
      </c>
      <c r="N39" s="5">
        <v>98147634</v>
      </c>
      <c r="O39" s="5">
        <v>0</v>
      </c>
      <c r="P39" s="5">
        <f t="shared" si="0"/>
        <v>0</v>
      </c>
    </row>
    <row r="40" spans="1:16" x14ac:dyDescent="0.25">
      <c r="A40" s="1" t="s">
        <v>432</v>
      </c>
      <c r="B40" s="1" t="s">
        <v>433</v>
      </c>
      <c r="C40" s="1" t="s">
        <v>27</v>
      </c>
      <c r="D40" s="1" t="s">
        <v>472</v>
      </c>
      <c r="E40" s="2">
        <v>45282</v>
      </c>
      <c r="F40" s="1"/>
      <c r="G40" s="1" t="s">
        <v>435</v>
      </c>
      <c r="H40" s="585"/>
      <c r="I40" s="1" t="s">
        <v>436</v>
      </c>
      <c r="J40" s="1"/>
      <c r="K40" s="1" t="s">
        <v>30</v>
      </c>
      <c r="L40" s="1" t="s">
        <v>440</v>
      </c>
      <c r="M40" s="1" t="s">
        <v>473</v>
      </c>
      <c r="N40" s="5">
        <v>80115560</v>
      </c>
      <c r="O40" s="5">
        <v>0</v>
      </c>
      <c r="P40" s="5">
        <f t="shared" si="0"/>
        <v>0</v>
      </c>
    </row>
    <row r="41" spans="1:16" x14ac:dyDescent="0.25">
      <c r="A41" s="1" t="s">
        <v>432</v>
      </c>
      <c r="B41" s="1" t="s">
        <v>433</v>
      </c>
      <c r="C41" s="1" t="s">
        <v>27</v>
      </c>
      <c r="D41" s="1" t="s">
        <v>474</v>
      </c>
      <c r="E41" s="2">
        <v>45282</v>
      </c>
      <c r="F41" s="1"/>
      <c r="G41" s="1" t="s">
        <v>435</v>
      </c>
      <c r="H41" s="585"/>
      <c r="I41" s="1" t="s">
        <v>436</v>
      </c>
      <c r="J41" s="1"/>
      <c r="K41" s="1" t="s">
        <v>30</v>
      </c>
      <c r="L41" s="1" t="s">
        <v>445</v>
      </c>
      <c r="M41" s="1" t="s">
        <v>475</v>
      </c>
      <c r="N41" s="5">
        <v>75859907</v>
      </c>
      <c r="O41" s="5">
        <v>0</v>
      </c>
      <c r="P41" s="5">
        <f t="shared" si="0"/>
        <v>0</v>
      </c>
    </row>
    <row r="42" spans="1:16" x14ac:dyDescent="0.25">
      <c r="A42" s="1" t="s">
        <v>432</v>
      </c>
      <c r="B42" s="1" t="s">
        <v>433</v>
      </c>
      <c r="C42" s="1" t="s">
        <v>27</v>
      </c>
      <c r="D42" s="1" t="s">
        <v>474</v>
      </c>
      <c r="E42" s="2">
        <v>45282</v>
      </c>
      <c r="F42" s="1"/>
      <c r="G42" s="1" t="s">
        <v>435</v>
      </c>
      <c r="H42" s="585"/>
      <c r="I42" s="1" t="s">
        <v>436</v>
      </c>
      <c r="J42" s="1"/>
      <c r="K42" s="1" t="s">
        <v>30</v>
      </c>
      <c r="L42" s="1" t="s">
        <v>58</v>
      </c>
      <c r="M42" s="1" t="s">
        <v>475</v>
      </c>
      <c r="N42" s="5">
        <v>5415110</v>
      </c>
      <c r="O42" s="5">
        <v>0</v>
      </c>
      <c r="P42" s="5">
        <f t="shared" si="0"/>
        <v>0</v>
      </c>
    </row>
    <row r="43" spans="1:16" x14ac:dyDescent="0.25">
      <c r="A43" s="1" t="s">
        <v>432</v>
      </c>
      <c r="B43" s="1" t="s">
        <v>433</v>
      </c>
      <c r="C43" s="1" t="s">
        <v>27</v>
      </c>
      <c r="D43" s="1" t="s">
        <v>476</v>
      </c>
      <c r="E43" s="2">
        <v>45282</v>
      </c>
      <c r="F43" s="1"/>
      <c r="G43" s="1" t="s">
        <v>435</v>
      </c>
      <c r="H43" s="585"/>
      <c r="I43" s="1" t="s">
        <v>436</v>
      </c>
      <c r="J43" s="1"/>
      <c r="K43" s="1" t="s">
        <v>30</v>
      </c>
      <c r="L43" s="1" t="s">
        <v>445</v>
      </c>
      <c r="M43" s="1" t="s">
        <v>477</v>
      </c>
      <c r="N43" s="5">
        <v>30403163</v>
      </c>
      <c r="O43" s="5">
        <v>0</v>
      </c>
      <c r="P43" s="5">
        <f t="shared" si="0"/>
        <v>0</v>
      </c>
    </row>
    <row r="44" spans="1:16" x14ac:dyDescent="0.25">
      <c r="A44" s="1" t="s">
        <v>432</v>
      </c>
      <c r="B44" s="1" t="s">
        <v>433</v>
      </c>
      <c r="C44" s="1" t="s">
        <v>27</v>
      </c>
      <c r="D44" s="1" t="s">
        <v>476</v>
      </c>
      <c r="E44" s="2">
        <v>45282</v>
      </c>
      <c r="F44" s="1"/>
      <c r="G44" s="1" t="s">
        <v>435</v>
      </c>
      <c r="H44" s="585"/>
      <c r="I44" s="1" t="s">
        <v>436</v>
      </c>
      <c r="J44" s="1"/>
      <c r="K44" s="1" t="s">
        <v>30</v>
      </c>
      <c r="L44" s="1" t="s">
        <v>44</v>
      </c>
      <c r="M44" s="1" t="s">
        <v>477</v>
      </c>
      <c r="N44" s="5">
        <v>15022269</v>
      </c>
      <c r="O44" s="5">
        <v>0</v>
      </c>
      <c r="P44" s="5">
        <f t="shared" ref="P44:P75" si="1">IF(A43=A44,P43+O44,O44)</f>
        <v>0</v>
      </c>
    </row>
    <row r="45" spans="1:16" x14ac:dyDescent="0.25">
      <c r="A45" s="1" t="s">
        <v>478</v>
      </c>
      <c r="B45" s="1" t="s">
        <v>479</v>
      </c>
      <c r="C45" s="1" t="s">
        <v>27</v>
      </c>
      <c r="D45" s="1" t="s">
        <v>225</v>
      </c>
      <c r="E45" s="2">
        <v>45222</v>
      </c>
      <c r="F45" s="1"/>
      <c r="G45" s="1" t="s">
        <v>226</v>
      </c>
      <c r="H45" s="585"/>
      <c r="I45" s="1" t="s">
        <v>227</v>
      </c>
      <c r="J45" s="1"/>
      <c r="K45" s="1" t="s">
        <v>30</v>
      </c>
      <c r="L45" s="1" t="s">
        <v>174</v>
      </c>
      <c r="M45" s="1" t="s">
        <v>228</v>
      </c>
      <c r="N45" s="5">
        <v>130000000</v>
      </c>
      <c r="O45" s="5">
        <v>0</v>
      </c>
      <c r="P45" s="5">
        <f t="shared" si="1"/>
        <v>0</v>
      </c>
    </row>
    <row r="46" spans="1:16" x14ac:dyDescent="0.25">
      <c r="A46" s="1" t="s">
        <v>478</v>
      </c>
      <c r="B46" s="1" t="s">
        <v>479</v>
      </c>
      <c r="C46" s="1" t="s">
        <v>27</v>
      </c>
      <c r="D46" s="1" t="s">
        <v>170</v>
      </c>
      <c r="E46" s="2">
        <v>45259</v>
      </c>
      <c r="F46" s="1"/>
      <c r="G46" s="1" t="s">
        <v>226</v>
      </c>
      <c r="H46" s="585"/>
      <c r="I46" s="1" t="s">
        <v>227</v>
      </c>
      <c r="J46" s="1"/>
      <c r="K46" s="1" t="s">
        <v>30</v>
      </c>
      <c r="L46" s="1" t="s">
        <v>174</v>
      </c>
      <c r="M46" s="1" t="s">
        <v>292</v>
      </c>
      <c r="N46" s="5">
        <v>130000000</v>
      </c>
      <c r="O46" s="5">
        <v>0</v>
      </c>
      <c r="P46" s="5">
        <f t="shared" si="1"/>
        <v>0</v>
      </c>
    </row>
    <row r="47" spans="1:16" x14ac:dyDescent="0.25">
      <c r="A47" s="1" t="s">
        <v>478</v>
      </c>
      <c r="B47" s="1" t="s">
        <v>479</v>
      </c>
      <c r="C47" s="1" t="s">
        <v>27</v>
      </c>
      <c r="D47" s="1" t="s">
        <v>147</v>
      </c>
      <c r="E47" s="2">
        <v>45252</v>
      </c>
      <c r="F47" s="1"/>
      <c r="G47" s="1" t="s">
        <v>260</v>
      </c>
      <c r="H47" s="585"/>
      <c r="I47" s="1" t="s">
        <v>353</v>
      </c>
      <c r="J47" s="1"/>
      <c r="K47" s="1" t="s">
        <v>30</v>
      </c>
      <c r="L47" s="1" t="s">
        <v>279</v>
      </c>
      <c r="M47" s="1" t="s">
        <v>416</v>
      </c>
      <c r="N47" s="5">
        <v>19976000</v>
      </c>
      <c r="O47" s="5">
        <v>0</v>
      </c>
      <c r="P47" s="5">
        <f t="shared" si="1"/>
        <v>0</v>
      </c>
    </row>
    <row r="48" spans="1:16" x14ac:dyDescent="0.25">
      <c r="A48" s="1" t="s">
        <v>478</v>
      </c>
      <c r="B48" s="1" t="s">
        <v>479</v>
      </c>
      <c r="C48" s="1" t="s">
        <v>27</v>
      </c>
      <c r="D48" s="1" t="s">
        <v>186</v>
      </c>
      <c r="E48" s="2">
        <v>45216</v>
      </c>
      <c r="F48" s="1"/>
      <c r="G48" s="1" t="s">
        <v>187</v>
      </c>
      <c r="H48" s="585"/>
      <c r="I48" s="1" t="s">
        <v>188</v>
      </c>
      <c r="J48" s="1"/>
      <c r="K48" s="1" t="s">
        <v>30</v>
      </c>
      <c r="L48" s="1" t="s">
        <v>174</v>
      </c>
      <c r="M48" s="1" t="s">
        <v>189</v>
      </c>
      <c r="N48" s="5">
        <v>25000000</v>
      </c>
      <c r="O48" s="5">
        <v>0</v>
      </c>
      <c r="P48" s="5">
        <f t="shared" si="1"/>
        <v>0</v>
      </c>
    </row>
    <row r="49" spans="1:16" x14ac:dyDescent="0.25">
      <c r="A49" s="1" t="s">
        <v>478</v>
      </c>
      <c r="B49" s="1" t="s">
        <v>479</v>
      </c>
      <c r="C49" s="1" t="s">
        <v>27</v>
      </c>
      <c r="D49" s="1" t="s">
        <v>111</v>
      </c>
      <c r="E49" s="2">
        <v>45246</v>
      </c>
      <c r="F49" s="1"/>
      <c r="G49" s="1" t="s">
        <v>187</v>
      </c>
      <c r="H49" s="585"/>
      <c r="I49" s="1" t="s">
        <v>188</v>
      </c>
      <c r="J49" s="1"/>
      <c r="K49" s="1" t="s">
        <v>30</v>
      </c>
      <c r="L49" s="1" t="s">
        <v>174</v>
      </c>
      <c r="M49" s="1" t="s">
        <v>289</v>
      </c>
      <c r="N49" s="5">
        <v>25000000</v>
      </c>
      <c r="O49" s="5">
        <v>0</v>
      </c>
      <c r="P49" s="5">
        <f t="shared" si="1"/>
        <v>0</v>
      </c>
    </row>
    <row r="50" spans="1:16" x14ac:dyDescent="0.25">
      <c r="A50" s="1" t="s">
        <v>478</v>
      </c>
      <c r="B50" s="1" t="s">
        <v>479</v>
      </c>
      <c r="C50" s="1" t="s">
        <v>27</v>
      </c>
      <c r="D50" s="1" t="s">
        <v>224</v>
      </c>
      <c r="E50" s="2">
        <v>45278</v>
      </c>
      <c r="F50" s="1"/>
      <c r="G50" s="1" t="s">
        <v>187</v>
      </c>
      <c r="H50" s="585"/>
      <c r="I50" s="1" t="s">
        <v>188</v>
      </c>
      <c r="J50" s="1"/>
      <c r="K50" s="1" t="s">
        <v>30</v>
      </c>
      <c r="L50" s="1" t="s">
        <v>174</v>
      </c>
      <c r="M50" s="1" t="s">
        <v>311</v>
      </c>
      <c r="N50" s="5">
        <v>25000000</v>
      </c>
      <c r="O50" s="5">
        <v>0</v>
      </c>
      <c r="P50" s="5">
        <f t="shared" si="1"/>
        <v>0</v>
      </c>
    </row>
    <row r="51" spans="1:16" x14ac:dyDescent="0.25">
      <c r="A51" s="1" t="s">
        <v>478</v>
      </c>
      <c r="B51" s="1" t="s">
        <v>479</v>
      </c>
      <c r="C51" s="1" t="s">
        <v>27</v>
      </c>
      <c r="D51" s="1" t="s">
        <v>229</v>
      </c>
      <c r="E51" s="2">
        <v>45223</v>
      </c>
      <c r="F51" s="1"/>
      <c r="G51" s="1" t="s">
        <v>230</v>
      </c>
      <c r="H51" s="585"/>
      <c r="I51" s="1" t="s">
        <v>231</v>
      </c>
      <c r="J51" s="1"/>
      <c r="K51" s="1" t="s">
        <v>30</v>
      </c>
      <c r="L51" s="1" t="s">
        <v>219</v>
      </c>
      <c r="M51" s="1" t="s">
        <v>232</v>
      </c>
      <c r="N51" s="5">
        <v>25000000</v>
      </c>
      <c r="O51" s="5">
        <v>0</v>
      </c>
      <c r="P51" s="5">
        <f t="shared" si="1"/>
        <v>0</v>
      </c>
    </row>
    <row r="52" spans="1:16" x14ac:dyDescent="0.25">
      <c r="A52" s="1" t="s">
        <v>478</v>
      </c>
      <c r="B52" s="1" t="s">
        <v>479</v>
      </c>
      <c r="C52" s="1" t="s">
        <v>27</v>
      </c>
      <c r="D52" s="1" t="s">
        <v>209</v>
      </c>
      <c r="E52" s="2">
        <v>45218</v>
      </c>
      <c r="F52" s="1"/>
      <c r="G52" s="1" t="s">
        <v>210</v>
      </c>
      <c r="H52" s="585"/>
      <c r="I52" s="1" t="s">
        <v>211</v>
      </c>
      <c r="J52" s="1"/>
      <c r="K52" s="1" t="s">
        <v>30</v>
      </c>
      <c r="L52" s="1" t="s">
        <v>219</v>
      </c>
      <c r="M52" s="1" t="s">
        <v>212</v>
      </c>
      <c r="N52" s="5">
        <v>22000000</v>
      </c>
      <c r="O52" s="5">
        <v>0</v>
      </c>
      <c r="P52" s="5">
        <f t="shared" si="1"/>
        <v>0</v>
      </c>
    </row>
    <row r="53" spans="1:16" x14ac:dyDescent="0.25">
      <c r="A53" s="1" t="s">
        <v>478</v>
      </c>
      <c r="B53" s="1" t="s">
        <v>479</v>
      </c>
      <c r="C53" s="1" t="s">
        <v>27</v>
      </c>
      <c r="D53" s="1" t="s">
        <v>169</v>
      </c>
      <c r="E53" s="2">
        <v>45259</v>
      </c>
      <c r="F53" s="1"/>
      <c r="G53" s="1" t="s">
        <v>210</v>
      </c>
      <c r="H53" s="585"/>
      <c r="I53" s="1" t="s">
        <v>211</v>
      </c>
      <c r="J53" s="1"/>
      <c r="K53" s="1" t="s">
        <v>30</v>
      </c>
      <c r="L53" s="1" t="s">
        <v>219</v>
      </c>
      <c r="M53" s="1" t="s">
        <v>291</v>
      </c>
      <c r="N53" s="5">
        <v>22000000</v>
      </c>
      <c r="O53" s="5">
        <v>0</v>
      </c>
      <c r="P53" s="5">
        <f t="shared" si="1"/>
        <v>0</v>
      </c>
    </row>
    <row r="54" spans="1:16" x14ac:dyDescent="0.25">
      <c r="A54" s="1" t="s">
        <v>478</v>
      </c>
      <c r="B54" s="1" t="s">
        <v>479</v>
      </c>
      <c r="C54" s="1" t="s">
        <v>27</v>
      </c>
      <c r="D54" s="1" t="s">
        <v>223</v>
      </c>
      <c r="E54" s="2">
        <v>45278</v>
      </c>
      <c r="F54" s="1"/>
      <c r="G54" s="1" t="s">
        <v>210</v>
      </c>
      <c r="H54" s="585"/>
      <c r="I54" s="1" t="s">
        <v>211</v>
      </c>
      <c r="J54" s="1"/>
      <c r="K54" s="1" t="s">
        <v>30</v>
      </c>
      <c r="L54" s="1" t="s">
        <v>219</v>
      </c>
      <c r="M54" s="1" t="s">
        <v>310</v>
      </c>
      <c r="N54" s="5">
        <v>22000000</v>
      </c>
      <c r="O54" s="5">
        <v>0</v>
      </c>
      <c r="P54" s="5">
        <f t="shared" si="1"/>
        <v>0</v>
      </c>
    </row>
    <row r="55" spans="1:16" x14ac:dyDescent="0.25">
      <c r="A55" s="1" t="s">
        <v>478</v>
      </c>
      <c r="B55" s="1" t="s">
        <v>479</v>
      </c>
      <c r="C55" s="1" t="s">
        <v>27</v>
      </c>
      <c r="D55" s="1" t="s">
        <v>190</v>
      </c>
      <c r="E55" s="2">
        <v>45217</v>
      </c>
      <c r="F55" s="1"/>
      <c r="G55" s="1" t="s">
        <v>191</v>
      </c>
      <c r="H55" s="585"/>
      <c r="I55" s="1" t="s">
        <v>192</v>
      </c>
      <c r="J55" s="1"/>
      <c r="K55" s="1" t="s">
        <v>30</v>
      </c>
      <c r="L55" s="1" t="s">
        <v>219</v>
      </c>
      <c r="M55" s="1" t="s">
        <v>193</v>
      </c>
      <c r="N55" s="5">
        <v>22000000</v>
      </c>
      <c r="O55" s="5">
        <v>0</v>
      </c>
      <c r="P55" s="5">
        <f t="shared" si="1"/>
        <v>0</v>
      </c>
    </row>
    <row r="56" spans="1:16" x14ac:dyDescent="0.25">
      <c r="A56" s="1" t="s">
        <v>478</v>
      </c>
      <c r="B56" s="1" t="s">
        <v>479</v>
      </c>
      <c r="C56" s="1" t="s">
        <v>27</v>
      </c>
      <c r="D56" s="1" t="s">
        <v>173</v>
      </c>
      <c r="E56" s="2">
        <v>45259</v>
      </c>
      <c r="F56" s="1"/>
      <c r="G56" s="1" t="s">
        <v>191</v>
      </c>
      <c r="H56" s="585"/>
      <c r="I56" s="1" t="s">
        <v>192</v>
      </c>
      <c r="J56" s="1"/>
      <c r="K56" s="1" t="s">
        <v>30</v>
      </c>
      <c r="L56" s="1" t="s">
        <v>219</v>
      </c>
      <c r="M56" s="1" t="s">
        <v>293</v>
      </c>
      <c r="N56" s="5">
        <v>22000000</v>
      </c>
      <c r="O56" s="5">
        <v>0</v>
      </c>
      <c r="P56" s="5">
        <f t="shared" si="1"/>
        <v>0</v>
      </c>
    </row>
    <row r="57" spans="1:16" x14ac:dyDescent="0.25">
      <c r="A57" s="1" t="s">
        <v>478</v>
      </c>
      <c r="B57" s="1" t="s">
        <v>479</v>
      </c>
      <c r="C57" s="1" t="s">
        <v>27</v>
      </c>
      <c r="D57" s="1" t="s">
        <v>259</v>
      </c>
      <c r="E57" s="2">
        <v>45279</v>
      </c>
      <c r="F57" s="1"/>
      <c r="G57" s="1" t="s">
        <v>191</v>
      </c>
      <c r="H57" s="585"/>
      <c r="I57" s="1" t="s">
        <v>192</v>
      </c>
      <c r="J57" s="1"/>
      <c r="K57" s="1" t="s">
        <v>30</v>
      </c>
      <c r="L57" s="1" t="s">
        <v>219</v>
      </c>
      <c r="M57" s="1" t="s">
        <v>314</v>
      </c>
      <c r="N57" s="5">
        <v>22000000</v>
      </c>
      <c r="O57" s="5">
        <v>0</v>
      </c>
      <c r="P57" s="5">
        <f t="shared" si="1"/>
        <v>0</v>
      </c>
    </row>
    <row r="58" spans="1:16" x14ac:dyDescent="0.25">
      <c r="A58" s="1" t="s">
        <v>478</v>
      </c>
      <c r="B58" s="1" t="s">
        <v>479</v>
      </c>
      <c r="C58" s="1" t="s">
        <v>27</v>
      </c>
      <c r="D58" s="1" t="s">
        <v>115</v>
      </c>
      <c r="E58" s="2">
        <v>45208</v>
      </c>
      <c r="F58" s="1"/>
      <c r="G58" s="1" t="s">
        <v>116</v>
      </c>
      <c r="H58" s="585"/>
      <c r="I58" s="1" t="s">
        <v>324</v>
      </c>
      <c r="J58" s="1"/>
      <c r="K58" s="1" t="s">
        <v>30</v>
      </c>
      <c r="L58" s="1" t="s">
        <v>174</v>
      </c>
      <c r="M58" s="1" t="s">
        <v>117</v>
      </c>
      <c r="N58" s="5">
        <v>38000000</v>
      </c>
      <c r="O58" s="5">
        <v>0</v>
      </c>
      <c r="P58" s="5">
        <f t="shared" si="1"/>
        <v>0</v>
      </c>
    </row>
    <row r="59" spans="1:16" x14ac:dyDescent="0.25">
      <c r="A59" s="1" t="s">
        <v>478</v>
      </c>
      <c r="B59" s="1" t="s">
        <v>479</v>
      </c>
      <c r="C59" s="1" t="s">
        <v>27</v>
      </c>
      <c r="D59" s="1" t="s">
        <v>106</v>
      </c>
      <c r="E59" s="2">
        <v>45245</v>
      </c>
      <c r="F59" s="1"/>
      <c r="G59" s="1" t="s">
        <v>116</v>
      </c>
      <c r="H59" s="585"/>
      <c r="I59" s="1" t="s">
        <v>324</v>
      </c>
      <c r="J59" s="1"/>
      <c r="K59" s="1" t="s">
        <v>30</v>
      </c>
      <c r="L59" s="1" t="s">
        <v>174</v>
      </c>
      <c r="M59" s="1" t="s">
        <v>288</v>
      </c>
      <c r="N59" s="5">
        <v>38000000</v>
      </c>
      <c r="O59" s="5">
        <v>0</v>
      </c>
      <c r="P59" s="5">
        <f t="shared" si="1"/>
        <v>0</v>
      </c>
    </row>
    <row r="60" spans="1:16" x14ac:dyDescent="0.25">
      <c r="A60" s="1" t="s">
        <v>478</v>
      </c>
      <c r="B60" s="1" t="s">
        <v>479</v>
      </c>
      <c r="C60" s="1" t="s">
        <v>27</v>
      </c>
      <c r="D60" s="1" t="s">
        <v>216</v>
      </c>
      <c r="E60" s="2">
        <v>45273</v>
      </c>
      <c r="F60" s="1"/>
      <c r="G60" s="1" t="s">
        <v>116</v>
      </c>
      <c r="H60" s="585"/>
      <c r="I60" s="1" t="s">
        <v>324</v>
      </c>
      <c r="J60" s="1"/>
      <c r="K60" s="1" t="s">
        <v>30</v>
      </c>
      <c r="L60" s="1" t="s">
        <v>174</v>
      </c>
      <c r="M60" s="1" t="s">
        <v>304</v>
      </c>
      <c r="N60" s="5">
        <v>38000000</v>
      </c>
      <c r="O60" s="5">
        <v>0</v>
      </c>
      <c r="P60" s="5">
        <f t="shared" si="1"/>
        <v>0</v>
      </c>
    </row>
    <row r="61" spans="1:16" x14ac:dyDescent="0.25">
      <c r="A61" s="1" t="s">
        <v>478</v>
      </c>
      <c r="B61" s="1" t="s">
        <v>479</v>
      </c>
      <c r="C61" s="1" t="s">
        <v>27</v>
      </c>
      <c r="D61" s="1" t="s">
        <v>233</v>
      </c>
      <c r="E61" s="2">
        <v>45223</v>
      </c>
      <c r="F61" s="1"/>
      <c r="G61" s="1" t="s">
        <v>234</v>
      </c>
      <c r="H61" s="585"/>
      <c r="I61" s="1" t="s">
        <v>235</v>
      </c>
      <c r="J61" s="1"/>
      <c r="K61" s="1" t="s">
        <v>30</v>
      </c>
      <c r="L61" s="1" t="s">
        <v>58</v>
      </c>
      <c r="M61" s="1" t="s">
        <v>325</v>
      </c>
      <c r="N61" s="5">
        <v>1186800000</v>
      </c>
      <c r="O61" s="5">
        <v>0</v>
      </c>
      <c r="P61" s="5">
        <f t="shared" si="1"/>
        <v>0</v>
      </c>
    </row>
    <row r="62" spans="1:16" x14ac:dyDescent="0.25">
      <c r="A62" s="1" t="s">
        <v>478</v>
      </c>
      <c r="B62" s="1" t="s">
        <v>479</v>
      </c>
      <c r="C62" s="1" t="s">
        <v>27</v>
      </c>
      <c r="D62" s="1" t="s">
        <v>236</v>
      </c>
      <c r="E62" s="2">
        <v>45223</v>
      </c>
      <c r="F62" s="1"/>
      <c r="G62" s="1" t="s">
        <v>234</v>
      </c>
      <c r="H62" s="585"/>
      <c r="I62" s="1" t="s">
        <v>235</v>
      </c>
      <c r="J62" s="1"/>
      <c r="K62" s="1" t="s">
        <v>30</v>
      </c>
      <c r="L62" s="1" t="s">
        <v>58</v>
      </c>
      <c r="M62" s="1" t="s">
        <v>326</v>
      </c>
      <c r="N62" s="5">
        <v>800550000</v>
      </c>
      <c r="O62" s="5">
        <v>0</v>
      </c>
      <c r="P62" s="5">
        <f t="shared" si="1"/>
        <v>0</v>
      </c>
    </row>
    <row r="63" spans="1:16" x14ac:dyDescent="0.25">
      <c r="A63" s="1" t="s">
        <v>478</v>
      </c>
      <c r="B63" s="1" t="s">
        <v>479</v>
      </c>
      <c r="C63" s="1" t="s">
        <v>27</v>
      </c>
      <c r="D63" s="1" t="s">
        <v>237</v>
      </c>
      <c r="E63" s="2">
        <v>45223</v>
      </c>
      <c r="F63" s="1"/>
      <c r="G63" s="1" t="s">
        <v>234</v>
      </c>
      <c r="H63" s="585"/>
      <c r="I63" s="1" t="s">
        <v>235</v>
      </c>
      <c r="J63" s="1"/>
      <c r="K63" s="1" t="s">
        <v>30</v>
      </c>
      <c r="L63" s="1" t="s">
        <v>44</v>
      </c>
      <c r="M63" s="1" t="s">
        <v>327</v>
      </c>
      <c r="N63" s="5">
        <v>534600000</v>
      </c>
      <c r="O63" s="5">
        <v>0</v>
      </c>
      <c r="P63" s="5">
        <f t="shared" si="1"/>
        <v>0</v>
      </c>
    </row>
    <row r="64" spans="1:16" x14ac:dyDescent="0.25">
      <c r="A64" s="1" t="s">
        <v>478</v>
      </c>
      <c r="B64" s="1" t="s">
        <v>479</v>
      </c>
      <c r="C64" s="1" t="s">
        <v>27</v>
      </c>
      <c r="D64" s="1" t="s">
        <v>80</v>
      </c>
      <c r="E64" s="2">
        <v>45232</v>
      </c>
      <c r="F64" s="1"/>
      <c r="G64" s="1" t="s">
        <v>263</v>
      </c>
      <c r="H64" s="585"/>
      <c r="I64" s="1" t="s">
        <v>264</v>
      </c>
      <c r="J64" s="1"/>
      <c r="K64" s="1" t="s">
        <v>30</v>
      </c>
      <c r="L64" s="1" t="s">
        <v>101</v>
      </c>
      <c r="M64" s="1" t="s">
        <v>328</v>
      </c>
      <c r="N64" s="5">
        <v>400000000</v>
      </c>
      <c r="O64" s="5">
        <v>0</v>
      </c>
      <c r="P64" s="5">
        <f t="shared" si="1"/>
        <v>0</v>
      </c>
    </row>
    <row r="65" spans="1:16" x14ac:dyDescent="0.25">
      <c r="A65" s="1" t="s">
        <v>478</v>
      </c>
      <c r="B65" s="1" t="s">
        <v>479</v>
      </c>
      <c r="C65" s="1" t="s">
        <v>27</v>
      </c>
      <c r="D65" s="1" t="s">
        <v>197</v>
      </c>
      <c r="E65" s="2">
        <v>45217</v>
      </c>
      <c r="F65" s="1"/>
      <c r="G65" s="1" t="s">
        <v>198</v>
      </c>
      <c r="H65" s="585"/>
      <c r="I65" s="1" t="s">
        <v>354</v>
      </c>
      <c r="J65" s="1"/>
      <c r="K65" s="1" t="s">
        <v>30</v>
      </c>
      <c r="L65" s="1" t="s">
        <v>44</v>
      </c>
      <c r="M65" s="1" t="s">
        <v>355</v>
      </c>
      <c r="N65" s="5">
        <v>100000000</v>
      </c>
      <c r="O65" s="5">
        <v>0</v>
      </c>
      <c r="P65" s="5">
        <f t="shared" si="1"/>
        <v>0</v>
      </c>
    </row>
    <row r="66" spans="1:16" x14ac:dyDescent="0.25">
      <c r="A66" s="1" t="s">
        <v>478</v>
      </c>
      <c r="B66" s="1" t="s">
        <v>479</v>
      </c>
      <c r="C66" s="1" t="s">
        <v>27</v>
      </c>
      <c r="D66" s="1" t="s">
        <v>81</v>
      </c>
      <c r="E66" s="2">
        <v>45233</v>
      </c>
      <c r="F66" s="1"/>
      <c r="G66" s="1" t="s">
        <v>265</v>
      </c>
      <c r="H66" s="585"/>
      <c r="I66" s="1" t="s">
        <v>266</v>
      </c>
      <c r="J66" s="1"/>
      <c r="K66" s="1" t="s">
        <v>30</v>
      </c>
      <c r="L66" s="1" t="s">
        <v>101</v>
      </c>
      <c r="M66" s="1" t="s">
        <v>267</v>
      </c>
      <c r="N66" s="5">
        <v>800000000</v>
      </c>
      <c r="O66" s="5">
        <v>0</v>
      </c>
      <c r="P66" s="5">
        <f t="shared" si="1"/>
        <v>0</v>
      </c>
    </row>
    <row r="67" spans="1:16" x14ac:dyDescent="0.25">
      <c r="A67" s="1" t="s">
        <v>478</v>
      </c>
      <c r="B67" s="1" t="s">
        <v>479</v>
      </c>
      <c r="C67" s="1" t="s">
        <v>27</v>
      </c>
      <c r="D67" s="1" t="s">
        <v>318</v>
      </c>
      <c r="E67" s="2">
        <v>45281</v>
      </c>
      <c r="F67" s="1"/>
      <c r="G67" s="1" t="s">
        <v>171</v>
      </c>
      <c r="H67" s="585"/>
      <c r="I67" s="1" t="s">
        <v>172</v>
      </c>
      <c r="J67" s="1"/>
      <c r="K67" s="1" t="s">
        <v>30</v>
      </c>
      <c r="L67" s="1" t="s">
        <v>101</v>
      </c>
      <c r="M67" s="1" t="s">
        <v>319</v>
      </c>
      <c r="N67" s="5">
        <v>225000000</v>
      </c>
      <c r="O67" s="5">
        <v>0</v>
      </c>
      <c r="P67" s="5">
        <f t="shared" si="1"/>
        <v>0</v>
      </c>
    </row>
    <row r="68" spans="1:16" x14ac:dyDescent="0.25">
      <c r="A68" s="1" t="s">
        <v>478</v>
      </c>
      <c r="B68" s="1" t="s">
        <v>479</v>
      </c>
      <c r="C68" s="1" t="s">
        <v>27</v>
      </c>
      <c r="D68" s="1" t="s">
        <v>320</v>
      </c>
      <c r="E68" s="2">
        <v>45281</v>
      </c>
      <c r="F68" s="1"/>
      <c r="G68" s="1" t="s">
        <v>171</v>
      </c>
      <c r="H68" s="585"/>
      <c r="I68" s="1" t="s">
        <v>172</v>
      </c>
      <c r="J68" s="1"/>
      <c r="K68" s="1" t="s">
        <v>30</v>
      </c>
      <c r="L68" s="1" t="s">
        <v>101</v>
      </c>
      <c r="M68" s="1" t="s">
        <v>321</v>
      </c>
      <c r="N68" s="5">
        <v>250000000</v>
      </c>
      <c r="O68" s="5">
        <v>0</v>
      </c>
      <c r="P68" s="5">
        <f t="shared" si="1"/>
        <v>0</v>
      </c>
    </row>
    <row r="69" spans="1:16" x14ac:dyDescent="0.25">
      <c r="A69" s="1" t="s">
        <v>478</v>
      </c>
      <c r="B69" s="1" t="s">
        <v>479</v>
      </c>
      <c r="C69" s="1" t="s">
        <v>27</v>
      </c>
      <c r="D69" s="1" t="s">
        <v>82</v>
      </c>
      <c r="E69" s="2">
        <v>45233</v>
      </c>
      <c r="F69" s="1"/>
      <c r="G69" s="1" t="s">
        <v>268</v>
      </c>
      <c r="H69" s="585"/>
      <c r="I69" s="1" t="s">
        <v>269</v>
      </c>
      <c r="J69" s="1"/>
      <c r="K69" s="1" t="s">
        <v>30</v>
      </c>
      <c r="L69" s="1" t="s">
        <v>44</v>
      </c>
      <c r="M69" s="1" t="s">
        <v>270</v>
      </c>
      <c r="N69" s="5">
        <v>283579012</v>
      </c>
      <c r="O69" s="5">
        <v>0</v>
      </c>
      <c r="P69" s="5">
        <f t="shared" si="1"/>
        <v>0</v>
      </c>
    </row>
    <row r="70" spans="1:16" x14ac:dyDescent="0.25">
      <c r="A70" s="1" t="s">
        <v>478</v>
      </c>
      <c r="B70" s="1" t="s">
        <v>479</v>
      </c>
      <c r="C70" s="1" t="s">
        <v>27</v>
      </c>
      <c r="D70" s="1" t="s">
        <v>82</v>
      </c>
      <c r="E70" s="2">
        <v>45233</v>
      </c>
      <c r="F70" s="1"/>
      <c r="G70" s="1" t="s">
        <v>268</v>
      </c>
      <c r="H70" s="585"/>
      <c r="I70" s="1" t="s">
        <v>269</v>
      </c>
      <c r="J70" s="1"/>
      <c r="K70" s="1" t="s">
        <v>30</v>
      </c>
      <c r="L70" s="1" t="s">
        <v>101</v>
      </c>
      <c r="M70" s="1" t="s">
        <v>270</v>
      </c>
      <c r="N70" s="5">
        <v>1315874988</v>
      </c>
      <c r="O70" s="5">
        <v>0</v>
      </c>
      <c r="P70" s="5">
        <f t="shared" si="1"/>
        <v>0</v>
      </c>
    </row>
    <row r="71" spans="1:16" x14ac:dyDescent="0.25">
      <c r="A71" s="1" t="s">
        <v>478</v>
      </c>
      <c r="B71" s="1" t="s">
        <v>479</v>
      </c>
      <c r="C71" s="1" t="s">
        <v>27</v>
      </c>
      <c r="D71" s="1" t="s">
        <v>162</v>
      </c>
      <c r="E71" s="2">
        <v>45273</v>
      </c>
      <c r="F71" s="1"/>
      <c r="G71" s="1" t="s">
        <v>181</v>
      </c>
      <c r="H71" s="585"/>
      <c r="I71" s="1" t="s">
        <v>182</v>
      </c>
      <c r="J71" s="1"/>
      <c r="K71" s="1" t="s">
        <v>30</v>
      </c>
      <c r="L71" s="1" t="s">
        <v>101</v>
      </c>
      <c r="M71" s="1" t="s">
        <v>303</v>
      </c>
      <c r="N71" s="5">
        <v>1035000000</v>
      </c>
      <c r="O71" s="5">
        <v>0</v>
      </c>
      <c r="P71" s="5">
        <f t="shared" si="1"/>
        <v>0</v>
      </c>
    </row>
    <row r="72" spans="1:16" x14ac:dyDescent="0.25">
      <c r="A72" s="1" t="s">
        <v>478</v>
      </c>
      <c r="B72" s="1" t="s">
        <v>479</v>
      </c>
      <c r="C72" s="1" t="s">
        <v>27</v>
      </c>
      <c r="D72" s="1" t="s">
        <v>112</v>
      </c>
      <c r="E72" s="2">
        <v>45204</v>
      </c>
      <c r="F72" s="1"/>
      <c r="G72" s="1" t="s">
        <v>113</v>
      </c>
      <c r="H72" s="585"/>
      <c r="I72" s="1" t="s">
        <v>114</v>
      </c>
      <c r="J72" s="1"/>
      <c r="K72" s="1" t="s">
        <v>30</v>
      </c>
      <c r="L72" s="1" t="s">
        <v>58</v>
      </c>
      <c r="M72" s="1" t="s">
        <v>329</v>
      </c>
      <c r="N72" s="5">
        <v>2253932731</v>
      </c>
      <c r="O72" s="5">
        <v>0</v>
      </c>
      <c r="P72" s="5">
        <f t="shared" si="1"/>
        <v>0</v>
      </c>
    </row>
    <row r="73" spans="1:16" x14ac:dyDescent="0.25">
      <c r="A73" s="1" t="s">
        <v>478</v>
      </c>
      <c r="B73" s="1" t="s">
        <v>479</v>
      </c>
      <c r="C73" s="1" t="s">
        <v>27</v>
      </c>
      <c r="D73" s="1" t="s">
        <v>294</v>
      </c>
      <c r="E73" s="2">
        <v>45265</v>
      </c>
      <c r="F73" s="1"/>
      <c r="G73" s="1" t="s">
        <v>207</v>
      </c>
      <c r="H73" s="585"/>
      <c r="I73" s="1" t="s">
        <v>208</v>
      </c>
      <c r="J73" s="1"/>
      <c r="K73" s="1" t="s">
        <v>30</v>
      </c>
      <c r="L73" s="1" t="s">
        <v>101</v>
      </c>
      <c r="M73" s="1" t="s">
        <v>295</v>
      </c>
      <c r="N73" s="5">
        <v>200000000</v>
      </c>
      <c r="O73" s="5">
        <v>0</v>
      </c>
      <c r="P73" s="5">
        <f t="shared" si="1"/>
        <v>0</v>
      </c>
    </row>
    <row r="74" spans="1:16" x14ac:dyDescent="0.25">
      <c r="A74" s="1" t="s">
        <v>478</v>
      </c>
      <c r="B74" s="1" t="s">
        <v>479</v>
      </c>
      <c r="C74" s="1" t="s">
        <v>27</v>
      </c>
      <c r="D74" s="1" t="s">
        <v>317</v>
      </c>
      <c r="E74" s="2">
        <v>45281</v>
      </c>
      <c r="F74" s="1"/>
      <c r="G74" s="1" t="s">
        <v>47</v>
      </c>
      <c r="H74" s="585"/>
      <c r="I74" s="1" t="s">
        <v>356</v>
      </c>
      <c r="J74" s="1"/>
      <c r="K74" s="1" t="s">
        <v>30</v>
      </c>
      <c r="L74" s="1" t="s">
        <v>101</v>
      </c>
      <c r="M74" s="1" t="s">
        <v>429</v>
      </c>
      <c r="N74" s="5">
        <v>29063507</v>
      </c>
      <c r="O74" s="5">
        <v>0</v>
      </c>
      <c r="P74" s="5">
        <f t="shared" si="1"/>
        <v>0</v>
      </c>
    </row>
    <row r="75" spans="1:16" x14ac:dyDescent="0.25">
      <c r="A75" s="1" t="s">
        <v>432</v>
      </c>
      <c r="B75" s="1" t="s">
        <v>433</v>
      </c>
      <c r="C75" s="1" t="s">
        <v>27</v>
      </c>
      <c r="D75" s="1" t="s">
        <v>141</v>
      </c>
      <c r="E75" s="2">
        <v>45251</v>
      </c>
      <c r="F75" s="1"/>
      <c r="G75" s="1" t="s">
        <v>454</v>
      </c>
      <c r="H75" s="585"/>
      <c r="I75" s="1" t="s">
        <v>455</v>
      </c>
      <c r="J75" s="1"/>
      <c r="K75" s="1" t="s">
        <v>30</v>
      </c>
      <c r="L75" s="1" t="s">
        <v>105</v>
      </c>
      <c r="M75" s="1" t="s">
        <v>456</v>
      </c>
      <c r="N75" s="5">
        <v>21420000</v>
      </c>
      <c r="O75" s="5">
        <v>0</v>
      </c>
      <c r="P75" s="5">
        <f t="shared" si="1"/>
        <v>0</v>
      </c>
    </row>
    <row r="76" spans="1:16" x14ac:dyDescent="0.25">
      <c r="A76" s="1" t="s">
        <v>478</v>
      </c>
      <c r="B76" s="1" t="s">
        <v>479</v>
      </c>
      <c r="C76" s="1" t="s">
        <v>27</v>
      </c>
      <c r="D76" s="1" t="s">
        <v>221</v>
      </c>
      <c r="E76" s="2">
        <v>45219</v>
      </c>
      <c r="F76" s="1"/>
      <c r="G76" s="1" t="s">
        <v>109</v>
      </c>
      <c r="H76" s="585"/>
      <c r="I76" s="1" t="s">
        <v>357</v>
      </c>
      <c r="J76" s="1"/>
      <c r="K76" s="1" t="s">
        <v>30</v>
      </c>
      <c r="L76" s="1" t="s">
        <v>136</v>
      </c>
      <c r="M76" s="1" t="s">
        <v>358</v>
      </c>
      <c r="N76" s="5">
        <v>127220000</v>
      </c>
      <c r="O76" s="5">
        <v>0</v>
      </c>
      <c r="P76" s="5">
        <f t="shared" ref="P76:P107" si="2">IF(A75=A76,P75+O76,O76)</f>
        <v>0</v>
      </c>
    </row>
    <row r="77" spans="1:16" x14ac:dyDescent="0.25">
      <c r="A77" s="1" t="s">
        <v>478</v>
      </c>
      <c r="B77" s="1" t="s">
        <v>479</v>
      </c>
      <c r="C77" s="1" t="s">
        <v>27</v>
      </c>
      <c r="D77" s="1" t="s">
        <v>312</v>
      </c>
      <c r="E77" s="2">
        <v>45279</v>
      </c>
      <c r="F77" s="1"/>
      <c r="G77" s="1" t="s">
        <v>102</v>
      </c>
      <c r="H77" s="585"/>
      <c r="I77" s="1" t="s">
        <v>359</v>
      </c>
      <c r="J77" s="1"/>
      <c r="K77" s="1" t="s">
        <v>30</v>
      </c>
      <c r="L77" s="1" t="s">
        <v>316</v>
      </c>
      <c r="M77" s="1" t="s">
        <v>427</v>
      </c>
      <c r="N77" s="5">
        <v>30000000</v>
      </c>
      <c r="O77" s="5">
        <v>0</v>
      </c>
      <c r="P77" s="5">
        <f t="shared" si="2"/>
        <v>0</v>
      </c>
    </row>
    <row r="78" spans="1:16" x14ac:dyDescent="0.25">
      <c r="A78" s="1" t="s">
        <v>478</v>
      </c>
      <c r="B78" s="1" t="s">
        <v>479</v>
      </c>
      <c r="C78" s="1" t="s">
        <v>27</v>
      </c>
      <c r="D78" s="1" t="s">
        <v>296</v>
      </c>
      <c r="E78" s="2">
        <v>45265</v>
      </c>
      <c r="F78" s="1"/>
      <c r="G78" s="1" t="s">
        <v>480</v>
      </c>
      <c r="H78" s="585"/>
      <c r="I78" s="1" t="s">
        <v>483</v>
      </c>
      <c r="J78" s="1"/>
      <c r="K78" s="1" t="s">
        <v>30</v>
      </c>
      <c r="L78" s="1" t="s">
        <v>136</v>
      </c>
      <c r="M78" s="1" t="s">
        <v>420</v>
      </c>
      <c r="N78" s="5">
        <v>80901889</v>
      </c>
      <c r="O78" s="5">
        <v>0</v>
      </c>
      <c r="P78" s="5">
        <f t="shared" si="2"/>
        <v>0</v>
      </c>
    </row>
    <row r="79" spans="1:16" x14ac:dyDescent="0.25">
      <c r="A79" s="1" t="s">
        <v>478</v>
      </c>
      <c r="B79" s="1" t="s">
        <v>479</v>
      </c>
      <c r="C79" s="1" t="s">
        <v>27</v>
      </c>
      <c r="D79" s="1" t="s">
        <v>296</v>
      </c>
      <c r="E79" s="2">
        <v>45265</v>
      </c>
      <c r="F79" s="1"/>
      <c r="G79" s="1" t="s">
        <v>480</v>
      </c>
      <c r="H79" s="585"/>
      <c r="I79" s="1" t="s">
        <v>483</v>
      </c>
      <c r="J79" s="1"/>
      <c r="K79" s="1" t="s">
        <v>30</v>
      </c>
      <c r="L79" s="1" t="s">
        <v>44</v>
      </c>
      <c r="M79" s="1" t="s">
        <v>420</v>
      </c>
      <c r="N79" s="5">
        <v>1761825318</v>
      </c>
      <c r="O79" s="5">
        <v>0</v>
      </c>
      <c r="P79" s="5">
        <f t="shared" si="2"/>
        <v>0</v>
      </c>
    </row>
    <row r="80" spans="1:16" x14ac:dyDescent="0.25">
      <c r="A80" s="1" t="s">
        <v>478</v>
      </c>
      <c r="B80" s="1" t="s">
        <v>479</v>
      </c>
      <c r="C80" s="1" t="s">
        <v>27</v>
      </c>
      <c r="D80" s="1" t="s">
        <v>297</v>
      </c>
      <c r="E80" s="2">
        <v>45265</v>
      </c>
      <c r="F80" s="1"/>
      <c r="G80" s="1" t="s">
        <v>480</v>
      </c>
      <c r="H80" s="585"/>
      <c r="I80" s="1" t="s">
        <v>483</v>
      </c>
      <c r="J80" s="1"/>
      <c r="K80" s="1" t="s">
        <v>30</v>
      </c>
      <c r="L80" s="1" t="s">
        <v>105</v>
      </c>
      <c r="M80" s="1" t="s">
        <v>421</v>
      </c>
      <c r="N80" s="5">
        <v>54398219</v>
      </c>
      <c r="O80" s="5">
        <v>0</v>
      </c>
      <c r="P80" s="5">
        <f t="shared" si="2"/>
        <v>0</v>
      </c>
    </row>
    <row r="81" spans="1:16" x14ac:dyDescent="0.25">
      <c r="A81" s="1" t="s">
        <v>478</v>
      </c>
      <c r="B81" s="1" t="s">
        <v>479</v>
      </c>
      <c r="C81" s="1" t="s">
        <v>27</v>
      </c>
      <c r="D81" s="1" t="s">
        <v>297</v>
      </c>
      <c r="E81" s="2">
        <v>45265</v>
      </c>
      <c r="F81" s="1"/>
      <c r="G81" s="1" t="s">
        <v>480</v>
      </c>
      <c r="H81" s="585"/>
      <c r="I81" s="1" t="s">
        <v>483</v>
      </c>
      <c r="J81" s="1"/>
      <c r="K81" s="1" t="s">
        <v>30</v>
      </c>
      <c r="L81" s="1" t="s">
        <v>136</v>
      </c>
      <c r="M81" s="1" t="s">
        <v>421</v>
      </c>
      <c r="N81" s="5">
        <v>42699224</v>
      </c>
      <c r="O81" s="5">
        <v>0</v>
      </c>
      <c r="P81" s="5">
        <f t="shared" si="2"/>
        <v>0</v>
      </c>
    </row>
    <row r="82" spans="1:16" x14ac:dyDescent="0.25">
      <c r="A82" s="1" t="s">
        <v>478</v>
      </c>
      <c r="B82" s="1" t="s">
        <v>479</v>
      </c>
      <c r="C82" s="1" t="s">
        <v>27</v>
      </c>
      <c r="D82" s="1" t="s">
        <v>297</v>
      </c>
      <c r="E82" s="2">
        <v>45265</v>
      </c>
      <c r="F82" s="1"/>
      <c r="G82" s="1" t="s">
        <v>480</v>
      </c>
      <c r="H82" s="585"/>
      <c r="I82" s="1" t="s">
        <v>483</v>
      </c>
      <c r="J82" s="1"/>
      <c r="K82" s="1" t="s">
        <v>30</v>
      </c>
      <c r="L82" s="1" t="s">
        <v>97</v>
      </c>
      <c r="M82" s="1" t="s">
        <v>421</v>
      </c>
      <c r="N82" s="5">
        <v>152902557</v>
      </c>
      <c r="O82" s="5">
        <v>0</v>
      </c>
      <c r="P82" s="5">
        <f t="shared" si="2"/>
        <v>0</v>
      </c>
    </row>
    <row r="83" spans="1:16" x14ac:dyDescent="0.25">
      <c r="A83" s="1" t="s">
        <v>478</v>
      </c>
      <c r="B83" s="1" t="s">
        <v>479</v>
      </c>
      <c r="C83" s="1" t="s">
        <v>27</v>
      </c>
      <c r="D83" s="1" t="s">
        <v>126</v>
      </c>
      <c r="E83" s="2">
        <v>45209</v>
      </c>
      <c r="F83" s="1"/>
      <c r="G83" s="1" t="s">
        <v>127</v>
      </c>
      <c r="H83" s="585"/>
      <c r="I83" s="1" t="s">
        <v>360</v>
      </c>
      <c r="J83" s="1"/>
      <c r="K83" s="1" t="s">
        <v>30</v>
      </c>
      <c r="L83" s="1" t="s">
        <v>44</v>
      </c>
      <c r="M83" s="1" t="s">
        <v>361</v>
      </c>
      <c r="N83" s="5">
        <v>100000000</v>
      </c>
      <c r="O83" s="5">
        <v>0</v>
      </c>
      <c r="P83" s="5">
        <f t="shared" si="2"/>
        <v>0</v>
      </c>
    </row>
    <row r="84" spans="1:16" x14ac:dyDescent="0.25">
      <c r="A84" s="1" t="s">
        <v>478</v>
      </c>
      <c r="B84" s="1" t="s">
        <v>479</v>
      </c>
      <c r="C84" s="1" t="s">
        <v>27</v>
      </c>
      <c r="D84" s="1" t="s">
        <v>130</v>
      </c>
      <c r="E84" s="2">
        <v>45209</v>
      </c>
      <c r="F84" s="1"/>
      <c r="G84" s="1" t="s">
        <v>127</v>
      </c>
      <c r="H84" s="585"/>
      <c r="I84" s="1" t="s">
        <v>360</v>
      </c>
      <c r="J84" s="1"/>
      <c r="K84" s="1" t="s">
        <v>30</v>
      </c>
      <c r="L84" s="1" t="s">
        <v>44</v>
      </c>
      <c r="M84" s="1" t="s">
        <v>131</v>
      </c>
      <c r="N84" s="5">
        <v>100000000</v>
      </c>
      <c r="O84" s="5">
        <v>0</v>
      </c>
      <c r="P84" s="5">
        <f t="shared" si="2"/>
        <v>0</v>
      </c>
    </row>
    <row r="85" spans="1:16" x14ac:dyDescent="0.25">
      <c r="A85" s="1" t="s">
        <v>478</v>
      </c>
      <c r="B85" s="1" t="s">
        <v>479</v>
      </c>
      <c r="C85" s="1" t="s">
        <v>27</v>
      </c>
      <c r="D85" s="1" t="s">
        <v>132</v>
      </c>
      <c r="E85" s="2">
        <v>45209</v>
      </c>
      <c r="F85" s="1"/>
      <c r="G85" s="1" t="s">
        <v>127</v>
      </c>
      <c r="H85" s="585"/>
      <c r="I85" s="1" t="s">
        <v>360</v>
      </c>
      <c r="J85" s="1"/>
      <c r="K85" s="1" t="s">
        <v>30</v>
      </c>
      <c r="L85" s="1" t="s">
        <v>44</v>
      </c>
      <c r="M85" s="1" t="s">
        <v>362</v>
      </c>
      <c r="N85" s="5">
        <v>100000000</v>
      </c>
      <c r="O85" s="5">
        <v>0</v>
      </c>
      <c r="P85" s="5">
        <f t="shared" si="2"/>
        <v>0</v>
      </c>
    </row>
    <row r="86" spans="1:16" x14ac:dyDescent="0.25">
      <c r="A86" s="1" t="s">
        <v>478</v>
      </c>
      <c r="B86" s="1" t="s">
        <v>479</v>
      </c>
      <c r="C86" s="1" t="s">
        <v>27</v>
      </c>
      <c r="D86" s="1" t="s">
        <v>133</v>
      </c>
      <c r="E86" s="2">
        <v>45209</v>
      </c>
      <c r="F86" s="1"/>
      <c r="G86" s="1" t="s">
        <v>127</v>
      </c>
      <c r="H86" s="585"/>
      <c r="I86" s="1" t="s">
        <v>360</v>
      </c>
      <c r="J86" s="1"/>
      <c r="K86" s="1" t="s">
        <v>30</v>
      </c>
      <c r="L86" s="1" t="s">
        <v>44</v>
      </c>
      <c r="M86" s="1" t="s">
        <v>363</v>
      </c>
      <c r="N86" s="5">
        <v>100000000</v>
      </c>
      <c r="O86" s="5">
        <v>0</v>
      </c>
      <c r="P86" s="5">
        <f t="shared" si="2"/>
        <v>0</v>
      </c>
    </row>
    <row r="87" spans="1:16" x14ac:dyDescent="0.25">
      <c r="A87" s="1" t="s">
        <v>478</v>
      </c>
      <c r="B87" s="1" t="s">
        <v>479</v>
      </c>
      <c r="C87" s="1" t="s">
        <v>27</v>
      </c>
      <c r="D87" s="1" t="s">
        <v>53</v>
      </c>
      <c r="E87" s="2">
        <v>45202</v>
      </c>
      <c r="F87" s="1"/>
      <c r="G87" s="1" t="s">
        <v>54</v>
      </c>
      <c r="H87" s="585"/>
      <c r="I87" s="1" t="s">
        <v>55</v>
      </c>
      <c r="J87" s="1"/>
      <c r="K87" s="1" t="s">
        <v>30</v>
      </c>
      <c r="L87" s="1" t="s">
        <v>58</v>
      </c>
      <c r="M87" s="1" t="s">
        <v>330</v>
      </c>
      <c r="N87" s="5">
        <v>632500000</v>
      </c>
      <c r="O87" s="5">
        <v>0</v>
      </c>
      <c r="P87" s="5">
        <f t="shared" si="2"/>
        <v>0</v>
      </c>
    </row>
    <row r="88" spans="1:16" x14ac:dyDescent="0.25">
      <c r="A88" s="1" t="s">
        <v>478</v>
      </c>
      <c r="B88" s="1" t="s">
        <v>479</v>
      </c>
      <c r="C88" s="1" t="s">
        <v>27</v>
      </c>
      <c r="D88" s="1" t="s">
        <v>194</v>
      </c>
      <c r="E88" s="2">
        <v>45217</v>
      </c>
      <c r="F88" s="1"/>
      <c r="G88" s="1" t="s">
        <v>54</v>
      </c>
      <c r="H88" s="585"/>
      <c r="I88" s="1" t="s">
        <v>55</v>
      </c>
      <c r="J88" s="1"/>
      <c r="K88" s="1" t="s">
        <v>30</v>
      </c>
      <c r="L88" s="1" t="s">
        <v>58</v>
      </c>
      <c r="M88" s="1" t="s">
        <v>331</v>
      </c>
      <c r="N88" s="5">
        <v>3000000000</v>
      </c>
      <c r="O88" s="5">
        <v>0</v>
      </c>
      <c r="P88" s="5">
        <f t="shared" si="2"/>
        <v>0</v>
      </c>
    </row>
    <row r="89" spans="1:16" x14ac:dyDescent="0.25">
      <c r="A89" s="1" t="s">
        <v>478</v>
      </c>
      <c r="B89" s="1" t="s">
        <v>479</v>
      </c>
      <c r="C89" s="1" t="s">
        <v>27</v>
      </c>
      <c r="D89" s="1" t="s">
        <v>195</v>
      </c>
      <c r="E89" s="2">
        <v>45217</v>
      </c>
      <c r="F89" s="1"/>
      <c r="G89" s="1" t="s">
        <v>54</v>
      </c>
      <c r="H89" s="585"/>
      <c r="I89" s="1" t="s">
        <v>55</v>
      </c>
      <c r="J89" s="1"/>
      <c r="K89" s="1" t="s">
        <v>30</v>
      </c>
      <c r="L89" s="1" t="s">
        <v>44</v>
      </c>
      <c r="M89" s="1" t="s">
        <v>332</v>
      </c>
      <c r="N89" s="5">
        <v>500000000</v>
      </c>
      <c r="O89" s="5">
        <v>0</v>
      </c>
      <c r="P89" s="5">
        <f t="shared" si="2"/>
        <v>0</v>
      </c>
    </row>
    <row r="90" spans="1:16" x14ac:dyDescent="0.25">
      <c r="A90" s="1" t="s">
        <v>478</v>
      </c>
      <c r="B90" s="1" t="s">
        <v>479</v>
      </c>
      <c r="C90" s="1" t="s">
        <v>27</v>
      </c>
      <c r="D90" s="1" t="s">
        <v>196</v>
      </c>
      <c r="E90" s="2">
        <v>45217</v>
      </c>
      <c r="F90" s="1"/>
      <c r="G90" s="1" t="s">
        <v>54</v>
      </c>
      <c r="H90" s="585"/>
      <c r="I90" s="1" t="s">
        <v>55</v>
      </c>
      <c r="J90" s="1"/>
      <c r="K90" s="1" t="s">
        <v>30</v>
      </c>
      <c r="L90" s="1" t="s">
        <v>58</v>
      </c>
      <c r="M90" s="1" t="s">
        <v>333</v>
      </c>
      <c r="N90" s="5">
        <v>5000000000</v>
      </c>
      <c r="O90" s="5">
        <v>0</v>
      </c>
      <c r="P90" s="5">
        <f t="shared" si="2"/>
        <v>0</v>
      </c>
    </row>
    <row r="91" spans="1:16" x14ac:dyDescent="0.25">
      <c r="A91" s="1" t="s">
        <v>478</v>
      </c>
      <c r="B91" s="1" t="s">
        <v>479</v>
      </c>
      <c r="C91" s="1" t="s">
        <v>27</v>
      </c>
      <c r="D91" s="1" t="s">
        <v>245</v>
      </c>
      <c r="E91" s="2">
        <v>45224</v>
      </c>
      <c r="F91" s="1"/>
      <c r="G91" s="1" t="s">
        <v>246</v>
      </c>
      <c r="H91" s="585"/>
      <c r="I91" s="1" t="s">
        <v>247</v>
      </c>
      <c r="J91" s="1"/>
      <c r="K91" s="1" t="s">
        <v>30</v>
      </c>
      <c r="L91" s="1" t="s">
        <v>101</v>
      </c>
      <c r="M91" s="1" t="s">
        <v>248</v>
      </c>
      <c r="N91" s="5">
        <v>276000000</v>
      </c>
      <c r="O91" s="5">
        <v>0</v>
      </c>
      <c r="P91" s="5">
        <f t="shared" si="2"/>
        <v>0</v>
      </c>
    </row>
    <row r="92" spans="1:16" x14ac:dyDescent="0.25">
      <c r="A92" s="1" t="s">
        <v>478</v>
      </c>
      <c r="B92" s="1" t="s">
        <v>479</v>
      </c>
      <c r="C92" s="1" t="s">
        <v>27</v>
      </c>
      <c r="D92" s="1" t="s">
        <v>238</v>
      </c>
      <c r="E92" s="2">
        <v>45223</v>
      </c>
      <c r="F92" s="1"/>
      <c r="G92" s="1" t="s">
        <v>239</v>
      </c>
      <c r="H92" s="585"/>
      <c r="I92" s="1" t="s">
        <v>240</v>
      </c>
      <c r="J92" s="1"/>
      <c r="K92" s="1" t="s">
        <v>30</v>
      </c>
      <c r="L92" s="1" t="s">
        <v>58</v>
      </c>
      <c r="M92" s="1" t="s">
        <v>241</v>
      </c>
      <c r="N92" s="5">
        <v>616000000</v>
      </c>
      <c r="O92" s="5">
        <v>0</v>
      </c>
      <c r="P92" s="5">
        <f t="shared" si="2"/>
        <v>0</v>
      </c>
    </row>
    <row r="93" spans="1:16" x14ac:dyDescent="0.25">
      <c r="A93" s="1" t="s">
        <v>478</v>
      </c>
      <c r="B93" s="1" t="s">
        <v>479</v>
      </c>
      <c r="C93" s="1" t="s">
        <v>27</v>
      </c>
      <c r="D93" s="1" t="s">
        <v>242</v>
      </c>
      <c r="E93" s="2">
        <v>45223</v>
      </c>
      <c r="F93" s="1"/>
      <c r="G93" s="1" t="s">
        <v>239</v>
      </c>
      <c r="H93" s="585"/>
      <c r="I93" s="1" t="s">
        <v>240</v>
      </c>
      <c r="J93" s="1"/>
      <c r="K93" s="1" t="s">
        <v>30</v>
      </c>
      <c r="L93" s="1" t="s">
        <v>58</v>
      </c>
      <c r="M93" s="1" t="s">
        <v>243</v>
      </c>
      <c r="N93" s="5">
        <v>276357045</v>
      </c>
      <c r="O93" s="5">
        <v>0</v>
      </c>
      <c r="P93" s="5">
        <f t="shared" si="2"/>
        <v>0</v>
      </c>
    </row>
    <row r="94" spans="1:16" x14ac:dyDescent="0.25">
      <c r="A94" s="1" t="s">
        <v>478</v>
      </c>
      <c r="B94" s="1" t="s">
        <v>479</v>
      </c>
      <c r="C94" s="1" t="s">
        <v>27</v>
      </c>
      <c r="D94" s="1" t="s">
        <v>244</v>
      </c>
      <c r="E94" s="2">
        <v>45223</v>
      </c>
      <c r="F94" s="1"/>
      <c r="G94" s="1" t="s">
        <v>239</v>
      </c>
      <c r="H94" s="585"/>
      <c r="I94" s="1" t="s">
        <v>240</v>
      </c>
      <c r="J94" s="1"/>
      <c r="K94" s="1" t="s">
        <v>30</v>
      </c>
      <c r="L94" s="1" t="s">
        <v>44</v>
      </c>
      <c r="M94" s="1" t="s">
        <v>243</v>
      </c>
      <c r="N94" s="5">
        <v>59642955</v>
      </c>
      <c r="O94" s="5">
        <v>0</v>
      </c>
      <c r="P94" s="5">
        <f t="shared" si="2"/>
        <v>0</v>
      </c>
    </row>
    <row r="95" spans="1:16" x14ac:dyDescent="0.25">
      <c r="A95" s="1" t="s">
        <v>432</v>
      </c>
      <c r="B95" s="1" t="s">
        <v>433</v>
      </c>
      <c r="C95" s="1" t="s">
        <v>27</v>
      </c>
      <c r="D95" s="1" t="s">
        <v>51</v>
      </c>
      <c r="E95" s="2">
        <v>45229</v>
      </c>
      <c r="F95" s="1"/>
      <c r="G95" s="1" t="s">
        <v>442</v>
      </c>
      <c r="H95" s="585"/>
      <c r="I95" s="1" t="s">
        <v>443</v>
      </c>
      <c r="J95" s="1"/>
      <c r="K95" s="1" t="s">
        <v>30</v>
      </c>
      <c r="L95" s="1" t="s">
        <v>105</v>
      </c>
      <c r="M95" s="1" t="s">
        <v>444</v>
      </c>
      <c r="N95" s="5">
        <v>1849671</v>
      </c>
      <c r="O95" s="5">
        <v>0</v>
      </c>
      <c r="P95" s="5">
        <f t="shared" si="2"/>
        <v>0</v>
      </c>
    </row>
    <row r="96" spans="1:16" x14ac:dyDescent="0.25">
      <c r="A96" s="1" t="s">
        <v>432</v>
      </c>
      <c r="B96" s="1" t="s">
        <v>433</v>
      </c>
      <c r="C96" s="1" t="s">
        <v>27</v>
      </c>
      <c r="D96" s="1" t="s">
        <v>167</v>
      </c>
      <c r="E96" s="2">
        <v>45254</v>
      </c>
      <c r="F96" s="1"/>
      <c r="G96" s="1" t="s">
        <v>442</v>
      </c>
      <c r="H96" s="585"/>
      <c r="I96" s="1" t="s">
        <v>443</v>
      </c>
      <c r="J96" s="1"/>
      <c r="K96" s="1" t="s">
        <v>30</v>
      </c>
      <c r="L96" s="1" t="s">
        <v>105</v>
      </c>
      <c r="M96" s="1" t="s">
        <v>444</v>
      </c>
      <c r="N96" s="5">
        <v>1849671</v>
      </c>
      <c r="O96" s="5">
        <v>0</v>
      </c>
      <c r="P96" s="5">
        <f t="shared" si="2"/>
        <v>0</v>
      </c>
    </row>
    <row r="97" spans="1:16" x14ac:dyDescent="0.25">
      <c r="A97" s="1" t="s">
        <v>478</v>
      </c>
      <c r="B97" s="1" t="s">
        <v>479</v>
      </c>
      <c r="C97" s="1" t="s">
        <v>27</v>
      </c>
      <c r="D97" s="1" t="s">
        <v>49</v>
      </c>
      <c r="E97" s="2">
        <v>45229</v>
      </c>
      <c r="F97" s="1"/>
      <c r="G97" s="1" t="s">
        <v>48</v>
      </c>
      <c r="H97" s="585"/>
      <c r="I97" s="1" t="s">
        <v>364</v>
      </c>
      <c r="J97" s="1"/>
      <c r="K97" s="1" t="s">
        <v>30</v>
      </c>
      <c r="L97" s="1" t="s">
        <v>44</v>
      </c>
      <c r="M97" s="1" t="s">
        <v>365</v>
      </c>
      <c r="N97" s="5">
        <v>750000000</v>
      </c>
      <c r="O97" s="5">
        <v>0</v>
      </c>
      <c r="P97" s="5">
        <f t="shared" si="2"/>
        <v>0</v>
      </c>
    </row>
    <row r="98" spans="1:16" x14ac:dyDescent="0.25">
      <c r="A98" s="1" t="s">
        <v>478</v>
      </c>
      <c r="B98" s="1" t="s">
        <v>479</v>
      </c>
      <c r="C98" s="1" t="s">
        <v>27</v>
      </c>
      <c r="D98" s="1" t="s">
        <v>199</v>
      </c>
      <c r="E98" s="2">
        <v>45217</v>
      </c>
      <c r="F98" s="1"/>
      <c r="G98" s="1" t="s">
        <v>200</v>
      </c>
      <c r="H98" s="585"/>
      <c r="I98" s="1" t="s">
        <v>366</v>
      </c>
      <c r="J98" s="1"/>
      <c r="K98" s="1" t="s">
        <v>30</v>
      </c>
      <c r="L98" s="1" t="s">
        <v>281</v>
      </c>
      <c r="M98" s="1" t="s">
        <v>201</v>
      </c>
      <c r="N98" s="5">
        <v>1077733534</v>
      </c>
      <c r="O98" s="5">
        <v>0</v>
      </c>
      <c r="P98" s="5">
        <f t="shared" si="2"/>
        <v>0</v>
      </c>
    </row>
    <row r="99" spans="1:16" x14ac:dyDescent="0.25">
      <c r="A99" s="1" t="s">
        <v>478</v>
      </c>
      <c r="B99" s="1" t="s">
        <v>479</v>
      </c>
      <c r="C99" s="1" t="s">
        <v>27</v>
      </c>
      <c r="D99" s="1" t="s">
        <v>202</v>
      </c>
      <c r="E99" s="2">
        <v>45217</v>
      </c>
      <c r="F99" s="1"/>
      <c r="G99" s="1" t="s">
        <v>200</v>
      </c>
      <c r="H99" s="585"/>
      <c r="I99" s="1" t="s">
        <v>366</v>
      </c>
      <c r="J99" s="1"/>
      <c r="K99" s="1" t="s">
        <v>30</v>
      </c>
      <c r="L99" s="1" t="s">
        <v>281</v>
      </c>
      <c r="M99" s="1" t="s">
        <v>203</v>
      </c>
      <c r="N99" s="5">
        <v>4458144211</v>
      </c>
      <c r="O99" s="5">
        <v>0</v>
      </c>
      <c r="P99" s="5">
        <f t="shared" si="2"/>
        <v>0</v>
      </c>
    </row>
    <row r="100" spans="1:16" x14ac:dyDescent="0.25">
      <c r="A100" s="1" t="s">
        <v>478</v>
      </c>
      <c r="B100" s="1" t="s">
        <v>479</v>
      </c>
      <c r="C100" s="1" t="s">
        <v>27</v>
      </c>
      <c r="D100" s="1" t="s">
        <v>202</v>
      </c>
      <c r="E100" s="2">
        <v>45217</v>
      </c>
      <c r="F100" s="1"/>
      <c r="G100" s="1" t="s">
        <v>200</v>
      </c>
      <c r="H100" s="585"/>
      <c r="I100" s="1" t="s">
        <v>366</v>
      </c>
      <c r="J100" s="1"/>
      <c r="K100" s="1" t="s">
        <v>30</v>
      </c>
      <c r="L100" s="1" t="s">
        <v>283</v>
      </c>
      <c r="M100" s="1" t="s">
        <v>203</v>
      </c>
      <c r="N100" s="5">
        <v>33380804</v>
      </c>
      <c r="O100" s="5">
        <v>0</v>
      </c>
      <c r="P100" s="5">
        <f t="shared" si="2"/>
        <v>0</v>
      </c>
    </row>
    <row r="101" spans="1:16" x14ac:dyDescent="0.25">
      <c r="A101" s="1" t="s">
        <v>478</v>
      </c>
      <c r="B101" s="1" t="s">
        <v>479</v>
      </c>
      <c r="C101" s="1" t="s">
        <v>27</v>
      </c>
      <c r="D101" s="1" t="s">
        <v>202</v>
      </c>
      <c r="E101" s="2">
        <v>45217</v>
      </c>
      <c r="F101" s="1"/>
      <c r="G101" s="1" t="s">
        <v>200</v>
      </c>
      <c r="H101" s="585"/>
      <c r="I101" s="1" t="s">
        <v>366</v>
      </c>
      <c r="J101" s="1"/>
      <c r="K101" s="1" t="s">
        <v>30</v>
      </c>
      <c r="L101" s="1" t="s">
        <v>285</v>
      </c>
      <c r="M101" s="1" t="s">
        <v>203</v>
      </c>
      <c r="N101" s="5">
        <v>2178388570</v>
      </c>
      <c r="O101" s="5">
        <v>0</v>
      </c>
      <c r="P101" s="5">
        <f t="shared" si="2"/>
        <v>0</v>
      </c>
    </row>
    <row r="102" spans="1:16" x14ac:dyDescent="0.25">
      <c r="A102" s="1" t="s">
        <v>478</v>
      </c>
      <c r="B102" s="1" t="s">
        <v>479</v>
      </c>
      <c r="C102" s="1" t="s">
        <v>27</v>
      </c>
      <c r="D102" s="1" t="s">
        <v>202</v>
      </c>
      <c r="E102" s="2">
        <v>45217</v>
      </c>
      <c r="F102" s="1"/>
      <c r="G102" s="1" t="s">
        <v>200</v>
      </c>
      <c r="H102" s="585"/>
      <c r="I102" s="1" t="s">
        <v>366</v>
      </c>
      <c r="J102" s="1"/>
      <c r="K102" s="1" t="s">
        <v>30</v>
      </c>
      <c r="L102" s="1" t="s">
        <v>282</v>
      </c>
      <c r="M102" s="1" t="s">
        <v>203</v>
      </c>
      <c r="N102" s="5">
        <v>80677000</v>
      </c>
      <c r="O102" s="5">
        <v>0</v>
      </c>
      <c r="P102" s="5">
        <f t="shared" si="2"/>
        <v>0</v>
      </c>
    </row>
    <row r="103" spans="1:16" x14ac:dyDescent="0.25">
      <c r="A103" s="1" t="s">
        <v>478</v>
      </c>
      <c r="B103" s="1" t="s">
        <v>479</v>
      </c>
      <c r="C103" s="1" t="s">
        <v>27</v>
      </c>
      <c r="D103" s="1" t="s">
        <v>202</v>
      </c>
      <c r="E103" s="2">
        <v>45217</v>
      </c>
      <c r="F103" s="1"/>
      <c r="G103" s="1" t="s">
        <v>200</v>
      </c>
      <c r="H103" s="585"/>
      <c r="I103" s="1" t="s">
        <v>366</v>
      </c>
      <c r="J103" s="1"/>
      <c r="K103" s="1" t="s">
        <v>30</v>
      </c>
      <c r="L103" s="1" t="s">
        <v>287</v>
      </c>
      <c r="M103" s="1" t="s">
        <v>203</v>
      </c>
      <c r="N103" s="5">
        <v>799247524</v>
      </c>
      <c r="O103" s="5">
        <v>0</v>
      </c>
      <c r="P103" s="5">
        <f t="shared" si="2"/>
        <v>0</v>
      </c>
    </row>
    <row r="104" spans="1:16" x14ac:dyDescent="0.25">
      <c r="A104" s="1" t="s">
        <v>478</v>
      </c>
      <c r="B104" s="1" t="s">
        <v>479</v>
      </c>
      <c r="C104" s="1" t="s">
        <v>27</v>
      </c>
      <c r="D104" s="1" t="s">
        <v>202</v>
      </c>
      <c r="E104" s="2">
        <v>45217</v>
      </c>
      <c r="F104" s="1"/>
      <c r="G104" s="1" t="s">
        <v>200</v>
      </c>
      <c r="H104" s="585"/>
      <c r="I104" s="1" t="s">
        <v>366</v>
      </c>
      <c r="J104" s="1"/>
      <c r="K104" s="1" t="s">
        <v>30</v>
      </c>
      <c r="L104" s="1" t="s">
        <v>286</v>
      </c>
      <c r="M104" s="1" t="s">
        <v>203</v>
      </c>
      <c r="N104" s="5">
        <v>9000000000</v>
      </c>
      <c r="O104" s="5">
        <v>0</v>
      </c>
      <c r="P104" s="5">
        <f t="shared" si="2"/>
        <v>0</v>
      </c>
    </row>
    <row r="105" spans="1:16" x14ac:dyDescent="0.25">
      <c r="A105" s="1" t="s">
        <v>478</v>
      </c>
      <c r="B105" s="1" t="s">
        <v>479</v>
      </c>
      <c r="C105" s="1" t="s">
        <v>27</v>
      </c>
      <c r="D105" s="1" t="s">
        <v>202</v>
      </c>
      <c r="E105" s="2">
        <v>45217</v>
      </c>
      <c r="F105" s="1"/>
      <c r="G105" s="1" t="s">
        <v>200</v>
      </c>
      <c r="H105" s="585"/>
      <c r="I105" s="1" t="s">
        <v>366</v>
      </c>
      <c r="J105" s="1"/>
      <c r="K105" s="1" t="s">
        <v>30</v>
      </c>
      <c r="L105" s="1" t="s">
        <v>136</v>
      </c>
      <c r="M105" s="1" t="s">
        <v>203</v>
      </c>
      <c r="N105" s="5">
        <v>1297233742</v>
      </c>
      <c r="O105" s="5">
        <v>0</v>
      </c>
      <c r="P105" s="5">
        <f t="shared" si="2"/>
        <v>0</v>
      </c>
    </row>
    <row r="106" spans="1:16" x14ac:dyDescent="0.25">
      <c r="A106" s="1" t="s">
        <v>478</v>
      </c>
      <c r="B106" s="1" t="s">
        <v>479</v>
      </c>
      <c r="C106" s="1" t="s">
        <v>27</v>
      </c>
      <c r="D106" s="1" t="s">
        <v>202</v>
      </c>
      <c r="E106" s="2">
        <v>45217</v>
      </c>
      <c r="F106" s="1"/>
      <c r="G106" s="1" t="s">
        <v>200</v>
      </c>
      <c r="H106" s="585"/>
      <c r="I106" s="1" t="s">
        <v>366</v>
      </c>
      <c r="J106" s="1"/>
      <c r="K106" s="1" t="s">
        <v>30</v>
      </c>
      <c r="L106" s="1" t="s">
        <v>43</v>
      </c>
      <c r="M106" s="1" t="s">
        <v>203</v>
      </c>
      <c r="N106" s="5">
        <v>2196360924</v>
      </c>
      <c r="O106" s="5">
        <v>0</v>
      </c>
      <c r="P106" s="5">
        <f t="shared" si="2"/>
        <v>0</v>
      </c>
    </row>
    <row r="107" spans="1:16" x14ac:dyDescent="0.25">
      <c r="A107" s="1" t="s">
        <v>478</v>
      </c>
      <c r="B107" s="1" t="s">
        <v>479</v>
      </c>
      <c r="C107" s="1" t="s">
        <v>27</v>
      </c>
      <c r="D107" s="1" t="s">
        <v>202</v>
      </c>
      <c r="E107" s="2">
        <v>45217</v>
      </c>
      <c r="F107" s="1"/>
      <c r="G107" s="1" t="s">
        <v>200</v>
      </c>
      <c r="H107" s="585"/>
      <c r="I107" s="1" t="s">
        <v>366</v>
      </c>
      <c r="J107" s="1"/>
      <c r="K107" s="1" t="s">
        <v>30</v>
      </c>
      <c r="L107" s="1" t="s">
        <v>281</v>
      </c>
      <c r="M107" s="1" t="s">
        <v>203</v>
      </c>
      <c r="N107" s="5">
        <v>19766827</v>
      </c>
      <c r="O107" s="5">
        <v>0</v>
      </c>
      <c r="P107" s="5">
        <f t="shared" si="2"/>
        <v>0</v>
      </c>
    </row>
    <row r="108" spans="1:16" x14ac:dyDescent="0.25">
      <c r="A108" s="1" t="s">
        <v>478</v>
      </c>
      <c r="B108" s="1" t="s">
        <v>479</v>
      </c>
      <c r="C108" s="1" t="s">
        <v>27</v>
      </c>
      <c r="D108" s="1" t="s">
        <v>202</v>
      </c>
      <c r="E108" s="2">
        <v>45217</v>
      </c>
      <c r="F108" s="1"/>
      <c r="G108" s="1" t="s">
        <v>200</v>
      </c>
      <c r="H108" s="585"/>
      <c r="I108" s="1" t="s">
        <v>366</v>
      </c>
      <c r="J108" s="1"/>
      <c r="K108" s="1" t="s">
        <v>30</v>
      </c>
      <c r="L108" s="1" t="s">
        <v>44</v>
      </c>
      <c r="M108" s="1" t="s">
        <v>203</v>
      </c>
      <c r="N108" s="5">
        <v>831809289</v>
      </c>
      <c r="O108" s="5">
        <v>0</v>
      </c>
      <c r="P108" s="5">
        <f t="shared" ref="P108:P139" si="3">IF(A107=A108,P107+O108,O108)</f>
        <v>0</v>
      </c>
    </row>
    <row r="109" spans="1:16" x14ac:dyDescent="0.25">
      <c r="A109" s="1" t="s">
        <v>478</v>
      </c>
      <c r="B109" s="1" t="s">
        <v>479</v>
      </c>
      <c r="C109" s="1" t="s">
        <v>27</v>
      </c>
      <c r="D109" s="1" t="s">
        <v>202</v>
      </c>
      <c r="E109" s="2">
        <v>45217</v>
      </c>
      <c r="F109" s="1"/>
      <c r="G109" s="1" t="s">
        <v>200</v>
      </c>
      <c r="H109" s="585"/>
      <c r="I109" s="1" t="s">
        <v>366</v>
      </c>
      <c r="J109" s="1"/>
      <c r="K109" s="1" t="s">
        <v>30</v>
      </c>
      <c r="L109" s="1" t="s">
        <v>315</v>
      </c>
      <c r="M109" s="1" t="s">
        <v>203</v>
      </c>
      <c r="N109" s="5">
        <v>8162818</v>
      </c>
      <c r="O109" s="5">
        <v>0</v>
      </c>
      <c r="P109" s="5">
        <f t="shared" si="3"/>
        <v>0</v>
      </c>
    </row>
    <row r="110" spans="1:16" x14ac:dyDescent="0.25">
      <c r="A110" s="1" t="s">
        <v>478</v>
      </c>
      <c r="B110" s="1" t="s">
        <v>479</v>
      </c>
      <c r="C110" s="1" t="s">
        <v>27</v>
      </c>
      <c r="D110" s="1" t="s">
        <v>202</v>
      </c>
      <c r="E110" s="2">
        <v>45217</v>
      </c>
      <c r="F110" s="1"/>
      <c r="G110" s="1" t="s">
        <v>200</v>
      </c>
      <c r="H110" s="585"/>
      <c r="I110" s="1" t="s">
        <v>366</v>
      </c>
      <c r="J110" s="1"/>
      <c r="K110" s="1" t="s">
        <v>30</v>
      </c>
      <c r="L110" s="1" t="s">
        <v>284</v>
      </c>
      <c r="M110" s="1" t="s">
        <v>203</v>
      </c>
      <c r="N110" s="5">
        <v>5196382</v>
      </c>
      <c r="O110" s="5">
        <v>0</v>
      </c>
      <c r="P110" s="5">
        <f t="shared" si="3"/>
        <v>0</v>
      </c>
    </row>
    <row r="111" spans="1:16" x14ac:dyDescent="0.25">
      <c r="A111" s="1" t="s">
        <v>478</v>
      </c>
      <c r="B111" s="1" t="s">
        <v>479</v>
      </c>
      <c r="C111" s="1" t="s">
        <v>27</v>
      </c>
      <c r="D111" s="1" t="s">
        <v>118</v>
      </c>
      <c r="E111" s="2">
        <v>45208</v>
      </c>
      <c r="F111" s="1"/>
      <c r="G111" s="1" t="s">
        <v>119</v>
      </c>
      <c r="H111" s="585"/>
      <c r="I111" s="1" t="s">
        <v>367</v>
      </c>
      <c r="J111" s="1"/>
      <c r="K111" s="1" t="s">
        <v>30</v>
      </c>
      <c r="L111" s="1" t="s">
        <v>218</v>
      </c>
      <c r="M111" s="1" t="s">
        <v>368</v>
      </c>
      <c r="N111" s="5">
        <v>100000000</v>
      </c>
      <c r="O111" s="5">
        <v>0</v>
      </c>
      <c r="P111" s="5">
        <f t="shared" si="3"/>
        <v>0</v>
      </c>
    </row>
    <row r="112" spans="1:16" x14ac:dyDescent="0.25">
      <c r="A112" s="1" t="s">
        <v>478</v>
      </c>
      <c r="B112" s="1" t="s">
        <v>479</v>
      </c>
      <c r="C112" s="1" t="s">
        <v>27</v>
      </c>
      <c r="D112" s="1" t="s">
        <v>120</v>
      </c>
      <c r="E112" s="2">
        <v>45208</v>
      </c>
      <c r="F112" s="1"/>
      <c r="G112" s="1" t="s">
        <v>119</v>
      </c>
      <c r="H112" s="585"/>
      <c r="I112" s="1" t="s">
        <v>367</v>
      </c>
      <c r="J112" s="1"/>
      <c r="K112" s="1" t="s">
        <v>30</v>
      </c>
      <c r="L112" s="1" t="s">
        <v>218</v>
      </c>
      <c r="M112" s="1" t="s">
        <v>369</v>
      </c>
      <c r="N112" s="5">
        <v>100000000</v>
      </c>
      <c r="O112" s="5">
        <v>0</v>
      </c>
      <c r="P112" s="5">
        <f t="shared" si="3"/>
        <v>0</v>
      </c>
    </row>
    <row r="113" spans="1:16" x14ac:dyDescent="0.25">
      <c r="A113" s="1" t="s">
        <v>478</v>
      </c>
      <c r="B113" s="1" t="s">
        <v>479</v>
      </c>
      <c r="C113" s="1" t="s">
        <v>27</v>
      </c>
      <c r="D113" s="1" t="s">
        <v>121</v>
      </c>
      <c r="E113" s="2">
        <v>45208</v>
      </c>
      <c r="F113" s="1"/>
      <c r="G113" s="1" t="s">
        <v>119</v>
      </c>
      <c r="H113" s="585"/>
      <c r="I113" s="1" t="s">
        <v>367</v>
      </c>
      <c r="J113" s="1"/>
      <c r="K113" s="1" t="s">
        <v>30</v>
      </c>
      <c r="L113" s="1" t="s">
        <v>218</v>
      </c>
      <c r="M113" s="1" t="s">
        <v>370</v>
      </c>
      <c r="N113" s="5">
        <v>100000000</v>
      </c>
      <c r="O113" s="5">
        <v>0</v>
      </c>
      <c r="P113" s="5">
        <f t="shared" si="3"/>
        <v>0</v>
      </c>
    </row>
    <row r="114" spans="1:16" x14ac:dyDescent="0.25">
      <c r="A114" s="1" t="s">
        <v>478</v>
      </c>
      <c r="B114" s="1" t="s">
        <v>479</v>
      </c>
      <c r="C114" s="1" t="s">
        <v>27</v>
      </c>
      <c r="D114" s="1" t="s">
        <v>122</v>
      </c>
      <c r="E114" s="2">
        <v>45208</v>
      </c>
      <c r="F114" s="1"/>
      <c r="G114" s="1" t="s">
        <v>119</v>
      </c>
      <c r="H114" s="585"/>
      <c r="I114" s="1" t="s">
        <v>367</v>
      </c>
      <c r="J114" s="1"/>
      <c r="K114" s="1" t="s">
        <v>30</v>
      </c>
      <c r="L114" s="1" t="s">
        <v>218</v>
      </c>
      <c r="M114" s="1" t="s">
        <v>371</v>
      </c>
      <c r="N114" s="5">
        <v>100000000</v>
      </c>
      <c r="O114" s="5">
        <v>0</v>
      </c>
      <c r="P114" s="5">
        <f t="shared" si="3"/>
        <v>0</v>
      </c>
    </row>
    <row r="115" spans="1:16" x14ac:dyDescent="0.25">
      <c r="A115" s="1" t="s">
        <v>478</v>
      </c>
      <c r="B115" s="1" t="s">
        <v>479</v>
      </c>
      <c r="C115" s="1" t="s">
        <v>27</v>
      </c>
      <c r="D115" s="1" t="s">
        <v>123</v>
      </c>
      <c r="E115" s="2">
        <v>45208</v>
      </c>
      <c r="F115" s="1"/>
      <c r="G115" s="1" t="s">
        <v>119</v>
      </c>
      <c r="H115" s="585"/>
      <c r="I115" s="1" t="s">
        <v>367</v>
      </c>
      <c r="J115" s="1"/>
      <c r="K115" s="1" t="s">
        <v>30</v>
      </c>
      <c r="L115" s="1" t="s">
        <v>218</v>
      </c>
      <c r="M115" s="1" t="s">
        <v>372</v>
      </c>
      <c r="N115" s="5">
        <v>100000000</v>
      </c>
      <c r="O115" s="5">
        <v>0</v>
      </c>
      <c r="P115" s="5">
        <f t="shared" si="3"/>
        <v>0</v>
      </c>
    </row>
    <row r="116" spans="1:16" x14ac:dyDescent="0.25">
      <c r="A116" s="1" t="s">
        <v>478</v>
      </c>
      <c r="B116" s="1" t="s">
        <v>479</v>
      </c>
      <c r="C116" s="1" t="s">
        <v>27</v>
      </c>
      <c r="D116" s="1" t="s">
        <v>124</v>
      </c>
      <c r="E116" s="2">
        <v>45208</v>
      </c>
      <c r="F116" s="1"/>
      <c r="G116" s="1" t="s">
        <v>119</v>
      </c>
      <c r="H116" s="585"/>
      <c r="I116" s="1" t="s">
        <v>367</v>
      </c>
      <c r="J116" s="1"/>
      <c r="K116" s="1" t="s">
        <v>30</v>
      </c>
      <c r="L116" s="1" t="s">
        <v>218</v>
      </c>
      <c r="M116" s="1" t="s">
        <v>373</v>
      </c>
      <c r="N116" s="5">
        <v>100000000</v>
      </c>
      <c r="O116" s="5">
        <v>0</v>
      </c>
      <c r="P116" s="5">
        <f t="shared" si="3"/>
        <v>0</v>
      </c>
    </row>
    <row r="117" spans="1:16" x14ac:dyDescent="0.25">
      <c r="A117" s="1" t="s">
        <v>478</v>
      </c>
      <c r="B117" s="1" t="s">
        <v>479</v>
      </c>
      <c r="C117" s="1" t="s">
        <v>27</v>
      </c>
      <c r="D117" s="1" t="s">
        <v>125</v>
      </c>
      <c r="E117" s="2">
        <v>45208</v>
      </c>
      <c r="F117" s="1"/>
      <c r="G117" s="1" t="s">
        <v>119</v>
      </c>
      <c r="H117" s="585"/>
      <c r="I117" s="1" t="s">
        <v>367</v>
      </c>
      <c r="J117" s="1"/>
      <c r="K117" s="1" t="s">
        <v>30</v>
      </c>
      <c r="L117" s="1" t="s">
        <v>218</v>
      </c>
      <c r="M117" s="1" t="s">
        <v>374</v>
      </c>
      <c r="N117" s="5">
        <v>100000000</v>
      </c>
      <c r="O117" s="5">
        <v>0</v>
      </c>
      <c r="P117" s="5">
        <f t="shared" si="3"/>
        <v>0</v>
      </c>
    </row>
    <row r="118" spans="1:16" x14ac:dyDescent="0.25">
      <c r="A118" s="1" t="s">
        <v>478</v>
      </c>
      <c r="B118" s="1" t="s">
        <v>479</v>
      </c>
      <c r="C118" s="1" t="s">
        <v>27</v>
      </c>
      <c r="D118" s="1" t="s">
        <v>154</v>
      </c>
      <c r="E118" s="2">
        <v>45210</v>
      </c>
      <c r="F118" s="1"/>
      <c r="G118" s="1" t="s">
        <v>119</v>
      </c>
      <c r="H118" s="585"/>
      <c r="I118" s="1" t="s">
        <v>367</v>
      </c>
      <c r="J118" s="1"/>
      <c r="K118" s="1" t="s">
        <v>30</v>
      </c>
      <c r="L118" s="1" t="s">
        <v>218</v>
      </c>
      <c r="M118" s="1" t="s">
        <v>375</v>
      </c>
      <c r="N118" s="5">
        <v>100000000</v>
      </c>
      <c r="O118" s="5">
        <v>0</v>
      </c>
      <c r="P118" s="5">
        <f t="shared" si="3"/>
        <v>0</v>
      </c>
    </row>
    <row r="119" spans="1:16" x14ac:dyDescent="0.25">
      <c r="A119" s="1" t="s">
        <v>478</v>
      </c>
      <c r="B119" s="1" t="s">
        <v>479</v>
      </c>
      <c r="C119" s="1" t="s">
        <v>27</v>
      </c>
      <c r="D119" s="1" t="s">
        <v>158</v>
      </c>
      <c r="E119" s="2">
        <v>45210</v>
      </c>
      <c r="F119" s="1"/>
      <c r="G119" s="1" t="s">
        <v>119</v>
      </c>
      <c r="H119" s="585"/>
      <c r="I119" s="1" t="s">
        <v>367</v>
      </c>
      <c r="J119" s="1"/>
      <c r="K119" s="1" t="s">
        <v>30</v>
      </c>
      <c r="L119" s="1" t="s">
        <v>44</v>
      </c>
      <c r="M119" s="1" t="s">
        <v>376</v>
      </c>
      <c r="N119" s="5">
        <v>100000000</v>
      </c>
      <c r="O119" s="5">
        <v>0</v>
      </c>
      <c r="P119" s="5">
        <f t="shared" si="3"/>
        <v>0</v>
      </c>
    </row>
    <row r="120" spans="1:16" x14ac:dyDescent="0.25">
      <c r="A120" s="1" t="s">
        <v>478</v>
      </c>
      <c r="B120" s="1" t="s">
        <v>479</v>
      </c>
      <c r="C120" s="1" t="s">
        <v>27</v>
      </c>
      <c r="D120" s="1" t="s">
        <v>159</v>
      </c>
      <c r="E120" s="2">
        <v>45210</v>
      </c>
      <c r="F120" s="1"/>
      <c r="G120" s="1" t="s">
        <v>119</v>
      </c>
      <c r="H120" s="585"/>
      <c r="I120" s="1" t="s">
        <v>367</v>
      </c>
      <c r="J120" s="1"/>
      <c r="K120" s="1" t="s">
        <v>30</v>
      </c>
      <c r="L120" s="1" t="s">
        <v>44</v>
      </c>
      <c r="M120" s="1" t="s">
        <v>377</v>
      </c>
      <c r="N120" s="5">
        <v>100000000</v>
      </c>
      <c r="O120" s="5">
        <v>0</v>
      </c>
      <c r="P120" s="5">
        <f t="shared" si="3"/>
        <v>0</v>
      </c>
    </row>
    <row r="121" spans="1:16" x14ac:dyDescent="0.25">
      <c r="A121" s="1" t="s">
        <v>478</v>
      </c>
      <c r="B121" s="1" t="s">
        <v>479</v>
      </c>
      <c r="C121" s="1" t="s">
        <v>27</v>
      </c>
      <c r="D121" s="1" t="s">
        <v>160</v>
      </c>
      <c r="E121" s="2">
        <v>45210</v>
      </c>
      <c r="F121" s="1"/>
      <c r="G121" s="1" t="s">
        <v>119</v>
      </c>
      <c r="H121" s="585"/>
      <c r="I121" s="1" t="s">
        <v>367</v>
      </c>
      <c r="J121" s="1"/>
      <c r="K121" s="1" t="s">
        <v>30</v>
      </c>
      <c r="L121" s="1" t="s">
        <v>44</v>
      </c>
      <c r="M121" s="1" t="s">
        <v>378</v>
      </c>
      <c r="N121" s="5">
        <v>100000000</v>
      </c>
      <c r="O121" s="5">
        <v>0</v>
      </c>
      <c r="P121" s="5">
        <f t="shared" si="3"/>
        <v>0</v>
      </c>
    </row>
    <row r="122" spans="1:16" x14ac:dyDescent="0.25">
      <c r="A122" s="1" t="s">
        <v>478</v>
      </c>
      <c r="B122" s="1" t="s">
        <v>479</v>
      </c>
      <c r="C122" s="1" t="s">
        <v>27</v>
      </c>
      <c r="D122" s="1" t="s">
        <v>161</v>
      </c>
      <c r="E122" s="2">
        <v>45210</v>
      </c>
      <c r="F122" s="1"/>
      <c r="G122" s="1" t="s">
        <v>119</v>
      </c>
      <c r="H122" s="585"/>
      <c r="I122" s="1" t="s">
        <v>367</v>
      </c>
      <c r="J122" s="1"/>
      <c r="K122" s="1" t="s">
        <v>30</v>
      </c>
      <c r="L122" s="1" t="s">
        <v>105</v>
      </c>
      <c r="M122" s="1" t="s">
        <v>379</v>
      </c>
      <c r="N122" s="5">
        <v>125600000</v>
      </c>
      <c r="O122" s="5">
        <v>0</v>
      </c>
      <c r="P122" s="5">
        <f t="shared" si="3"/>
        <v>0</v>
      </c>
    </row>
    <row r="123" spans="1:16" x14ac:dyDescent="0.25">
      <c r="A123" s="1" t="s">
        <v>478</v>
      </c>
      <c r="B123" s="1" t="s">
        <v>479</v>
      </c>
      <c r="C123" s="1" t="s">
        <v>27</v>
      </c>
      <c r="D123" s="1" t="s">
        <v>161</v>
      </c>
      <c r="E123" s="2">
        <v>45210</v>
      </c>
      <c r="F123" s="1"/>
      <c r="G123" s="1" t="s">
        <v>119</v>
      </c>
      <c r="H123" s="585"/>
      <c r="I123" s="1" t="s">
        <v>367</v>
      </c>
      <c r="J123" s="1"/>
      <c r="K123" s="1" t="s">
        <v>30</v>
      </c>
      <c r="L123" s="1" t="s">
        <v>218</v>
      </c>
      <c r="M123" s="1" t="s">
        <v>379</v>
      </c>
      <c r="N123" s="5">
        <v>680000000</v>
      </c>
      <c r="O123" s="5">
        <v>0</v>
      </c>
      <c r="P123" s="5">
        <f t="shared" si="3"/>
        <v>0</v>
      </c>
    </row>
    <row r="124" spans="1:16" x14ac:dyDescent="0.25">
      <c r="A124" s="1" t="s">
        <v>478</v>
      </c>
      <c r="B124" s="1" t="s">
        <v>479</v>
      </c>
      <c r="C124" s="1" t="s">
        <v>27</v>
      </c>
      <c r="D124" s="1" t="s">
        <v>180</v>
      </c>
      <c r="E124" s="2">
        <v>45211</v>
      </c>
      <c r="F124" s="1"/>
      <c r="G124" s="1" t="s">
        <v>119</v>
      </c>
      <c r="H124" s="585"/>
      <c r="I124" s="1" t="s">
        <v>367</v>
      </c>
      <c r="J124" s="1"/>
      <c r="K124" s="1" t="s">
        <v>30</v>
      </c>
      <c r="L124" s="1" t="s">
        <v>44</v>
      </c>
      <c r="M124" s="1" t="s">
        <v>380</v>
      </c>
      <c r="N124" s="5">
        <v>100000000</v>
      </c>
      <c r="O124" s="5">
        <v>0</v>
      </c>
      <c r="P124" s="5">
        <f t="shared" si="3"/>
        <v>0</v>
      </c>
    </row>
    <row r="125" spans="1:16" x14ac:dyDescent="0.25">
      <c r="A125" s="1" t="s">
        <v>478</v>
      </c>
      <c r="B125" s="1" t="s">
        <v>479</v>
      </c>
      <c r="C125" s="1" t="s">
        <v>27</v>
      </c>
      <c r="D125" s="1" t="s">
        <v>184</v>
      </c>
      <c r="E125" s="2">
        <v>45216</v>
      </c>
      <c r="F125" s="1"/>
      <c r="G125" s="1" t="s">
        <v>119</v>
      </c>
      <c r="H125" s="585"/>
      <c r="I125" s="1" t="s">
        <v>367</v>
      </c>
      <c r="J125" s="1"/>
      <c r="K125" s="1" t="s">
        <v>30</v>
      </c>
      <c r="L125" s="1" t="s">
        <v>44</v>
      </c>
      <c r="M125" s="1" t="s">
        <v>381</v>
      </c>
      <c r="N125" s="5">
        <v>47447791</v>
      </c>
      <c r="O125" s="5">
        <v>0</v>
      </c>
      <c r="P125" s="5">
        <f t="shared" si="3"/>
        <v>0</v>
      </c>
    </row>
    <row r="126" spans="1:16" x14ac:dyDescent="0.25">
      <c r="A126" s="1" t="s">
        <v>478</v>
      </c>
      <c r="B126" s="1" t="s">
        <v>479</v>
      </c>
      <c r="C126" s="1" t="s">
        <v>27</v>
      </c>
      <c r="D126" s="1" t="s">
        <v>184</v>
      </c>
      <c r="E126" s="2">
        <v>45216</v>
      </c>
      <c r="F126" s="1"/>
      <c r="G126" s="1" t="s">
        <v>119</v>
      </c>
      <c r="H126" s="585"/>
      <c r="I126" s="1" t="s">
        <v>367</v>
      </c>
      <c r="J126" s="1"/>
      <c r="K126" s="1" t="s">
        <v>30</v>
      </c>
      <c r="L126" s="1" t="s">
        <v>218</v>
      </c>
      <c r="M126" s="1" t="s">
        <v>381</v>
      </c>
      <c r="N126" s="5">
        <v>52552209</v>
      </c>
      <c r="O126" s="5">
        <v>0</v>
      </c>
      <c r="P126" s="5">
        <f t="shared" si="3"/>
        <v>0</v>
      </c>
    </row>
    <row r="127" spans="1:16" x14ac:dyDescent="0.25">
      <c r="A127" s="1" t="s">
        <v>478</v>
      </c>
      <c r="B127" s="1" t="s">
        <v>479</v>
      </c>
      <c r="C127" s="1" t="s">
        <v>27</v>
      </c>
      <c r="D127" s="1" t="s">
        <v>185</v>
      </c>
      <c r="E127" s="2">
        <v>45216</v>
      </c>
      <c r="F127" s="1"/>
      <c r="G127" s="1" t="s">
        <v>119</v>
      </c>
      <c r="H127" s="585"/>
      <c r="I127" s="1" t="s">
        <v>367</v>
      </c>
      <c r="J127" s="1"/>
      <c r="K127" s="1" t="s">
        <v>30</v>
      </c>
      <c r="L127" s="1" t="s">
        <v>44</v>
      </c>
      <c r="M127" s="1" t="s">
        <v>382</v>
      </c>
      <c r="N127" s="5">
        <v>100000000</v>
      </c>
      <c r="O127" s="5">
        <v>0</v>
      </c>
      <c r="P127" s="5">
        <f t="shared" si="3"/>
        <v>0</v>
      </c>
    </row>
    <row r="128" spans="1:16" x14ac:dyDescent="0.25">
      <c r="A128" s="1" t="s">
        <v>478</v>
      </c>
      <c r="B128" s="1" t="s">
        <v>479</v>
      </c>
      <c r="C128" s="1" t="s">
        <v>27</v>
      </c>
      <c r="D128" s="1" t="s">
        <v>151</v>
      </c>
      <c r="E128" s="2">
        <v>45252</v>
      </c>
      <c r="F128" s="1"/>
      <c r="G128" s="1" t="s">
        <v>119</v>
      </c>
      <c r="H128" s="585"/>
      <c r="I128" s="1" t="s">
        <v>367</v>
      </c>
      <c r="J128" s="1"/>
      <c r="K128" s="1" t="s">
        <v>30</v>
      </c>
      <c r="L128" s="1" t="s">
        <v>279</v>
      </c>
      <c r="M128" s="1" t="s">
        <v>417</v>
      </c>
      <c r="N128" s="5">
        <v>956250000</v>
      </c>
      <c r="O128" s="5">
        <v>0</v>
      </c>
      <c r="P128" s="5">
        <f t="shared" si="3"/>
        <v>0</v>
      </c>
    </row>
    <row r="129" spans="1:16" x14ac:dyDescent="0.25">
      <c r="A129" s="1" t="s">
        <v>478</v>
      </c>
      <c r="B129" s="1" t="s">
        <v>479</v>
      </c>
      <c r="C129" s="1" t="s">
        <v>27</v>
      </c>
      <c r="D129" s="1" t="s">
        <v>306</v>
      </c>
      <c r="E129" s="2">
        <v>45274</v>
      </c>
      <c r="F129" s="1"/>
      <c r="G129" s="1" t="s">
        <v>482</v>
      </c>
      <c r="H129" s="585"/>
      <c r="I129" s="1" t="s">
        <v>485</v>
      </c>
      <c r="J129" s="1"/>
      <c r="K129" s="1" t="s">
        <v>30</v>
      </c>
      <c r="L129" s="1" t="s">
        <v>316</v>
      </c>
      <c r="M129" s="1" t="s">
        <v>425</v>
      </c>
      <c r="N129" s="5">
        <v>35000000</v>
      </c>
      <c r="O129" s="5">
        <v>0</v>
      </c>
      <c r="P129" s="5">
        <f t="shared" si="3"/>
        <v>0</v>
      </c>
    </row>
    <row r="130" spans="1:16" x14ac:dyDescent="0.25">
      <c r="A130" s="1" t="s">
        <v>478</v>
      </c>
      <c r="B130" s="1" t="s">
        <v>479</v>
      </c>
      <c r="C130" s="1" t="s">
        <v>27</v>
      </c>
      <c r="D130" s="1" t="s">
        <v>164</v>
      </c>
      <c r="E130" s="2">
        <v>45254</v>
      </c>
      <c r="F130" s="1"/>
      <c r="G130" s="1" t="s">
        <v>75</v>
      </c>
      <c r="H130" s="585"/>
      <c r="I130" s="1" t="s">
        <v>383</v>
      </c>
      <c r="J130" s="1"/>
      <c r="K130" s="1" t="s">
        <v>30</v>
      </c>
      <c r="L130" s="1" t="s">
        <v>44</v>
      </c>
      <c r="M130" s="1" t="s">
        <v>418</v>
      </c>
      <c r="N130" s="5">
        <v>71962158</v>
      </c>
      <c r="O130" s="5">
        <v>0</v>
      </c>
      <c r="P130" s="5">
        <f t="shared" si="3"/>
        <v>0</v>
      </c>
    </row>
    <row r="131" spans="1:16" x14ac:dyDescent="0.25">
      <c r="A131" s="1" t="s">
        <v>478</v>
      </c>
      <c r="B131" s="1" t="s">
        <v>479</v>
      </c>
      <c r="C131" s="1" t="s">
        <v>27</v>
      </c>
      <c r="D131" s="1" t="s">
        <v>164</v>
      </c>
      <c r="E131" s="2">
        <v>45254</v>
      </c>
      <c r="F131" s="1"/>
      <c r="G131" s="1" t="s">
        <v>75</v>
      </c>
      <c r="H131" s="585"/>
      <c r="I131" s="1" t="s">
        <v>383</v>
      </c>
      <c r="J131" s="1"/>
      <c r="K131" s="1" t="s">
        <v>30</v>
      </c>
      <c r="L131" s="1" t="s">
        <v>136</v>
      </c>
      <c r="M131" s="1" t="s">
        <v>418</v>
      </c>
      <c r="N131" s="5">
        <v>80092000</v>
      </c>
      <c r="O131" s="5">
        <v>0</v>
      </c>
      <c r="P131" s="5">
        <f t="shared" si="3"/>
        <v>0</v>
      </c>
    </row>
    <row r="132" spans="1:16" x14ac:dyDescent="0.25">
      <c r="A132" s="1" t="s">
        <v>478</v>
      </c>
      <c r="B132" s="1" t="s">
        <v>479</v>
      </c>
      <c r="C132" s="1" t="s">
        <v>27</v>
      </c>
      <c r="D132" s="1" t="s">
        <v>164</v>
      </c>
      <c r="E132" s="2">
        <v>45254</v>
      </c>
      <c r="F132" s="1"/>
      <c r="G132" s="1" t="s">
        <v>75</v>
      </c>
      <c r="H132" s="585"/>
      <c r="I132" s="1" t="s">
        <v>383</v>
      </c>
      <c r="J132" s="1"/>
      <c r="K132" s="1" t="s">
        <v>30</v>
      </c>
      <c r="L132" s="1" t="s">
        <v>43</v>
      </c>
      <c r="M132" s="1" t="s">
        <v>418</v>
      </c>
      <c r="N132" s="5">
        <v>44545842</v>
      </c>
      <c r="O132" s="5">
        <v>0</v>
      </c>
      <c r="P132" s="5">
        <f t="shared" si="3"/>
        <v>0</v>
      </c>
    </row>
    <row r="133" spans="1:16" x14ac:dyDescent="0.25">
      <c r="A133" s="1" t="s">
        <v>478</v>
      </c>
      <c r="B133" s="1" t="s">
        <v>479</v>
      </c>
      <c r="C133" s="1" t="s">
        <v>27</v>
      </c>
      <c r="D133" s="1" t="s">
        <v>322</v>
      </c>
      <c r="E133" s="2">
        <v>45282</v>
      </c>
      <c r="F133" s="1"/>
      <c r="G133" s="1" t="s">
        <v>75</v>
      </c>
      <c r="H133" s="585"/>
      <c r="I133" s="1" t="s">
        <v>383</v>
      </c>
      <c r="J133" s="1"/>
      <c r="K133" s="1" t="s">
        <v>30</v>
      </c>
      <c r="L133" s="1" t="s">
        <v>101</v>
      </c>
      <c r="M133" s="1" t="s">
        <v>430</v>
      </c>
      <c r="N133" s="5">
        <v>94688192</v>
      </c>
      <c r="O133" s="5">
        <v>0</v>
      </c>
      <c r="P133" s="5">
        <f t="shared" si="3"/>
        <v>0</v>
      </c>
    </row>
    <row r="134" spans="1:16" x14ac:dyDescent="0.25">
      <c r="A134" s="1" t="s">
        <v>478</v>
      </c>
      <c r="B134" s="1" t="s">
        <v>479</v>
      </c>
      <c r="C134" s="1" t="s">
        <v>27</v>
      </c>
      <c r="D134" s="1" t="s">
        <v>323</v>
      </c>
      <c r="E134" s="2">
        <v>45282</v>
      </c>
      <c r="F134" s="1"/>
      <c r="G134" s="1" t="s">
        <v>75</v>
      </c>
      <c r="H134" s="585"/>
      <c r="I134" s="1" t="s">
        <v>383</v>
      </c>
      <c r="J134" s="1"/>
      <c r="K134" s="1" t="s">
        <v>30</v>
      </c>
      <c r="L134" s="1" t="s">
        <v>101</v>
      </c>
      <c r="M134" s="1" t="s">
        <v>431</v>
      </c>
      <c r="N134" s="5">
        <v>148396184</v>
      </c>
      <c r="O134" s="5">
        <v>0</v>
      </c>
      <c r="P134" s="5">
        <f t="shared" si="3"/>
        <v>0</v>
      </c>
    </row>
    <row r="135" spans="1:16" x14ac:dyDescent="0.25">
      <c r="A135" s="1" t="s">
        <v>478</v>
      </c>
      <c r="B135" s="1" t="s">
        <v>479</v>
      </c>
      <c r="C135" s="1" t="s">
        <v>27</v>
      </c>
      <c r="D135" s="1" t="s">
        <v>177</v>
      </c>
      <c r="E135" s="2">
        <v>45260</v>
      </c>
      <c r="F135" s="1"/>
      <c r="G135" s="1" t="s">
        <v>110</v>
      </c>
      <c r="H135" s="585"/>
      <c r="I135" s="1" t="s">
        <v>384</v>
      </c>
      <c r="J135" s="1"/>
      <c r="K135" s="1" t="s">
        <v>30</v>
      </c>
      <c r="L135" s="1" t="s">
        <v>44</v>
      </c>
      <c r="M135" s="1" t="s">
        <v>419</v>
      </c>
      <c r="N135" s="5">
        <v>560000000</v>
      </c>
      <c r="O135" s="5">
        <v>0</v>
      </c>
      <c r="P135" s="5">
        <f t="shared" si="3"/>
        <v>0</v>
      </c>
    </row>
    <row r="136" spans="1:16" x14ac:dyDescent="0.25">
      <c r="A136" s="1" t="s">
        <v>478</v>
      </c>
      <c r="B136" s="1" t="s">
        <v>479</v>
      </c>
      <c r="C136" s="1" t="s">
        <v>27</v>
      </c>
      <c r="D136" s="1" t="s">
        <v>313</v>
      </c>
      <c r="E136" s="2">
        <v>45279</v>
      </c>
      <c r="F136" s="1"/>
      <c r="G136" s="1" t="s">
        <v>110</v>
      </c>
      <c r="H136" s="585"/>
      <c r="I136" s="1" t="s">
        <v>384</v>
      </c>
      <c r="J136" s="1"/>
      <c r="K136" s="1" t="s">
        <v>30</v>
      </c>
      <c r="L136" s="1" t="s">
        <v>44</v>
      </c>
      <c r="M136" s="1" t="s">
        <v>428</v>
      </c>
      <c r="N136" s="5">
        <v>34000000</v>
      </c>
      <c r="O136" s="5">
        <v>0</v>
      </c>
      <c r="P136" s="5">
        <f t="shared" si="3"/>
        <v>0</v>
      </c>
    </row>
    <row r="137" spans="1:16" x14ac:dyDescent="0.25">
      <c r="A137" s="1" t="s">
        <v>478</v>
      </c>
      <c r="B137" s="1" t="s">
        <v>479</v>
      </c>
      <c r="C137" s="1" t="s">
        <v>27</v>
      </c>
      <c r="D137" s="1" t="s">
        <v>250</v>
      </c>
      <c r="E137" s="2">
        <v>45225</v>
      </c>
      <c r="F137" s="1"/>
      <c r="G137" s="1" t="s">
        <v>251</v>
      </c>
      <c r="H137" s="585"/>
      <c r="I137" s="1" t="s">
        <v>385</v>
      </c>
      <c r="J137" s="1"/>
      <c r="K137" s="1" t="s">
        <v>30</v>
      </c>
      <c r="L137" s="1" t="s">
        <v>218</v>
      </c>
      <c r="M137" s="1" t="s">
        <v>386</v>
      </c>
      <c r="N137" s="5">
        <v>100000000</v>
      </c>
      <c r="O137" s="5">
        <v>0</v>
      </c>
      <c r="P137" s="5">
        <f t="shared" si="3"/>
        <v>0</v>
      </c>
    </row>
    <row r="138" spans="1:16" x14ac:dyDescent="0.25">
      <c r="A138" s="1" t="s">
        <v>478</v>
      </c>
      <c r="B138" s="1" t="s">
        <v>479</v>
      </c>
      <c r="C138" s="1" t="s">
        <v>27</v>
      </c>
      <c r="D138" s="1" t="s">
        <v>252</v>
      </c>
      <c r="E138" s="2">
        <v>45225</v>
      </c>
      <c r="F138" s="1"/>
      <c r="G138" s="1" t="s">
        <v>251</v>
      </c>
      <c r="H138" s="585"/>
      <c r="I138" s="1" t="s">
        <v>385</v>
      </c>
      <c r="J138" s="1"/>
      <c r="K138" s="1" t="s">
        <v>30</v>
      </c>
      <c r="L138" s="1" t="s">
        <v>218</v>
      </c>
      <c r="M138" s="1" t="s">
        <v>387</v>
      </c>
      <c r="N138" s="5">
        <v>100000000</v>
      </c>
      <c r="O138" s="5">
        <v>0</v>
      </c>
      <c r="P138" s="5">
        <f t="shared" si="3"/>
        <v>0</v>
      </c>
    </row>
    <row r="139" spans="1:16" x14ac:dyDescent="0.25">
      <c r="A139" s="1" t="s">
        <v>478</v>
      </c>
      <c r="B139" s="1" t="s">
        <v>479</v>
      </c>
      <c r="C139" s="1" t="s">
        <v>27</v>
      </c>
      <c r="D139" s="1" t="s">
        <v>308</v>
      </c>
      <c r="E139" s="2">
        <v>45278</v>
      </c>
      <c r="F139" s="1"/>
      <c r="G139" s="1" t="s">
        <v>251</v>
      </c>
      <c r="H139" s="585"/>
      <c r="I139" s="1" t="s">
        <v>385</v>
      </c>
      <c r="J139" s="1"/>
      <c r="K139" s="1" t="s">
        <v>30</v>
      </c>
      <c r="L139" s="1" t="s">
        <v>44</v>
      </c>
      <c r="M139" s="1" t="s">
        <v>309</v>
      </c>
      <c r="N139" s="5">
        <v>71648000</v>
      </c>
      <c r="O139" s="5">
        <v>0</v>
      </c>
      <c r="P139" s="5">
        <f t="shared" si="3"/>
        <v>0</v>
      </c>
    </row>
    <row r="140" spans="1:16" x14ac:dyDescent="0.25">
      <c r="A140" s="1" t="s">
        <v>432</v>
      </c>
      <c r="B140" s="1" t="s">
        <v>433</v>
      </c>
      <c r="C140" s="1" t="s">
        <v>27</v>
      </c>
      <c r="D140" s="1" t="s">
        <v>168</v>
      </c>
      <c r="E140" s="2">
        <v>45259</v>
      </c>
      <c r="F140" s="1"/>
      <c r="G140" s="1" t="s">
        <v>462</v>
      </c>
      <c r="H140" s="585"/>
      <c r="I140" s="1" t="s">
        <v>463</v>
      </c>
      <c r="J140" s="1"/>
      <c r="K140" s="1" t="s">
        <v>30</v>
      </c>
      <c r="L140" s="1" t="s">
        <v>105</v>
      </c>
      <c r="M140" s="1" t="s">
        <v>464</v>
      </c>
      <c r="N140" s="5">
        <v>16954520</v>
      </c>
      <c r="O140" s="5">
        <v>0</v>
      </c>
      <c r="P140" s="5">
        <f t="shared" ref="P140:P169" si="4">IF(A139=A140,P139+O140,O140)</f>
        <v>0</v>
      </c>
    </row>
    <row r="141" spans="1:16" x14ac:dyDescent="0.25">
      <c r="A141" s="1" t="s">
        <v>432</v>
      </c>
      <c r="B141" s="1" t="s">
        <v>433</v>
      </c>
      <c r="C141" s="1" t="s">
        <v>27</v>
      </c>
      <c r="D141" s="1" t="s">
        <v>469</v>
      </c>
      <c r="E141" s="2">
        <v>45281</v>
      </c>
      <c r="F141" s="1"/>
      <c r="G141" s="1" t="s">
        <v>462</v>
      </c>
      <c r="H141" s="585"/>
      <c r="I141" s="1" t="s">
        <v>463</v>
      </c>
      <c r="J141" s="1"/>
      <c r="K141" s="1" t="s">
        <v>30</v>
      </c>
      <c r="L141" s="1" t="s">
        <v>105</v>
      </c>
      <c r="M141" s="1" t="s">
        <v>464</v>
      </c>
      <c r="N141" s="5">
        <v>16954520</v>
      </c>
      <c r="O141" s="5">
        <v>0</v>
      </c>
      <c r="P141" s="5">
        <f t="shared" si="4"/>
        <v>0</v>
      </c>
    </row>
    <row r="142" spans="1:16" x14ac:dyDescent="0.25">
      <c r="A142" s="1" t="s">
        <v>478</v>
      </c>
      <c r="B142" s="1" t="s">
        <v>479</v>
      </c>
      <c r="C142" s="1" t="s">
        <v>27</v>
      </c>
      <c r="D142" s="1" t="s">
        <v>249</v>
      </c>
      <c r="E142" s="2">
        <v>45224</v>
      </c>
      <c r="F142" s="1"/>
      <c r="G142" s="1" t="s">
        <v>73</v>
      </c>
      <c r="H142" s="585"/>
      <c r="I142" s="1" t="s">
        <v>388</v>
      </c>
      <c r="J142" s="1"/>
      <c r="K142" s="1" t="s">
        <v>30</v>
      </c>
      <c r="L142" s="1" t="s">
        <v>44</v>
      </c>
      <c r="M142" s="1" t="s">
        <v>389</v>
      </c>
      <c r="N142" s="5">
        <v>800000000</v>
      </c>
      <c r="O142" s="5">
        <v>0</v>
      </c>
      <c r="P142" s="5">
        <f t="shared" si="4"/>
        <v>0</v>
      </c>
    </row>
    <row r="143" spans="1:16" x14ac:dyDescent="0.25">
      <c r="A143" s="1" t="s">
        <v>478</v>
      </c>
      <c r="B143" s="1" t="s">
        <v>479</v>
      </c>
      <c r="C143" s="1" t="s">
        <v>27</v>
      </c>
      <c r="D143" s="1" t="s">
        <v>222</v>
      </c>
      <c r="E143" s="2">
        <v>45219</v>
      </c>
      <c r="F143" s="1"/>
      <c r="G143" s="1" t="s">
        <v>213</v>
      </c>
      <c r="H143" s="585"/>
      <c r="I143" s="1" t="s">
        <v>390</v>
      </c>
      <c r="J143" s="1"/>
      <c r="K143" s="1" t="s">
        <v>30</v>
      </c>
      <c r="L143" s="1" t="s">
        <v>43</v>
      </c>
      <c r="M143" s="1" t="s">
        <v>391</v>
      </c>
      <c r="N143" s="5">
        <v>150000000</v>
      </c>
      <c r="O143" s="5">
        <v>0</v>
      </c>
      <c r="P143" s="5">
        <f t="shared" si="4"/>
        <v>0</v>
      </c>
    </row>
    <row r="144" spans="1:16" x14ac:dyDescent="0.25">
      <c r="A144" s="1" t="s">
        <v>432</v>
      </c>
      <c r="B144" s="1" t="s">
        <v>433</v>
      </c>
      <c r="C144" s="1" t="s">
        <v>27</v>
      </c>
      <c r="D144" s="1" t="s">
        <v>137</v>
      </c>
      <c r="E144" s="2">
        <v>45250</v>
      </c>
      <c r="F144" s="1"/>
      <c r="G144" s="1" t="s">
        <v>451</v>
      </c>
      <c r="H144" s="585"/>
      <c r="I144" s="1" t="s">
        <v>452</v>
      </c>
      <c r="J144" s="1"/>
      <c r="K144" s="1" t="s">
        <v>30</v>
      </c>
      <c r="L144" s="1" t="s">
        <v>105</v>
      </c>
      <c r="M144" s="1" t="s">
        <v>453</v>
      </c>
      <c r="N144" s="5">
        <v>16535282</v>
      </c>
      <c r="O144" s="5">
        <v>0</v>
      </c>
      <c r="P144" s="5">
        <f t="shared" si="4"/>
        <v>0</v>
      </c>
    </row>
    <row r="145" spans="1:16" x14ac:dyDescent="0.25">
      <c r="A145" s="1" t="s">
        <v>432</v>
      </c>
      <c r="B145" s="1" t="s">
        <v>433</v>
      </c>
      <c r="C145" s="1" t="s">
        <v>27</v>
      </c>
      <c r="D145" s="1" t="s">
        <v>220</v>
      </c>
      <c r="E145" s="2">
        <v>45275</v>
      </c>
      <c r="F145" s="1"/>
      <c r="G145" s="1" t="s">
        <v>451</v>
      </c>
      <c r="H145" s="585"/>
      <c r="I145" s="1" t="s">
        <v>452</v>
      </c>
      <c r="J145" s="1"/>
      <c r="K145" s="1" t="s">
        <v>30</v>
      </c>
      <c r="L145" s="1" t="s">
        <v>105</v>
      </c>
      <c r="M145" s="1" t="s">
        <v>468</v>
      </c>
      <c r="N145" s="5">
        <v>7876332</v>
      </c>
      <c r="O145" s="5">
        <v>0</v>
      </c>
      <c r="P145" s="5">
        <f t="shared" si="4"/>
        <v>0</v>
      </c>
    </row>
    <row r="146" spans="1:16" x14ac:dyDescent="0.25">
      <c r="A146" s="1" t="s">
        <v>478</v>
      </c>
      <c r="B146" s="1" t="s">
        <v>479</v>
      </c>
      <c r="C146" s="1" t="s">
        <v>27</v>
      </c>
      <c r="D146" s="1" t="s">
        <v>78</v>
      </c>
      <c r="E146" s="2">
        <v>45232</v>
      </c>
      <c r="F146" s="1"/>
      <c r="G146" s="1" t="s">
        <v>56</v>
      </c>
      <c r="H146" s="585"/>
      <c r="I146" s="1" t="s">
        <v>392</v>
      </c>
      <c r="J146" s="1"/>
      <c r="K146" s="1" t="s">
        <v>30</v>
      </c>
      <c r="L146" s="1" t="s">
        <v>44</v>
      </c>
      <c r="M146" s="1" t="s">
        <v>393</v>
      </c>
      <c r="N146" s="5">
        <v>100000000</v>
      </c>
      <c r="O146" s="5">
        <v>0</v>
      </c>
      <c r="P146" s="5">
        <f t="shared" si="4"/>
        <v>0</v>
      </c>
    </row>
    <row r="147" spans="1:16" x14ac:dyDescent="0.25">
      <c r="A147" s="1" t="s">
        <v>478</v>
      </c>
      <c r="B147" s="1" t="s">
        <v>479</v>
      </c>
      <c r="C147" s="1" t="s">
        <v>27</v>
      </c>
      <c r="D147" s="1" t="s">
        <v>79</v>
      </c>
      <c r="E147" s="2">
        <v>45232</v>
      </c>
      <c r="F147" s="1"/>
      <c r="G147" s="1" t="s">
        <v>56</v>
      </c>
      <c r="H147" s="585"/>
      <c r="I147" s="1" t="s">
        <v>392</v>
      </c>
      <c r="J147" s="1"/>
      <c r="K147" s="1" t="s">
        <v>30</v>
      </c>
      <c r="L147" s="1" t="s">
        <v>44</v>
      </c>
      <c r="M147" s="1" t="s">
        <v>394</v>
      </c>
      <c r="N147" s="5">
        <v>100000000</v>
      </c>
      <c r="O147" s="5">
        <v>0</v>
      </c>
      <c r="P147" s="5">
        <f t="shared" si="4"/>
        <v>0</v>
      </c>
    </row>
    <row r="148" spans="1:16" x14ac:dyDescent="0.25">
      <c r="A148" s="1" t="s">
        <v>478</v>
      </c>
      <c r="B148" s="1" t="s">
        <v>479</v>
      </c>
      <c r="C148" s="1" t="s">
        <v>27</v>
      </c>
      <c r="D148" s="1" t="s">
        <v>305</v>
      </c>
      <c r="E148" s="2">
        <v>45274</v>
      </c>
      <c r="F148" s="1"/>
      <c r="G148" s="1" t="s">
        <v>481</v>
      </c>
      <c r="H148" s="585"/>
      <c r="I148" s="1" t="s">
        <v>484</v>
      </c>
      <c r="J148" s="1"/>
      <c r="K148" s="1" t="s">
        <v>30</v>
      </c>
      <c r="L148" s="1" t="s">
        <v>101</v>
      </c>
      <c r="M148" s="1" t="s">
        <v>424</v>
      </c>
      <c r="N148" s="5">
        <v>537199804</v>
      </c>
      <c r="O148" s="5">
        <v>0</v>
      </c>
      <c r="P148" s="5">
        <f t="shared" si="4"/>
        <v>0</v>
      </c>
    </row>
    <row r="149" spans="1:16" x14ac:dyDescent="0.25">
      <c r="A149" s="1" t="s">
        <v>478</v>
      </c>
      <c r="B149" s="1" t="s">
        <v>479</v>
      </c>
      <c r="C149" s="1" t="s">
        <v>27</v>
      </c>
      <c r="D149" s="1" t="s">
        <v>300</v>
      </c>
      <c r="E149" s="2">
        <v>45266</v>
      </c>
      <c r="F149" s="1"/>
      <c r="G149" s="1" t="s">
        <v>99</v>
      </c>
      <c r="H149" s="585"/>
      <c r="I149" s="1" t="s">
        <v>395</v>
      </c>
      <c r="J149" s="1"/>
      <c r="K149" s="1" t="s">
        <v>30</v>
      </c>
      <c r="L149" s="1" t="s">
        <v>44</v>
      </c>
      <c r="M149" s="1" t="s">
        <v>422</v>
      </c>
      <c r="N149" s="5">
        <v>280000000</v>
      </c>
      <c r="O149" s="5">
        <v>0</v>
      </c>
      <c r="P149" s="5">
        <f t="shared" si="4"/>
        <v>0</v>
      </c>
    </row>
    <row r="150" spans="1:16" x14ac:dyDescent="0.25">
      <c r="A150" s="1" t="s">
        <v>478</v>
      </c>
      <c r="B150" s="1" t="s">
        <v>479</v>
      </c>
      <c r="C150" s="1" t="s">
        <v>27</v>
      </c>
      <c r="D150" s="1" t="s">
        <v>28</v>
      </c>
      <c r="E150" s="2">
        <v>45201</v>
      </c>
      <c r="F150" s="1"/>
      <c r="G150" s="1" t="s">
        <v>29</v>
      </c>
      <c r="H150" s="585"/>
      <c r="I150" s="1" t="s">
        <v>396</v>
      </c>
      <c r="J150" s="1"/>
      <c r="K150" s="1" t="s">
        <v>30</v>
      </c>
      <c r="L150" s="1" t="s">
        <v>101</v>
      </c>
      <c r="M150" s="1" t="s">
        <v>397</v>
      </c>
      <c r="N150" s="5">
        <v>100000000</v>
      </c>
      <c r="O150" s="5">
        <v>0</v>
      </c>
      <c r="P150" s="5">
        <f t="shared" si="4"/>
        <v>0</v>
      </c>
    </row>
    <row r="151" spans="1:16" x14ac:dyDescent="0.25">
      <c r="A151" s="1" t="s">
        <v>478</v>
      </c>
      <c r="B151" s="1" t="s">
        <v>479</v>
      </c>
      <c r="C151" s="1" t="s">
        <v>27</v>
      </c>
      <c r="D151" s="1" t="s">
        <v>32</v>
      </c>
      <c r="E151" s="2">
        <v>45201</v>
      </c>
      <c r="F151" s="1"/>
      <c r="G151" s="1" t="s">
        <v>29</v>
      </c>
      <c r="H151" s="585"/>
      <c r="I151" s="1" t="s">
        <v>396</v>
      </c>
      <c r="J151" s="1"/>
      <c r="K151" s="1" t="s">
        <v>30</v>
      </c>
      <c r="L151" s="1" t="s">
        <v>101</v>
      </c>
      <c r="M151" s="1" t="s">
        <v>398</v>
      </c>
      <c r="N151" s="5">
        <v>100000000</v>
      </c>
      <c r="O151" s="5">
        <v>0</v>
      </c>
      <c r="P151" s="5">
        <f t="shared" si="4"/>
        <v>0</v>
      </c>
    </row>
    <row r="152" spans="1:16" x14ac:dyDescent="0.25">
      <c r="A152" s="1" t="s">
        <v>478</v>
      </c>
      <c r="B152" s="1" t="s">
        <v>479</v>
      </c>
      <c r="C152" s="1" t="s">
        <v>27</v>
      </c>
      <c r="D152" s="1" t="s">
        <v>33</v>
      </c>
      <c r="E152" s="2">
        <v>45201</v>
      </c>
      <c r="F152" s="1"/>
      <c r="G152" s="1" t="s">
        <v>29</v>
      </c>
      <c r="H152" s="585"/>
      <c r="I152" s="1" t="s">
        <v>396</v>
      </c>
      <c r="J152" s="1"/>
      <c r="K152" s="1" t="s">
        <v>30</v>
      </c>
      <c r="L152" s="1" t="s">
        <v>101</v>
      </c>
      <c r="M152" s="1" t="s">
        <v>399</v>
      </c>
      <c r="N152" s="5">
        <v>100000000</v>
      </c>
      <c r="O152" s="5">
        <v>0</v>
      </c>
      <c r="P152" s="5">
        <f t="shared" si="4"/>
        <v>0</v>
      </c>
    </row>
    <row r="153" spans="1:16" x14ac:dyDescent="0.25">
      <c r="A153" s="1" t="s">
        <v>478</v>
      </c>
      <c r="B153" s="1" t="s">
        <v>479</v>
      </c>
      <c r="C153" s="1" t="s">
        <v>27</v>
      </c>
      <c r="D153" s="1" t="s">
        <v>34</v>
      </c>
      <c r="E153" s="2">
        <v>45201</v>
      </c>
      <c r="F153" s="1"/>
      <c r="G153" s="1" t="s">
        <v>29</v>
      </c>
      <c r="H153" s="585"/>
      <c r="I153" s="1" t="s">
        <v>396</v>
      </c>
      <c r="J153" s="1"/>
      <c r="K153" s="1" t="s">
        <v>30</v>
      </c>
      <c r="L153" s="1" t="s">
        <v>101</v>
      </c>
      <c r="M153" s="1" t="s">
        <v>400</v>
      </c>
      <c r="N153" s="5">
        <v>100000000</v>
      </c>
      <c r="O153" s="5">
        <v>0</v>
      </c>
      <c r="P153" s="5">
        <f t="shared" si="4"/>
        <v>0</v>
      </c>
    </row>
    <row r="154" spans="1:16" x14ac:dyDescent="0.25">
      <c r="A154" s="1" t="s">
        <v>478</v>
      </c>
      <c r="B154" s="1" t="s">
        <v>479</v>
      </c>
      <c r="C154" s="1" t="s">
        <v>27</v>
      </c>
      <c r="D154" s="1" t="s">
        <v>35</v>
      </c>
      <c r="E154" s="2">
        <v>45201</v>
      </c>
      <c r="F154" s="1"/>
      <c r="G154" s="1" t="s">
        <v>29</v>
      </c>
      <c r="H154" s="585"/>
      <c r="I154" s="1" t="s">
        <v>396</v>
      </c>
      <c r="J154" s="1"/>
      <c r="K154" s="1" t="s">
        <v>30</v>
      </c>
      <c r="L154" s="1" t="s">
        <v>101</v>
      </c>
      <c r="M154" s="1" t="s">
        <v>401</v>
      </c>
      <c r="N154" s="5">
        <v>100000000</v>
      </c>
      <c r="O154" s="5">
        <v>0</v>
      </c>
      <c r="P154" s="5">
        <f t="shared" si="4"/>
        <v>0</v>
      </c>
    </row>
    <row r="155" spans="1:16" x14ac:dyDescent="0.25">
      <c r="A155" s="1" t="s">
        <v>478</v>
      </c>
      <c r="B155" s="1" t="s">
        <v>479</v>
      </c>
      <c r="C155" s="1" t="s">
        <v>27</v>
      </c>
      <c r="D155" s="1" t="s">
        <v>36</v>
      </c>
      <c r="E155" s="2">
        <v>45201</v>
      </c>
      <c r="F155" s="1"/>
      <c r="G155" s="1" t="s">
        <v>29</v>
      </c>
      <c r="H155" s="585"/>
      <c r="I155" s="1" t="s">
        <v>396</v>
      </c>
      <c r="J155" s="1"/>
      <c r="K155" s="1" t="s">
        <v>30</v>
      </c>
      <c r="L155" s="1" t="s">
        <v>105</v>
      </c>
      <c r="M155" s="1" t="s">
        <v>402</v>
      </c>
      <c r="N155" s="5">
        <v>100000000</v>
      </c>
      <c r="O155" s="5">
        <v>0</v>
      </c>
      <c r="P155" s="5">
        <f t="shared" si="4"/>
        <v>0</v>
      </c>
    </row>
    <row r="156" spans="1:16" x14ac:dyDescent="0.25">
      <c r="A156" s="1" t="s">
        <v>478</v>
      </c>
      <c r="B156" s="1" t="s">
        <v>479</v>
      </c>
      <c r="C156" s="1" t="s">
        <v>27</v>
      </c>
      <c r="D156" s="1" t="s">
        <v>37</v>
      </c>
      <c r="E156" s="2">
        <v>45201</v>
      </c>
      <c r="F156" s="1"/>
      <c r="G156" s="1" t="s">
        <v>29</v>
      </c>
      <c r="H156" s="585"/>
      <c r="I156" s="1" t="s">
        <v>396</v>
      </c>
      <c r="J156" s="1"/>
      <c r="K156" s="1" t="s">
        <v>30</v>
      </c>
      <c r="L156" s="1" t="s">
        <v>44</v>
      </c>
      <c r="M156" s="1" t="s">
        <v>403</v>
      </c>
      <c r="N156" s="5">
        <v>100000000</v>
      </c>
      <c r="O156" s="5">
        <v>0</v>
      </c>
      <c r="P156" s="5">
        <f t="shared" si="4"/>
        <v>0</v>
      </c>
    </row>
    <row r="157" spans="1:16" x14ac:dyDescent="0.25">
      <c r="A157" s="1" t="s">
        <v>478</v>
      </c>
      <c r="B157" s="1" t="s">
        <v>479</v>
      </c>
      <c r="C157" s="1" t="s">
        <v>27</v>
      </c>
      <c r="D157" s="1" t="s">
        <v>38</v>
      </c>
      <c r="E157" s="2">
        <v>45201</v>
      </c>
      <c r="F157" s="1"/>
      <c r="G157" s="1" t="s">
        <v>29</v>
      </c>
      <c r="H157" s="585"/>
      <c r="I157" s="1" t="s">
        <v>396</v>
      </c>
      <c r="J157" s="1"/>
      <c r="K157" s="1" t="s">
        <v>30</v>
      </c>
      <c r="L157" s="1" t="s">
        <v>44</v>
      </c>
      <c r="M157" s="1" t="s">
        <v>404</v>
      </c>
      <c r="N157" s="5">
        <v>96300000</v>
      </c>
      <c r="O157" s="5">
        <v>0</v>
      </c>
      <c r="P157" s="5">
        <f t="shared" si="4"/>
        <v>0</v>
      </c>
    </row>
    <row r="158" spans="1:16" x14ac:dyDescent="0.25">
      <c r="A158" s="1" t="s">
        <v>478</v>
      </c>
      <c r="B158" s="1" t="s">
        <v>479</v>
      </c>
      <c r="C158" s="1" t="s">
        <v>27</v>
      </c>
      <c r="D158" s="1" t="s">
        <v>39</v>
      </c>
      <c r="E158" s="2">
        <v>45201</v>
      </c>
      <c r="F158" s="1"/>
      <c r="G158" s="1" t="s">
        <v>29</v>
      </c>
      <c r="H158" s="585"/>
      <c r="I158" s="1" t="s">
        <v>396</v>
      </c>
      <c r="J158" s="1"/>
      <c r="K158" s="1" t="s">
        <v>30</v>
      </c>
      <c r="L158" s="1" t="s">
        <v>101</v>
      </c>
      <c r="M158" s="1" t="s">
        <v>405</v>
      </c>
      <c r="N158" s="5">
        <v>100000000</v>
      </c>
      <c r="O158" s="5">
        <v>0</v>
      </c>
      <c r="P158" s="5">
        <f t="shared" si="4"/>
        <v>0</v>
      </c>
    </row>
    <row r="159" spans="1:16" x14ac:dyDescent="0.25">
      <c r="A159" s="1" t="s">
        <v>478</v>
      </c>
      <c r="B159" s="1" t="s">
        <v>479</v>
      </c>
      <c r="C159" s="1" t="s">
        <v>27</v>
      </c>
      <c r="D159" s="1" t="s">
        <v>40</v>
      </c>
      <c r="E159" s="2">
        <v>45201</v>
      </c>
      <c r="F159" s="1"/>
      <c r="G159" s="1" t="s">
        <v>29</v>
      </c>
      <c r="H159" s="585"/>
      <c r="I159" s="1" t="s">
        <v>396</v>
      </c>
      <c r="J159" s="1"/>
      <c r="K159" s="1" t="s">
        <v>30</v>
      </c>
      <c r="L159" s="1" t="s">
        <v>101</v>
      </c>
      <c r="M159" s="1" t="s">
        <v>406</v>
      </c>
      <c r="N159" s="5">
        <v>100000000</v>
      </c>
      <c r="O159" s="5">
        <v>0</v>
      </c>
      <c r="P159" s="5">
        <f t="shared" si="4"/>
        <v>0</v>
      </c>
    </row>
    <row r="160" spans="1:16" x14ac:dyDescent="0.25">
      <c r="A160" s="1" t="s">
        <v>478</v>
      </c>
      <c r="B160" s="1" t="s">
        <v>479</v>
      </c>
      <c r="C160" s="1" t="s">
        <v>27</v>
      </c>
      <c r="D160" s="1" t="s">
        <v>71</v>
      </c>
      <c r="E160" s="2">
        <v>45232</v>
      </c>
      <c r="F160" s="1"/>
      <c r="G160" s="1" t="s">
        <v>135</v>
      </c>
      <c r="H160" s="585"/>
      <c r="I160" s="1" t="s">
        <v>407</v>
      </c>
      <c r="J160" s="1"/>
      <c r="K160" s="1" t="s">
        <v>30</v>
      </c>
      <c r="L160" s="1" t="s">
        <v>44</v>
      </c>
      <c r="M160" s="1" t="s">
        <v>408</v>
      </c>
      <c r="N160" s="5">
        <v>100000000</v>
      </c>
      <c r="O160" s="5">
        <v>0</v>
      </c>
      <c r="P160" s="5">
        <f t="shared" si="4"/>
        <v>0</v>
      </c>
    </row>
    <row r="161" spans="1:16" x14ac:dyDescent="0.25">
      <c r="A161" s="1" t="s">
        <v>478</v>
      </c>
      <c r="B161" s="1" t="s">
        <v>479</v>
      </c>
      <c r="C161" s="1" t="s">
        <v>27</v>
      </c>
      <c r="D161" s="1" t="s">
        <v>76</v>
      </c>
      <c r="E161" s="2">
        <v>45232</v>
      </c>
      <c r="F161" s="1"/>
      <c r="G161" s="1" t="s">
        <v>135</v>
      </c>
      <c r="H161" s="585"/>
      <c r="I161" s="1" t="s">
        <v>407</v>
      </c>
      <c r="J161" s="1"/>
      <c r="K161" s="1" t="s">
        <v>30</v>
      </c>
      <c r="L161" s="1" t="s">
        <v>44</v>
      </c>
      <c r="M161" s="1" t="s">
        <v>409</v>
      </c>
      <c r="N161" s="5">
        <v>100000000</v>
      </c>
      <c r="O161" s="5">
        <v>0</v>
      </c>
      <c r="P161" s="5">
        <f t="shared" si="4"/>
        <v>0</v>
      </c>
    </row>
    <row r="162" spans="1:16" x14ac:dyDescent="0.25">
      <c r="A162" s="1" t="s">
        <v>478</v>
      </c>
      <c r="B162" s="1" t="s">
        <v>479</v>
      </c>
      <c r="C162" s="1" t="s">
        <v>27</v>
      </c>
      <c r="D162" s="1" t="s">
        <v>204</v>
      </c>
      <c r="E162" s="2">
        <v>45271</v>
      </c>
      <c r="F162" s="1"/>
      <c r="G162" s="1" t="s">
        <v>46</v>
      </c>
      <c r="H162" s="585"/>
      <c r="I162" s="1" t="s">
        <v>410</v>
      </c>
      <c r="J162" s="1"/>
      <c r="K162" s="1" t="s">
        <v>30</v>
      </c>
      <c r="L162" s="1" t="s">
        <v>279</v>
      </c>
      <c r="M162" s="1" t="s">
        <v>423</v>
      </c>
      <c r="N162" s="5">
        <v>1137420588</v>
      </c>
      <c r="O162" s="5">
        <v>0</v>
      </c>
      <c r="P162" s="5">
        <f t="shared" si="4"/>
        <v>0</v>
      </c>
    </row>
    <row r="163" spans="1:16" x14ac:dyDescent="0.25">
      <c r="A163" s="1" t="s">
        <v>432</v>
      </c>
      <c r="B163" s="1" t="s">
        <v>433</v>
      </c>
      <c r="C163" s="1" t="s">
        <v>27</v>
      </c>
      <c r="D163" s="1" t="s">
        <v>215</v>
      </c>
      <c r="E163" s="2">
        <v>45272</v>
      </c>
      <c r="F163" s="1"/>
      <c r="G163" s="1" t="s">
        <v>465</v>
      </c>
      <c r="H163" s="585"/>
      <c r="I163" s="1" t="s">
        <v>466</v>
      </c>
      <c r="J163" s="1"/>
      <c r="K163" s="1" t="s">
        <v>30</v>
      </c>
      <c r="L163" s="1" t="s">
        <v>316</v>
      </c>
      <c r="M163" s="1" t="s">
        <v>467</v>
      </c>
      <c r="N163" s="5">
        <v>588085100</v>
      </c>
      <c r="O163" s="5">
        <v>0</v>
      </c>
      <c r="P163" s="5">
        <f t="shared" si="4"/>
        <v>0</v>
      </c>
    </row>
    <row r="164" spans="1:16" x14ac:dyDescent="0.25">
      <c r="A164" s="1" t="s">
        <v>478</v>
      </c>
      <c r="B164" s="1" t="s">
        <v>479</v>
      </c>
      <c r="C164" s="1" t="s">
        <v>27</v>
      </c>
      <c r="D164" s="1" t="s">
        <v>95</v>
      </c>
      <c r="E164" s="2">
        <v>45244</v>
      </c>
      <c r="F164" s="1"/>
      <c r="G164" s="1" t="s">
        <v>280</v>
      </c>
      <c r="H164" s="585"/>
      <c r="I164" s="1" t="s">
        <v>411</v>
      </c>
      <c r="J164" s="1"/>
      <c r="K164" s="1" t="s">
        <v>30</v>
      </c>
      <c r="L164" s="1" t="s">
        <v>105</v>
      </c>
      <c r="M164" s="1" t="s">
        <v>412</v>
      </c>
      <c r="N164" s="5">
        <v>124100000</v>
      </c>
      <c r="O164" s="5">
        <v>0</v>
      </c>
      <c r="P164" s="5">
        <f t="shared" si="4"/>
        <v>0</v>
      </c>
    </row>
    <row r="165" spans="1:16" x14ac:dyDescent="0.25">
      <c r="A165" s="1" t="s">
        <v>478</v>
      </c>
      <c r="B165" s="1" t="s">
        <v>479</v>
      </c>
      <c r="C165" s="1" t="s">
        <v>27</v>
      </c>
      <c r="D165" s="1" t="s">
        <v>95</v>
      </c>
      <c r="E165" s="2">
        <v>45244</v>
      </c>
      <c r="F165" s="1"/>
      <c r="G165" s="1" t="s">
        <v>280</v>
      </c>
      <c r="H165" s="585"/>
      <c r="I165" s="1" t="s">
        <v>411</v>
      </c>
      <c r="J165" s="1"/>
      <c r="K165" s="1" t="s">
        <v>30</v>
      </c>
      <c r="L165" s="1" t="s">
        <v>105</v>
      </c>
      <c r="M165" s="1" t="s">
        <v>412</v>
      </c>
      <c r="N165" s="5">
        <v>775900000</v>
      </c>
      <c r="O165" s="5">
        <v>0</v>
      </c>
      <c r="P165" s="5">
        <f t="shared" si="4"/>
        <v>0</v>
      </c>
    </row>
    <row r="166" spans="1:16" x14ac:dyDescent="0.25">
      <c r="A166" s="1" t="s">
        <v>478</v>
      </c>
      <c r="B166" s="1" t="s">
        <v>479</v>
      </c>
      <c r="C166" s="1" t="s">
        <v>27</v>
      </c>
      <c r="D166" s="1" t="s">
        <v>96</v>
      </c>
      <c r="E166" s="2">
        <v>45244</v>
      </c>
      <c r="F166" s="1"/>
      <c r="G166" s="1" t="s">
        <v>280</v>
      </c>
      <c r="H166" s="585"/>
      <c r="I166" s="1" t="s">
        <v>411</v>
      </c>
      <c r="J166" s="1"/>
      <c r="K166" s="1" t="s">
        <v>30</v>
      </c>
      <c r="L166" s="1" t="s">
        <v>101</v>
      </c>
      <c r="M166" s="1" t="s">
        <v>413</v>
      </c>
      <c r="N166" s="5">
        <v>1000000000</v>
      </c>
      <c r="O166" s="5">
        <v>0</v>
      </c>
      <c r="P166" s="5">
        <f t="shared" si="4"/>
        <v>0</v>
      </c>
    </row>
    <row r="167" spans="1:16" x14ac:dyDescent="0.25">
      <c r="A167" s="1" t="s">
        <v>432</v>
      </c>
      <c r="B167" s="1" t="s">
        <v>433</v>
      </c>
      <c r="C167" s="1"/>
      <c r="D167" s="1"/>
      <c r="E167" s="2">
        <v>45199</v>
      </c>
      <c r="F167" s="1"/>
      <c r="G167" s="1" t="s">
        <v>23</v>
      </c>
      <c r="H167" s="585"/>
      <c r="I167" s="1" t="s">
        <v>24</v>
      </c>
      <c r="J167" s="1" t="s">
        <v>25</v>
      </c>
      <c r="K167" s="1" t="s">
        <v>24</v>
      </c>
      <c r="L167" s="1" t="s">
        <v>24</v>
      </c>
      <c r="M167" s="1" t="s">
        <v>26</v>
      </c>
      <c r="N167" s="5">
        <v>5523577360</v>
      </c>
      <c r="O167" s="5">
        <v>0</v>
      </c>
      <c r="P167" s="5">
        <f t="shared" si="4"/>
        <v>0</v>
      </c>
    </row>
    <row r="168" spans="1:16" x14ac:dyDescent="0.25">
      <c r="A168" s="1" t="s">
        <v>478</v>
      </c>
      <c r="B168" s="1" t="s">
        <v>479</v>
      </c>
      <c r="C168" s="1"/>
      <c r="D168" s="1"/>
      <c r="E168" s="2">
        <v>45199</v>
      </c>
      <c r="F168" s="1"/>
      <c r="G168" s="1" t="s">
        <v>23</v>
      </c>
      <c r="H168" s="585"/>
      <c r="I168" s="1" t="s">
        <v>24</v>
      </c>
      <c r="J168" s="1" t="s">
        <v>25</v>
      </c>
      <c r="K168" s="1" t="s">
        <v>24</v>
      </c>
      <c r="L168" s="1" t="s">
        <v>24</v>
      </c>
      <c r="M168" s="1" t="s">
        <v>26</v>
      </c>
      <c r="N168" s="5">
        <v>366443975536</v>
      </c>
      <c r="O168" s="5">
        <v>395078345</v>
      </c>
      <c r="P168" s="5">
        <f t="shared" si="4"/>
        <v>395078345</v>
      </c>
    </row>
    <row r="169" spans="1:16" x14ac:dyDescent="0.25">
      <c r="A169" s="1" t="s">
        <v>478</v>
      </c>
      <c r="B169" s="1" t="s">
        <v>479</v>
      </c>
      <c r="C169" s="1" t="s">
        <v>27</v>
      </c>
      <c r="D169" s="1" t="s">
        <v>156</v>
      </c>
      <c r="E169" s="2">
        <v>45210</v>
      </c>
      <c r="F169" s="1"/>
      <c r="G169" s="1" t="s">
        <v>157</v>
      </c>
      <c r="H169" s="585"/>
      <c r="I169" s="1" t="s">
        <v>414</v>
      </c>
      <c r="J169" s="1"/>
      <c r="K169" s="1" t="s">
        <v>30</v>
      </c>
      <c r="L169" s="1" t="s">
        <v>44</v>
      </c>
      <c r="M169" s="1" t="s">
        <v>415</v>
      </c>
      <c r="N169" s="5">
        <v>100000000</v>
      </c>
      <c r="O169" s="5">
        <v>0</v>
      </c>
      <c r="P169" s="5">
        <f t="shared" si="4"/>
        <v>395078345</v>
      </c>
    </row>
    <row r="170" spans="1:16" x14ac:dyDescent="0.25">
      <c r="A170" s="1"/>
      <c r="B170" s="1"/>
      <c r="C170" s="1"/>
      <c r="D170" s="1"/>
      <c r="E170" s="1"/>
      <c r="F170" s="1"/>
      <c r="G170" s="1"/>
      <c r="H170" s="585"/>
      <c r="I170" s="1"/>
      <c r="J170" s="1"/>
      <c r="K170" s="1"/>
      <c r="L170" s="1"/>
      <c r="M170" s="1"/>
      <c r="N170" s="6">
        <f>SUM(N10:N169)</f>
        <v>437297861789</v>
      </c>
      <c r="O170" s="6">
        <f>SUM(O10:O169)</f>
        <v>395078345</v>
      </c>
      <c r="P170" s="6">
        <f>SUM(P10:P169)</f>
        <v>790156690</v>
      </c>
    </row>
    <row r="171" spans="1:16" x14ac:dyDescent="0.25">
      <c r="A171" s="1"/>
      <c r="B171" s="1"/>
      <c r="C171" s="1"/>
      <c r="D171" s="1"/>
      <c r="E171" s="1"/>
      <c r="F171" s="1"/>
      <c r="G171" s="1"/>
      <c r="H171" s="585"/>
      <c r="I171" s="1"/>
      <c r="J171" s="1"/>
      <c r="K171" s="1"/>
      <c r="L171" s="1"/>
      <c r="M171" s="1"/>
      <c r="N171" s="1"/>
      <c r="O171" s="1"/>
      <c r="P171" s="1"/>
    </row>
    <row r="172" spans="1:16" x14ac:dyDescent="0.25">
      <c r="A172" s="1"/>
      <c r="B172" s="1"/>
      <c r="C172" s="1"/>
      <c r="D172" s="1"/>
      <c r="E172" s="1"/>
      <c r="F172" s="1"/>
      <c r="G172" s="1"/>
      <c r="H172" s="585"/>
      <c r="I172" s="1"/>
      <c r="J172" s="1"/>
      <c r="K172" s="1"/>
      <c r="L172" s="1"/>
      <c r="M172" s="1"/>
      <c r="N172" s="1"/>
      <c r="O172" s="1"/>
      <c r="P172" s="1"/>
    </row>
    <row r="173" spans="1:16" x14ac:dyDescent="0.25">
      <c r="A173" s="1"/>
      <c r="B173" s="1"/>
      <c r="C173" s="1"/>
      <c r="D173" s="1"/>
      <c r="E173" s="1"/>
      <c r="F173" s="1"/>
      <c r="G173" s="1"/>
      <c r="H173" s="585"/>
      <c r="I173" s="1"/>
      <c r="J173" s="1"/>
      <c r="K173" s="1"/>
      <c r="L173" s="1"/>
      <c r="M173" s="1"/>
      <c r="N173" s="1"/>
      <c r="O173" s="1"/>
      <c r="P173" s="1"/>
    </row>
    <row r="174" spans="1:16" x14ac:dyDescent="0.25">
      <c r="A174" s="1"/>
      <c r="B174" s="1"/>
      <c r="C174" s="1"/>
      <c r="D174" s="1"/>
      <c r="E174" s="1"/>
      <c r="F174" s="1"/>
      <c r="G174" s="1"/>
      <c r="H174" s="585"/>
      <c r="I174" s="1"/>
      <c r="J174" s="1"/>
      <c r="K174" s="1"/>
      <c r="L174" s="1"/>
      <c r="M174" s="1"/>
      <c r="N174" s="1"/>
      <c r="O174" s="1"/>
      <c r="P174" s="1"/>
    </row>
    <row r="175" spans="1:16" x14ac:dyDescent="0.25">
      <c r="A175" s="1"/>
      <c r="B175" s="1"/>
      <c r="C175" s="1"/>
      <c r="D175" s="1"/>
      <c r="E175" s="1"/>
      <c r="F175" s="1"/>
      <c r="G175" s="1"/>
      <c r="H175" s="585"/>
      <c r="I175" s="1"/>
      <c r="J175" s="1"/>
      <c r="K175" s="1"/>
      <c r="L175" s="1"/>
      <c r="M175" s="1"/>
      <c r="N175" s="1"/>
      <c r="O175" s="1"/>
      <c r="P175" s="1"/>
    </row>
    <row r="176" spans="1:16" x14ac:dyDescent="0.25">
      <c r="A176" s="1"/>
      <c r="B176" s="1"/>
      <c r="C176" s="1"/>
      <c r="D176" s="1"/>
      <c r="E176" s="1"/>
      <c r="F176" s="1"/>
      <c r="G176" s="1"/>
      <c r="H176" s="585"/>
      <c r="I176" s="1"/>
      <c r="J176" s="1"/>
      <c r="K176" s="1"/>
      <c r="L176" s="1"/>
      <c r="M176" s="1"/>
      <c r="N176" s="1"/>
      <c r="O176" s="1"/>
      <c r="P176" s="1"/>
    </row>
    <row r="177" spans="1:16" x14ac:dyDescent="0.25">
      <c r="A177" s="1"/>
      <c r="B177" s="1"/>
      <c r="C177" s="1"/>
      <c r="D177" s="1"/>
      <c r="E177" s="1"/>
      <c r="F177" s="1"/>
      <c r="G177" s="1"/>
      <c r="H177" s="585"/>
      <c r="I177" s="1"/>
      <c r="J177" s="1"/>
      <c r="K177" s="1"/>
      <c r="L177" s="1"/>
      <c r="M177" s="1"/>
      <c r="N177" s="1"/>
      <c r="O177" s="1"/>
      <c r="P177" s="1"/>
    </row>
    <row r="178" spans="1:16" x14ac:dyDescent="0.25">
      <c r="A178" s="1"/>
      <c r="B178" s="1"/>
      <c r="C178" s="1"/>
      <c r="D178" s="1"/>
      <c r="E178" s="1"/>
      <c r="F178" s="1"/>
      <c r="G178" s="1"/>
      <c r="H178" s="585"/>
      <c r="I178" s="1"/>
      <c r="J178" s="1"/>
      <c r="K178" s="1"/>
      <c r="L178" s="1"/>
      <c r="M178" s="1"/>
      <c r="N178" s="1"/>
      <c r="O178" s="1"/>
      <c r="P178" s="1"/>
    </row>
    <row r="179" spans="1:16" x14ac:dyDescent="0.25">
      <c r="A179" s="1"/>
      <c r="B179" s="1"/>
      <c r="C179" s="1"/>
      <c r="D179" s="1"/>
      <c r="E179" s="1"/>
      <c r="F179" s="1"/>
      <c r="G179" s="1"/>
      <c r="H179" s="585"/>
      <c r="I179" s="1"/>
      <c r="J179" s="1"/>
      <c r="K179" s="1"/>
      <c r="L179" s="1"/>
      <c r="M179" s="1"/>
      <c r="N179" s="1"/>
      <c r="O179" s="1"/>
      <c r="P179" s="1"/>
    </row>
    <row r="180" spans="1:16" x14ac:dyDescent="0.25">
      <c r="A180" s="1"/>
      <c r="B180" s="1"/>
      <c r="C180" s="1"/>
      <c r="D180" s="1"/>
      <c r="E180" s="1"/>
      <c r="F180" s="1"/>
      <c r="G180" s="1"/>
      <c r="H180" s="585"/>
      <c r="I180" s="1"/>
      <c r="J180" s="1"/>
      <c r="K180" s="1"/>
      <c r="L180" s="1"/>
      <c r="M180" s="1"/>
      <c r="N180" s="1"/>
      <c r="O180" s="1"/>
      <c r="P180" s="1"/>
    </row>
  </sheetData>
  <mergeCells count="9">
    <mergeCell ref="A7:P7"/>
    <mergeCell ref="A8:P8"/>
    <mergeCell ref="A9:P9"/>
    <mergeCell ref="A1:P1"/>
    <mergeCell ref="A2:P2"/>
    <mergeCell ref="A3:P3"/>
    <mergeCell ref="A4:P4"/>
    <mergeCell ref="A5:P5"/>
    <mergeCell ref="A6:P6"/>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6"/>
  <sheetViews>
    <sheetView topLeftCell="A9" workbookViewId="0">
      <selection activeCell="O12" sqref="O12"/>
    </sheetView>
  </sheetViews>
  <sheetFormatPr baseColWidth="10" defaultRowHeight="15" x14ac:dyDescent="0.25"/>
  <cols>
    <col min="13" max="14" width="12.140625" bestFit="1" customWidth="1"/>
    <col min="15" max="15" width="13" bestFit="1" customWidth="1"/>
  </cols>
  <sheetData>
    <row r="1" spans="1:15" ht="15.75" x14ac:dyDescent="0.25">
      <c r="A1" s="624" t="s">
        <v>0</v>
      </c>
      <c r="B1" s="624"/>
      <c r="C1" s="624"/>
      <c r="D1" s="624"/>
      <c r="E1" s="624"/>
      <c r="F1" s="624"/>
      <c r="G1" s="624"/>
      <c r="H1" s="624"/>
      <c r="I1" s="624"/>
      <c r="J1" s="624"/>
      <c r="K1" s="624"/>
      <c r="L1" s="624"/>
      <c r="M1" s="624"/>
      <c r="N1" s="624"/>
      <c r="O1" s="624"/>
    </row>
    <row r="2" spans="1:15" ht="15.75" x14ac:dyDescent="0.25">
      <c r="A2" s="624" t="s">
        <v>1</v>
      </c>
      <c r="B2" s="624"/>
      <c r="C2" s="624"/>
      <c r="D2" s="624"/>
      <c r="E2" s="624"/>
      <c r="F2" s="624"/>
      <c r="G2" s="624"/>
      <c r="H2" s="624"/>
      <c r="I2" s="624"/>
      <c r="J2" s="624"/>
      <c r="K2" s="624"/>
      <c r="L2" s="624"/>
      <c r="M2" s="624"/>
      <c r="N2" s="624"/>
      <c r="O2" s="624"/>
    </row>
    <row r="3" spans="1:15" ht="15.75" x14ac:dyDescent="0.25">
      <c r="A3" s="624" t="s">
        <v>534</v>
      </c>
      <c r="B3" s="624"/>
      <c r="C3" s="624"/>
      <c r="D3" s="624"/>
      <c r="E3" s="624"/>
      <c r="F3" s="624"/>
      <c r="G3" s="624"/>
      <c r="H3" s="624"/>
      <c r="I3" s="624"/>
      <c r="J3" s="624"/>
      <c r="K3" s="624"/>
      <c r="L3" s="624"/>
      <c r="M3" s="624"/>
      <c r="N3" s="624"/>
      <c r="O3" s="624"/>
    </row>
    <row r="4" spans="1:15" ht="15.75" x14ac:dyDescent="0.25">
      <c r="A4" s="624"/>
      <c r="B4" s="624"/>
      <c r="C4" s="624"/>
      <c r="D4" s="624"/>
      <c r="E4" s="624"/>
      <c r="F4" s="624"/>
      <c r="G4" s="624"/>
      <c r="H4" s="624"/>
      <c r="I4" s="624"/>
      <c r="J4" s="624"/>
      <c r="K4" s="624"/>
      <c r="L4" s="624"/>
      <c r="M4" s="624"/>
      <c r="N4" s="624"/>
      <c r="O4" s="624"/>
    </row>
    <row r="5" spans="1:15" ht="15.75" x14ac:dyDescent="0.25">
      <c r="A5" s="624" t="s">
        <v>3</v>
      </c>
      <c r="B5" s="624"/>
      <c r="C5" s="624"/>
      <c r="D5" s="624"/>
      <c r="E5" s="624"/>
      <c r="F5" s="624"/>
      <c r="G5" s="624"/>
      <c r="H5" s="624"/>
      <c r="I5" s="624"/>
      <c r="J5" s="624"/>
      <c r="K5" s="624"/>
      <c r="L5" s="624"/>
      <c r="M5" s="624"/>
      <c r="N5" s="624"/>
      <c r="O5" s="624"/>
    </row>
    <row r="6" spans="1:15" ht="15.75" x14ac:dyDescent="0.25">
      <c r="A6" s="624"/>
      <c r="B6" s="624"/>
      <c r="C6" s="624"/>
      <c r="D6" s="624"/>
      <c r="E6" s="624"/>
      <c r="F6" s="624"/>
      <c r="G6" s="624"/>
      <c r="H6" s="624"/>
      <c r="I6" s="624"/>
      <c r="J6" s="624"/>
      <c r="K6" s="624"/>
      <c r="L6" s="624"/>
      <c r="M6" s="624"/>
      <c r="N6" s="624"/>
      <c r="O6" s="624"/>
    </row>
    <row r="7" spans="1:15" ht="15.75" x14ac:dyDescent="0.25">
      <c r="A7" s="624" t="s">
        <v>535</v>
      </c>
      <c r="B7" s="624"/>
      <c r="C7" s="624"/>
      <c r="D7" s="624"/>
      <c r="E7" s="624"/>
      <c r="F7" s="624"/>
      <c r="G7" s="624"/>
      <c r="H7" s="624"/>
      <c r="I7" s="624"/>
      <c r="J7" s="624"/>
      <c r="K7" s="624"/>
      <c r="L7" s="624"/>
      <c r="M7" s="624"/>
      <c r="N7" s="624"/>
      <c r="O7" s="624"/>
    </row>
    <row r="8" spans="1:15" ht="15.75" x14ac:dyDescent="0.25">
      <c r="A8" s="625" t="s">
        <v>4</v>
      </c>
      <c r="B8" s="625"/>
      <c r="C8" s="625"/>
      <c r="D8" s="625"/>
      <c r="E8" s="625"/>
      <c r="F8" s="625"/>
      <c r="G8" s="625"/>
      <c r="H8" s="625"/>
      <c r="I8" s="625"/>
      <c r="J8" s="625"/>
      <c r="K8" s="625"/>
      <c r="L8" s="625"/>
      <c r="M8" s="625"/>
      <c r="N8" s="625"/>
      <c r="O8" s="625"/>
    </row>
    <row r="9" spans="1:15" ht="15.75" x14ac:dyDescent="0.25">
      <c r="A9" s="624"/>
      <c r="B9" s="624"/>
      <c r="C9" s="624"/>
      <c r="D9" s="624"/>
      <c r="E9" s="624"/>
      <c r="F9" s="624"/>
      <c r="G9" s="624"/>
      <c r="H9" s="624"/>
      <c r="I9" s="624"/>
      <c r="J9" s="624"/>
      <c r="K9" s="624"/>
      <c r="L9" s="624"/>
      <c r="M9" s="624"/>
      <c r="N9" s="624"/>
      <c r="O9" s="624"/>
    </row>
    <row r="10" spans="1:15" x14ac:dyDescent="0.25">
      <c r="A10" s="39" t="s">
        <v>6</v>
      </c>
      <c r="B10" s="39" t="s">
        <v>7</v>
      </c>
      <c r="C10" s="39" t="s">
        <v>8</v>
      </c>
      <c r="D10" s="39" t="s">
        <v>9</v>
      </c>
      <c r="E10" s="39" t="s">
        <v>10</v>
      </c>
      <c r="F10" s="39" t="s">
        <v>11</v>
      </c>
      <c r="G10" s="39" t="s">
        <v>12</v>
      </c>
      <c r="H10" s="39" t="s">
        <v>13</v>
      </c>
      <c r="I10" s="39" t="s">
        <v>14</v>
      </c>
      <c r="J10" s="39" t="s">
        <v>15</v>
      </c>
      <c r="K10" s="39" t="s">
        <v>16</v>
      </c>
      <c r="L10" s="39" t="s">
        <v>17</v>
      </c>
      <c r="M10" s="40" t="s">
        <v>18</v>
      </c>
      <c r="N10" s="40" t="s">
        <v>19</v>
      </c>
      <c r="O10" s="40" t="s">
        <v>20</v>
      </c>
    </row>
    <row r="11" spans="1:15" x14ac:dyDescent="0.25">
      <c r="A11" s="37" t="s">
        <v>21</v>
      </c>
      <c r="B11" s="37" t="s">
        <v>22</v>
      </c>
      <c r="C11" s="37" t="s">
        <v>544</v>
      </c>
      <c r="D11" s="37" t="s">
        <v>183</v>
      </c>
      <c r="E11" s="38">
        <v>44927</v>
      </c>
      <c r="F11" s="37"/>
      <c r="G11" s="37" t="s">
        <v>107</v>
      </c>
      <c r="H11" s="37" t="s">
        <v>537</v>
      </c>
      <c r="I11" s="37" t="s">
        <v>31</v>
      </c>
      <c r="J11" s="37" t="s">
        <v>30</v>
      </c>
      <c r="K11" s="37" t="s">
        <v>545</v>
      </c>
      <c r="L11" s="37" t="s">
        <v>546</v>
      </c>
      <c r="M11" s="5">
        <v>0</v>
      </c>
      <c r="N11" s="5">
        <v>100000000</v>
      </c>
      <c r="O11" s="5">
        <v>100000000</v>
      </c>
    </row>
    <row r="12" spans="1:15" x14ac:dyDescent="0.25">
      <c r="A12" s="37" t="s">
        <v>21</v>
      </c>
      <c r="B12" s="37" t="s">
        <v>22</v>
      </c>
      <c r="C12" s="37" t="s">
        <v>41</v>
      </c>
      <c r="D12" s="37" t="s">
        <v>536</v>
      </c>
      <c r="E12" s="38">
        <v>44979</v>
      </c>
      <c r="F12" s="37"/>
      <c r="G12" s="37" t="s">
        <v>107</v>
      </c>
      <c r="H12" s="37" t="s">
        <v>537</v>
      </c>
      <c r="I12" s="37"/>
      <c r="J12" s="37" t="s">
        <v>30</v>
      </c>
      <c r="K12" s="37"/>
      <c r="L12" s="37" t="s">
        <v>538</v>
      </c>
      <c r="M12" s="5">
        <v>100000000</v>
      </c>
      <c r="N12" s="5">
        <v>0</v>
      </c>
      <c r="O12" s="5">
        <f>SUM(O11-M12+N12)</f>
        <v>0</v>
      </c>
    </row>
    <row r="13" spans="1:15" x14ac:dyDescent="0.25">
      <c r="A13" s="37" t="s">
        <v>21</v>
      </c>
      <c r="B13" s="37" t="s">
        <v>22</v>
      </c>
      <c r="C13" s="37" t="s">
        <v>27</v>
      </c>
      <c r="D13" s="37" t="s">
        <v>547</v>
      </c>
      <c r="E13" s="38">
        <v>45175</v>
      </c>
      <c r="F13" s="37"/>
      <c r="G13" s="37" t="s">
        <v>107</v>
      </c>
      <c r="H13" s="37" t="s">
        <v>537</v>
      </c>
      <c r="I13" s="37"/>
      <c r="J13" s="37" t="s">
        <v>30</v>
      </c>
      <c r="K13" s="37" t="s">
        <v>31</v>
      </c>
      <c r="L13" s="37" t="s">
        <v>541</v>
      </c>
      <c r="M13" s="5">
        <v>0</v>
      </c>
      <c r="N13" s="5">
        <v>2092797396</v>
      </c>
      <c r="O13" s="5">
        <f t="shared" ref="O13:O23" si="0">SUM(O12-M13+N13)</f>
        <v>2092797396</v>
      </c>
    </row>
    <row r="14" spans="1:15" x14ac:dyDescent="0.25">
      <c r="A14" s="37" t="s">
        <v>21</v>
      </c>
      <c r="B14" s="37" t="s">
        <v>22</v>
      </c>
      <c r="C14" s="37" t="s">
        <v>27</v>
      </c>
      <c r="D14" s="37" t="s">
        <v>548</v>
      </c>
      <c r="E14" s="38">
        <v>45191</v>
      </c>
      <c r="F14" s="37"/>
      <c r="G14" s="37" t="s">
        <v>107</v>
      </c>
      <c r="H14" s="37" t="s">
        <v>537</v>
      </c>
      <c r="I14" s="37"/>
      <c r="J14" s="37" t="s">
        <v>30</v>
      </c>
      <c r="K14" s="37" t="s">
        <v>31</v>
      </c>
      <c r="L14" s="37" t="s">
        <v>542</v>
      </c>
      <c r="M14" s="5">
        <v>0</v>
      </c>
      <c r="N14" s="5">
        <v>98900000</v>
      </c>
      <c r="O14" s="5">
        <f t="shared" si="0"/>
        <v>2191697396</v>
      </c>
    </row>
    <row r="15" spans="1:15" x14ac:dyDescent="0.25">
      <c r="A15" s="37" t="s">
        <v>21</v>
      </c>
      <c r="B15" s="37" t="s">
        <v>22</v>
      </c>
      <c r="C15" s="37" t="s">
        <v>27</v>
      </c>
      <c r="D15" s="37" t="s">
        <v>549</v>
      </c>
      <c r="E15" s="38">
        <v>45191</v>
      </c>
      <c r="F15" s="37"/>
      <c r="G15" s="37" t="s">
        <v>107</v>
      </c>
      <c r="H15" s="37" t="s">
        <v>537</v>
      </c>
      <c r="I15" s="37"/>
      <c r="J15" s="37" t="s">
        <v>30</v>
      </c>
      <c r="K15" s="37" t="s">
        <v>31</v>
      </c>
      <c r="L15" s="37" t="s">
        <v>539</v>
      </c>
      <c r="M15" s="5">
        <v>0</v>
      </c>
      <c r="N15" s="5">
        <v>100000000</v>
      </c>
      <c r="O15" s="5">
        <f t="shared" si="0"/>
        <v>2291697396</v>
      </c>
    </row>
    <row r="16" spans="1:15" x14ac:dyDescent="0.25">
      <c r="A16" s="37" t="s">
        <v>21</v>
      </c>
      <c r="B16" s="37" t="s">
        <v>22</v>
      </c>
      <c r="C16" s="37" t="s">
        <v>27</v>
      </c>
      <c r="D16" s="37" t="s">
        <v>550</v>
      </c>
      <c r="E16" s="38">
        <v>45191</v>
      </c>
      <c r="F16" s="37"/>
      <c r="G16" s="37" t="s">
        <v>107</v>
      </c>
      <c r="H16" s="37" t="s">
        <v>537</v>
      </c>
      <c r="I16" s="37"/>
      <c r="J16" s="37" t="s">
        <v>30</v>
      </c>
      <c r="K16" s="37" t="s">
        <v>31</v>
      </c>
      <c r="L16" s="37" t="s">
        <v>543</v>
      </c>
      <c r="M16" s="5">
        <v>0</v>
      </c>
      <c r="N16" s="5">
        <v>98900000</v>
      </c>
      <c r="O16" s="5">
        <f t="shared" si="0"/>
        <v>2390597396</v>
      </c>
    </row>
    <row r="17" spans="1:15" x14ac:dyDescent="0.25">
      <c r="A17" s="37" t="s">
        <v>21</v>
      </c>
      <c r="B17" s="37" t="s">
        <v>22</v>
      </c>
      <c r="C17" s="37" t="s">
        <v>27</v>
      </c>
      <c r="D17" s="37" t="s">
        <v>551</v>
      </c>
      <c r="E17" s="38">
        <v>45191</v>
      </c>
      <c r="F17" s="37"/>
      <c r="G17" s="37" t="s">
        <v>107</v>
      </c>
      <c r="H17" s="37" t="s">
        <v>537</v>
      </c>
      <c r="I17" s="37"/>
      <c r="J17" s="37" t="s">
        <v>30</v>
      </c>
      <c r="K17" s="37" t="s">
        <v>31</v>
      </c>
      <c r="L17" s="37" t="s">
        <v>540</v>
      </c>
      <c r="M17" s="5">
        <v>0</v>
      </c>
      <c r="N17" s="5">
        <v>100000000</v>
      </c>
      <c r="O17" s="5">
        <f t="shared" si="0"/>
        <v>2490597396</v>
      </c>
    </row>
    <row r="18" spans="1:15" x14ac:dyDescent="0.25">
      <c r="A18" s="37" t="s">
        <v>21</v>
      </c>
      <c r="B18" s="37" t="s">
        <v>22</v>
      </c>
      <c r="C18" s="37" t="s">
        <v>41</v>
      </c>
      <c r="D18" s="37" t="s">
        <v>106</v>
      </c>
      <c r="E18" s="38">
        <v>45203</v>
      </c>
      <c r="F18" s="37"/>
      <c r="G18" s="37" t="s">
        <v>107</v>
      </c>
      <c r="H18" s="37" t="s">
        <v>537</v>
      </c>
      <c r="I18" s="37"/>
      <c r="J18" s="37" t="s">
        <v>30</v>
      </c>
      <c r="K18" s="37" t="s">
        <v>101</v>
      </c>
      <c r="L18" s="37" t="s">
        <v>539</v>
      </c>
      <c r="M18" s="5">
        <v>100000000</v>
      </c>
      <c r="N18" s="5">
        <v>0</v>
      </c>
      <c r="O18" s="5">
        <f t="shared" si="0"/>
        <v>2390597396</v>
      </c>
    </row>
    <row r="19" spans="1:15" x14ac:dyDescent="0.25">
      <c r="A19" s="37" t="s">
        <v>21</v>
      </c>
      <c r="B19" s="37" t="s">
        <v>22</v>
      </c>
      <c r="C19" s="37" t="s">
        <v>41</v>
      </c>
      <c r="D19" s="37" t="s">
        <v>214</v>
      </c>
      <c r="E19" s="38">
        <v>45218</v>
      </c>
      <c r="F19" s="37"/>
      <c r="G19" s="37" t="s">
        <v>107</v>
      </c>
      <c r="H19" s="37" t="s">
        <v>537</v>
      </c>
      <c r="I19" s="37"/>
      <c r="J19" s="37" t="s">
        <v>30</v>
      </c>
      <c r="K19" s="37" t="s">
        <v>44</v>
      </c>
      <c r="L19" s="37" t="s">
        <v>540</v>
      </c>
      <c r="M19" s="5">
        <v>100000000</v>
      </c>
      <c r="N19" s="5">
        <v>0</v>
      </c>
      <c r="O19" s="5">
        <f t="shared" si="0"/>
        <v>2290597396</v>
      </c>
    </row>
    <row r="20" spans="1:15" x14ac:dyDescent="0.25">
      <c r="A20" s="37" t="s">
        <v>21</v>
      </c>
      <c r="B20" s="37" t="s">
        <v>22</v>
      </c>
      <c r="C20" s="37" t="s">
        <v>41</v>
      </c>
      <c r="D20" s="37" t="s">
        <v>217</v>
      </c>
      <c r="E20" s="38">
        <v>45218</v>
      </c>
      <c r="F20" s="37"/>
      <c r="G20" s="37" t="s">
        <v>107</v>
      </c>
      <c r="H20" s="37" t="s">
        <v>537</v>
      </c>
      <c r="I20" s="37"/>
      <c r="J20" s="37" t="s">
        <v>30</v>
      </c>
      <c r="K20" s="37" t="s">
        <v>44</v>
      </c>
      <c r="L20" s="37" t="s">
        <v>541</v>
      </c>
      <c r="M20" s="5">
        <v>605032396</v>
      </c>
      <c r="N20" s="5">
        <v>0</v>
      </c>
      <c r="O20" s="5">
        <f t="shared" si="0"/>
        <v>1685565000</v>
      </c>
    </row>
    <row r="21" spans="1:15" x14ac:dyDescent="0.25">
      <c r="A21" s="37" t="s">
        <v>21</v>
      </c>
      <c r="B21" s="37" t="s">
        <v>22</v>
      </c>
      <c r="C21" s="37" t="s">
        <v>41</v>
      </c>
      <c r="D21" s="37" t="s">
        <v>217</v>
      </c>
      <c r="E21" s="38">
        <v>45218</v>
      </c>
      <c r="F21" s="37"/>
      <c r="G21" s="37" t="s">
        <v>107</v>
      </c>
      <c r="H21" s="37" t="s">
        <v>537</v>
      </c>
      <c r="I21" s="37"/>
      <c r="J21" s="37" t="s">
        <v>30</v>
      </c>
      <c r="K21" s="37" t="s">
        <v>136</v>
      </c>
      <c r="L21" s="37" t="s">
        <v>541</v>
      </c>
      <c r="M21" s="5">
        <v>1487765000</v>
      </c>
      <c r="N21" s="5">
        <v>0</v>
      </c>
      <c r="O21" s="5">
        <f t="shared" si="0"/>
        <v>197800000</v>
      </c>
    </row>
    <row r="22" spans="1:15" x14ac:dyDescent="0.25">
      <c r="A22" s="37" t="s">
        <v>21</v>
      </c>
      <c r="B22" s="37" t="s">
        <v>22</v>
      </c>
      <c r="C22" s="37" t="s">
        <v>41</v>
      </c>
      <c r="D22" s="37" t="s">
        <v>298</v>
      </c>
      <c r="E22" s="38">
        <v>45265</v>
      </c>
      <c r="F22" s="37"/>
      <c r="G22" s="37" t="s">
        <v>107</v>
      </c>
      <c r="H22" s="37" t="s">
        <v>537</v>
      </c>
      <c r="I22" s="37"/>
      <c r="J22" s="37" t="s">
        <v>30</v>
      </c>
      <c r="K22" s="37" t="s">
        <v>43</v>
      </c>
      <c r="L22" s="37" t="s">
        <v>542</v>
      </c>
      <c r="M22" s="5">
        <v>98900000</v>
      </c>
      <c r="N22" s="5">
        <v>0</v>
      </c>
      <c r="O22" s="5">
        <f t="shared" si="0"/>
        <v>98900000</v>
      </c>
    </row>
    <row r="23" spans="1:15" x14ac:dyDescent="0.25">
      <c r="A23" s="37" t="s">
        <v>21</v>
      </c>
      <c r="B23" s="37" t="s">
        <v>22</v>
      </c>
      <c r="C23" s="37" t="s">
        <v>41</v>
      </c>
      <c r="D23" s="37" t="s">
        <v>299</v>
      </c>
      <c r="E23" s="38">
        <v>45265</v>
      </c>
      <c r="F23" s="37"/>
      <c r="G23" s="37" t="s">
        <v>107</v>
      </c>
      <c r="H23" s="37" t="s">
        <v>537</v>
      </c>
      <c r="I23" s="37"/>
      <c r="J23" s="37" t="s">
        <v>30</v>
      </c>
      <c r="K23" s="37" t="s">
        <v>43</v>
      </c>
      <c r="L23" s="37" t="s">
        <v>543</v>
      </c>
      <c r="M23" s="5">
        <v>98900000</v>
      </c>
      <c r="N23" s="5">
        <v>0</v>
      </c>
      <c r="O23" s="5">
        <f t="shared" si="0"/>
        <v>0</v>
      </c>
    </row>
    <row r="24" spans="1:15" x14ac:dyDescent="0.25">
      <c r="A24" s="37"/>
      <c r="B24" s="37"/>
      <c r="C24" s="37"/>
      <c r="D24" s="37"/>
      <c r="E24" s="38"/>
      <c r="F24" s="37"/>
      <c r="G24" s="37"/>
      <c r="H24" s="37"/>
      <c r="I24" s="37"/>
      <c r="J24" s="37"/>
      <c r="K24" s="37"/>
      <c r="L24" s="37"/>
      <c r="M24" s="5"/>
      <c r="N24" s="5"/>
      <c r="O24" s="5"/>
    </row>
    <row r="25" spans="1:15" x14ac:dyDescent="0.25">
      <c r="A25" s="37"/>
      <c r="B25" s="37"/>
      <c r="C25" s="37"/>
      <c r="D25" s="37"/>
      <c r="E25" s="38"/>
      <c r="F25" s="37"/>
      <c r="G25" s="37"/>
      <c r="H25" s="37"/>
      <c r="I25" s="37"/>
      <c r="J25" s="37"/>
      <c r="K25" s="37"/>
      <c r="L25" s="37"/>
      <c r="M25" s="5"/>
      <c r="N25" s="5"/>
      <c r="O25" s="5"/>
    </row>
    <row r="26" spans="1:15" x14ac:dyDescent="0.25">
      <c r="A26" s="37"/>
      <c r="B26" s="37"/>
      <c r="C26" s="37"/>
      <c r="D26" s="37"/>
      <c r="E26" s="38"/>
      <c r="F26" s="37"/>
      <c r="G26" s="37"/>
      <c r="H26" s="37"/>
      <c r="I26" s="37"/>
      <c r="J26" s="37"/>
      <c r="K26" s="37"/>
      <c r="L26" s="37"/>
      <c r="M26" s="5"/>
      <c r="N26" s="5"/>
      <c r="O26" s="5"/>
    </row>
    <row r="27" spans="1:15" x14ac:dyDescent="0.25">
      <c r="A27" s="37"/>
      <c r="B27" s="37"/>
      <c r="C27" s="37"/>
      <c r="D27" s="37"/>
      <c r="E27" s="38"/>
      <c r="F27" s="37"/>
      <c r="G27" s="37"/>
      <c r="H27" s="37"/>
      <c r="I27" s="37"/>
      <c r="J27" s="37"/>
      <c r="K27" s="37"/>
      <c r="L27" s="37"/>
      <c r="M27" s="5"/>
      <c r="N27" s="5"/>
      <c r="O27" s="5"/>
    </row>
    <row r="28" spans="1:15" x14ac:dyDescent="0.25">
      <c r="A28" s="37"/>
      <c r="B28" s="37"/>
      <c r="C28" s="37"/>
      <c r="D28" s="37"/>
      <c r="E28" s="38"/>
      <c r="F28" s="37"/>
      <c r="G28" s="37"/>
      <c r="H28" s="37"/>
      <c r="I28" s="37"/>
      <c r="J28" s="37"/>
      <c r="K28" s="37"/>
      <c r="L28" s="37"/>
      <c r="M28" s="5"/>
      <c r="N28" s="5"/>
      <c r="O28" s="5"/>
    </row>
    <row r="29" spans="1:15" x14ac:dyDescent="0.25">
      <c r="A29" s="37" t="s">
        <v>478</v>
      </c>
      <c r="B29" s="37" t="s">
        <v>479</v>
      </c>
      <c r="C29" s="37" t="s">
        <v>27</v>
      </c>
      <c r="D29" s="37" t="s">
        <v>547</v>
      </c>
      <c r="E29" s="38">
        <v>45175</v>
      </c>
      <c r="F29" s="37"/>
      <c r="G29" s="37" t="s">
        <v>107</v>
      </c>
      <c r="H29" s="37" t="s">
        <v>537</v>
      </c>
      <c r="I29" s="37"/>
      <c r="J29" s="37" t="s">
        <v>30</v>
      </c>
      <c r="K29" s="37" t="s">
        <v>44</v>
      </c>
      <c r="L29" s="37" t="s">
        <v>541</v>
      </c>
      <c r="M29" s="5">
        <v>605032396</v>
      </c>
      <c r="N29" s="5">
        <v>0</v>
      </c>
      <c r="O29" s="5">
        <v>0</v>
      </c>
    </row>
    <row r="30" spans="1:15" x14ac:dyDescent="0.25">
      <c r="A30" s="37" t="s">
        <v>478</v>
      </c>
      <c r="B30" s="37" t="s">
        <v>479</v>
      </c>
      <c r="C30" s="37" t="s">
        <v>27</v>
      </c>
      <c r="D30" s="37" t="s">
        <v>547</v>
      </c>
      <c r="E30" s="38">
        <v>45175</v>
      </c>
      <c r="F30" s="37"/>
      <c r="G30" s="37" t="s">
        <v>107</v>
      </c>
      <c r="H30" s="37" t="s">
        <v>537</v>
      </c>
      <c r="I30" s="37"/>
      <c r="J30" s="37" t="s">
        <v>30</v>
      </c>
      <c r="K30" s="37" t="s">
        <v>136</v>
      </c>
      <c r="L30" s="37" t="s">
        <v>541</v>
      </c>
      <c r="M30" s="5">
        <v>1487765000</v>
      </c>
      <c r="N30" s="5">
        <v>0</v>
      </c>
      <c r="O30" s="5">
        <v>0</v>
      </c>
    </row>
    <row r="31" spans="1:15" x14ac:dyDescent="0.25">
      <c r="A31" s="37" t="s">
        <v>478</v>
      </c>
      <c r="B31" s="37" t="s">
        <v>479</v>
      </c>
      <c r="C31" s="37" t="s">
        <v>27</v>
      </c>
      <c r="D31" s="37" t="s">
        <v>548</v>
      </c>
      <c r="E31" s="38">
        <v>45191</v>
      </c>
      <c r="F31" s="37"/>
      <c r="G31" s="37" t="s">
        <v>107</v>
      </c>
      <c r="H31" s="37" t="s">
        <v>537</v>
      </c>
      <c r="I31" s="37"/>
      <c r="J31" s="37" t="s">
        <v>30</v>
      </c>
      <c r="K31" s="37" t="s">
        <v>43</v>
      </c>
      <c r="L31" s="37" t="s">
        <v>542</v>
      </c>
      <c r="M31" s="5">
        <v>98900000</v>
      </c>
      <c r="N31" s="5">
        <v>0</v>
      </c>
      <c r="O31" s="5">
        <v>0</v>
      </c>
    </row>
    <row r="32" spans="1:15" x14ac:dyDescent="0.25">
      <c r="A32" s="37" t="s">
        <v>478</v>
      </c>
      <c r="B32" s="37" t="s">
        <v>479</v>
      </c>
      <c r="C32" s="37" t="s">
        <v>27</v>
      </c>
      <c r="D32" s="37" t="s">
        <v>549</v>
      </c>
      <c r="E32" s="38">
        <v>45191</v>
      </c>
      <c r="F32" s="37"/>
      <c r="G32" s="37" t="s">
        <v>107</v>
      </c>
      <c r="H32" s="37" t="s">
        <v>537</v>
      </c>
      <c r="I32" s="37"/>
      <c r="J32" s="37" t="s">
        <v>30</v>
      </c>
      <c r="K32" s="37" t="s">
        <v>101</v>
      </c>
      <c r="L32" s="37" t="s">
        <v>539</v>
      </c>
      <c r="M32" s="5">
        <v>100000000</v>
      </c>
      <c r="N32" s="5">
        <v>0</v>
      </c>
      <c r="O32" s="5">
        <v>0</v>
      </c>
    </row>
    <row r="33" spans="1:15" x14ac:dyDescent="0.25">
      <c r="A33" s="37" t="s">
        <v>478</v>
      </c>
      <c r="B33" s="37" t="s">
        <v>479</v>
      </c>
      <c r="C33" s="37" t="s">
        <v>27</v>
      </c>
      <c r="D33" s="37" t="s">
        <v>550</v>
      </c>
      <c r="E33" s="38">
        <v>45191</v>
      </c>
      <c r="F33" s="37"/>
      <c r="G33" s="37" t="s">
        <v>107</v>
      </c>
      <c r="H33" s="37" t="s">
        <v>537</v>
      </c>
      <c r="I33" s="37"/>
      <c r="J33" s="37" t="s">
        <v>30</v>
      </c>
      <c r="K33" s="37" t="s">
        <v>43</v>
      </c>
      <c r="L33" s="37" t="s">
        <v>543</v>
      </c>
      <c r="M33" s="5">
        <v>98900000</v>
      </c>
      <c r="N33" s="5">
        <v>0</v>
      </c>
      <c r="O33" s="5">
        <v>0</v>
      </c>
    </row>
    <row r="34" spans="1:15" x14ac:dyDescent="0.25">
      <c r="A34" s="37" t="s">
        <v>478</v>
      </c>
      <c r="B34" s="37" t="s">
        <v>479</v>
      </c>
      <c r="C34" s="37" t="s">
        <v>27</v>
      </c>
      <c r="D34" s="37" t="s">
        <v>551</v>
      </c>
      <c r="E34" s="38">
        <v>45191</v>
      </c>
      <c r="F34" s="37"/>
      <c r="G34" s="37" t="s">
        <v>107</v>
      </c>
      <c r="H34" s="37" t="s">
        <v>537</v>
      </c>
      <c r="I34" s="37"/>
      <c r="J34" s="37" t="s">
        <v>30</v>
      </c>
      <c r="K34" s="37" t="s">
        <v>44</v>
      </c>
      <c r="L34" s="37" t="s">
        <v>540</v>
      </c>
      <c r="M34" s="5">
        <v>100000000</v>
      </c>
      <c r="N34" s="5">
        <v>0</v>
      </c>
      <c r="O34" s="5">
        <v>0</v>
      </c>
    </row>
    <row r="35" spans="1:15" x14ac:dyDescent="0.25">
      <c r="A35" s="37"/>
      <c r="B35" s="37"/>
      <c r="C35" s="37"/>
      <c r="D35" s="37"/>
      <c r="E35" s="37"/>
      <c r="F35" s="37"/>
      <c r="G35" s="37"/>
      <c r="H35" s="37"/>
      <c r="I35" s="37"/>
      <c r="J35" s="37"/>
      <c r="K35" s="37"/>
      <c r="L35" s="37"/>
      <c r="M35" s="6">
        <f>SUM(M29:M34)</f>
        <v>2490597396</v>
      </c>
      <c r="N35" s="6"/>
      <c r="O35" s="6"/>
    </row>
    <row r="36" spans="1:15" x14ac:dyDescent="0.25">
      <c r="A36" s="37"/>
      <c r="B36" s="37"/>
      <c r="C36" s="37"/>
      <c r="D36" s="37"/>
      <c r="E36" s="37"/>
      <c r="F36" s="37"/>
      <c r="G36" s="37"/>
      <c r="H36" s="37"/>
      <c r="I36" s="37"/>
      <c r="J36" s="37"/>
      <c r="K36" s="37"/>
      <c r="L36" s="37"/>
      <c r="M36" s="37"/>
      <c r="N36" s="37"/>
      <c r="O36" s="37"/>
    </row>
  </sheetData>
  <mergeCells count="9">
    <mergeCell ref="A6:O6"/>
    <mergeCell ref="A7:O7"/>
    <mergeCell ref="A8:O8"/>
    <mergeCell ref="A9:O9"/>
    <mergeCell ref="A1:O1"/>
    <mergeCell ref="A2:O2"/>
    <mergeCell ref="A3:O3"/>
    <mergeCell ref="A4:O4"/>
    <mergeCell ref="A5:O5"/>
  </mergeCells>
  <pageMargins left="0.7" right="0.7" top="0.75" bottom="0.75" header="0.3" footer="0.3"/>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2"/>
  <sheetViews>
    <sheetView topLeftCell="A22" workbookViewId="0">
      <selection activeCell="M51" sqref="M51"/>
    </sheetView>
  </sheetViews>
  <sheetFormatPr baseColWidth="10" defaultRowHeight="15" x14ac:dyDescent="0.25"/>
  <cols>
    <col min="13" max="14" width="12.140625" bestFit="1" customWidth="1"/>
  </cols>
  <sheetData>
    <row r="1" spans="1:15" ht="15.75" x14ac:dyDescent="0.25">
      <c r="A1" s="575" t="s">
        <v>0</v>
      </c>
      <c r="B1" s="575"/>
      <c r="C1" s="575"/>
      <c r="D1" s="575"/>
      <c r="E1" s="575"/>
      <c r="F1" s="575"/>
      <c r="G1" s="575"/>
      <c r="H1" s="575"/>
      <c r="I1" s="575"/>
      <c r="J1" s="575"/>
      <c r="K1" s="575"/>
      <c r="L1" s="575"/>
      <c r="M1" s="575"/>
      <c r="N1" s="575"/>
      <c r="O1" s="575"/>
    </row>
    <row r="2" spans="1:15" ht="15.75" x14ac:dyDescent="0.25">
      <c r="A2" s="575" t="s">
        <v>1</v>
      </c>
      <c r="B2" s="575"/>
      <c r="C2" s="575"/>
      <c r="D2" s="575"/>
      <c r="E2" s="575"/>
      <c r="F2" s="575"/>
      <c r="G2" s="575"/>
      <c r="H2" s="575"/>
      <c r="I2" s="575"/>
      <c r="J2" s="575"/>
      <c r="K2" s="575"/>
      <c r="L2" s="575"/>
      <c r="M2" s="575"/>
      <c r="N2" s="575"/>
      <c r="O2" s="575"/>
    </row>
    <row r="3" spans="1:15" ht="15.75" x14ac:dyDescent="0.25">
      <c r="A3" s="575" t="s">
        <v>534</v>
      </c>
      <c r="B3" s="575"/>
      <c r="C3" s="575"/>
      <c r="D3" s="575"/>
      <c r="E3" s="575"/>
      <c r="F3" s="575"/>
      <c r="G3" s="575"/>
      <c r="H3" s="575"/>
      <c r="I3" s="575"/>
      <c r="J3" s="575"/>
      <c r="K3" s="575"/>
      <c r="L3" s="575"/>
      <c r="M3" s="575"/>
      <c r="N3" s="575"/>
      <c r="O3" s="575"/>
    </row>
    <row r="4" spans="1:15" ht="15.75" x14ac:dyDescent="0.25">
      <c r="A4" s="575"/>
      <c r="B4" s="575"/>
      <c r="C4" s="575"/>
      <c r="D4" s="575"/>
      <c r="E4" s="575"/>
      <c r="F4" s="575"/>
      <c r="G4" s="575"/>
      <c r="H4" s="575"/>
      <c r="I4" s="575"/>
      <c r="J4" s="575"/>
      <c r="K4" s="575"/>
      <c r="L4" s="575"/>
      <c r="M4" s="575"/>
      <c r="N4" s="575"/>
      <c r="O4" s="575"/>
    </row>
    <row r="5" spans="1:15" ht="15.75" x14ac:dyDescent="0.25">
      <c r="A5" s="575" t="s">
        <v>3</v>
      </c>
      <c r="B5" s="575"/>
      <c r="C5" s="575"/>
      <c r="D5" s="575"/>
      <c r="E5" s="575"/>
      <c r="F5" s="575"/>
      <c r="G5" s="575"/>
      <c r="H5" s="575"/>
      <c r="I5" s="575"/>
      <c r="J5" s="575"/>
      <c r="K5" s="575"/>
      <c r="L5" s="575"/>
      <c r="M5" s="575"/>
      <c r="N5" s="575"/>
      <c r="O5" s="575"/>
    </row>
    <row r="6" spans="1:15" ht="15.75" x14ac:dyDescent="0.25">
      <c r="A6" s="575"/>
      <c r="B6" s="575"/>
      <c r="C6" s="575"/>
      <c r="D6" s="575"/>
      <c r="E6" s="575"/>
      <c r="F6" s="575"/>
      <c r="G6" s="575"/>
      <c r="H6" s="575"/>
      <c r="I6" s="575"/>
      <c r="J6" s="575"/>
      <c r="K6" s="575"/>
      <c r="L6" s="575"/>
      <c r="M6" s="575"/>
      <c r="N6" s="575"/>
      <c r="O6" s="575"/>
    </row>
    <row r="7" spans="1:15" ht="15.75" x14ac:dyDescent="0.25">
      <c r="A7" s="575" t="s">
        <v>3526</v>
      </c>
      <c r="B7" s="575"/>
      <c r="C7" s="575"/>
      <c r="D7" s="575"/>
      <c r="E7" s="575"/>
      <c r="F7" s="575"/>
      <c r="G7" s="575"/>
      <c r="H7" s="575"/>
      <c r="I7" s="575"/>
      <c r="J7" s="575"/>
      <c r="K7" s="575"/>
      <c r="L7" s="575"/>
      <c r="M7" s="575"/>
      <c r="N7" s="575"/>
      <c r="O7" s="575"/>
    </row>
    <row r="8" spans="1:15" ht="15.75" x14ac:dyDescent="0.25">
      <c r="A8" s="580" t="s">
        <v>4</v>
      </c>
      <c r="B8" s="580"/>
      <c r="C8" s="580"/>
      <c r="D8" s="580"/>
      <c r="E8" s="580"/>
      <c r="F8" s="580"/>
      <c r="G8" s="580"/>
      <c r="H8" s="580"/>
      <c r="I8" s="580"/>
      <c r="J8" s="580"/>
      <c r="K8" s="580"/>
      <c r="L8" s="580"/>
      <c r="M8" s="580"/>
      <c r="N8" s="580"/>
      <c r="O8" s="580"/>
    </row>
    <row r="9" spans="1:15" ht="15.75" x14ac:dyDescent="0.25">
      <c r="A9" s="575"/>
      <c r="B9" s="575"/>
      <c r="C9" s="575"/>
      <c r="D9" s="575"/>
      <c r="E9" s="575"/>
      <c r="F9" s="575"/>
      <c r="G9" s="575"/>
      <c r="H9" s="575"/>
      <c r="I9" s="575"/>
      <c r="J9" s="575"/>
      <c r="K9" s="575"/>
      <c r="L9" s="575"/>
      <c r="M9" s="575"/>
      <c r="N9" s="575"/>
      <c r="O9" s="575"/>
    </row>
    <row r="10" spans="1:15" x14ac:dyDescent="0.25">
      <c r="A10" s="581" t="s">
        <v>6</v>
      </c>
      <c r="B10" s="581" t="s">
        <v>7</v>
      </c>
      <c r="C10" s="581" t="s">
        <v>8</v>
      </c>
      <c r="D10" s="581" t="s">
        <v>9</v>
      </c>
      <c r="E10" s="581" t="s">
        <v>10</v>
      </c>
      <c r="F10" s="581" t="s">
        <v>11</v>
      </c>
      <c r="G10" s="581" t="s">
        <v>12</v>
      </c>
      <c r="H10" s="581" t="s">
        <v>13</v>
      </c>
      <c r="I10" s="581" t="s">
        <v>14</v>
      </c>
      <c r="J10" s="581" t="s">
        <v>15</v>
      </c>
      <c r="K10" s="581" t="s">
        <v>16</v>
      </c>
      <c r="L10" s="581" t="s">
        <v>17</v>
      </c>
      <c r="M10" s="582" t="s">
        <v>18</v>
      </c>
      <c r="N10" s="582" t="s">
        <v>19</v>
      </c>
      <c r="O10" s="582" t="s">
        <v>20</v>
      </c>
    </row>
    <row r="11" spans="1:15" x14ac:dyDescent="0.25">
      <c r="A11" s="576" t="s">
        <v>21</v>
      </c>
      <c r="B11" s="576" t="s">
        <v>22</v>
      </c>
      <c r="C11" s="576" t="s">
        <v>544</v>
      </c>
      <c r="D11" s="576" t="s">
        <v>183</v>
      </c>
      <c r="E11" s="577">
        <v>44927</v>
      </c>
      <c r="F11" s="576"/>
      <c r="G11" s="576" t="s">
        <v>3729</v>
      </c>
      <c r="H11" s="576" t="s">
        <v>3730</v>
      </c>
      <c r="I11" s="576" t="s">
        <v>31</v>
      </c>
      <c r="J11" s="576" t="s">
        <v>30</v>
      </c>
      <c r="K11" s="576" t="s">
        <v>545</v>
      </c>
      <c r="L11" s="576" t="s">
        <v>546</v>
      </c>
      <c r="M11" s="578">
        <v>0</v>
      </c>
      <c r="N11" s="578">
        <v>586694000</v>
      </c>
      <c r="O11" s="578">
        <v>586694000</v>
      </c>
    </row>
    <row r="12" spans="1:15" x14ac:dyDescent="0.25">
      <c r="A12" s="576" t="s">
        <v>21</v>
      </c>
      <c r="B12" s="576" t="s">
        <v>22</v>
      </c>
      <c r="C12" s="576" t="s">
        <v>41</v>
      </c>
      <c r="D12" s="576" t="s">
        <v>3731</v>
      </c>
      <c r="E12" s="577">
        <v>44971</v>
      </c>
      <c r="F12" s="576" t="s">
        <v>100</v>
      </c>
      <c r="G12" s="576" t="s">
        <v>3729</v>
      </c>
      <c r="H12" s="576" t="s">
        <v>3730</v>
      </c>
      <c r="I12" s="576"/>
      <c r="J12" s="576" t="s">
        <v>30</v>
      </c>
      <c r="K12" s="576"/>
      <c r="L12" s="576" t="s">
        <v>3732</v>
      </c>
      <c r="M12" s="578">
        <v>586694000</v>
      </c>
      <c r="N12" s="578">
        <v>0</v>
      </c>
      <c r="O12" s="188">
        <f t="shared" ref="O12:O35" si="0">SUM(O11-M12+N12)</f>
        <v>0</v>
      </c>
    </row>
    <row r="13" spans="1:15" x14ac:dyDescent="0.25">
      <c r="A13" s="576" t="s">
        <v>21</v>
      </c>
      <c r="B13" s="576" t="s">
        <v>22</v>
      </c>
      <c r="C13" s="576" t="s">
        <v>27</v>
      </c>
      <c r="D13" s="576" t="s">
        <v>2325</v>
      </c>
      <c r="E13" s="577">
        <v>44984</v>
      </c>
      <c r="F13" s="576"/>
      <c r="G13" s="576" t="s">
        <v>3729</v>
      </c>
      <c r="H13" s="576" t="s">
        <v>3730</v>
      </c>
      <c r="I13" s="576"/>
      <c r="J13" s="576" t="s">
        <v>30</v>
      </c>
      <c r="K13" s="576" t="s">
        <v>31</v>
      </c>
      <c r="L13" s="576" t="s">
        <v>3750</v>
      </c>
      <c r="M13" s="578">
        <v>0</v>
      </c>
      <c r="N13" s="578">
        <v>85000000</v>
      </c>
      <c r="O13" s="188">
        <f t="shared" si="0"/>
        <v>85000000</v>
      </c>
    </row>
    <row r="14" spans="1:15" x14ac:dyDescent="0.25">
      <c r="A14" s="576" t="s">
        <v>21</v>
      </c>
      <c r="B14" s="576" t="s">
        <v>22</v>
      </c>
      <c r="C14" s="576" t="s">
        <v>27</v>
      </c>
      <c r="D14" s="576" t="s">
        <v>3755</v>
      </c>
      <c r="E14" s="577">
        <v>44984</v>
      </c>
      <c r="F14" s="576"/>
      <c r="G14" s="576" t="s">
        <v>3729</v>
      </c>
      <c r="H14" s="576" t="s">
        <v>3730</v>
      </c>
      <c r="I14" s="576"/>
      <c r="J14" s="576" t="s">
        <v>30</v>
      </c>
      <c r="K14" s="576" t="s">
        <v>31</v>
      </c>
      <c r="L14" s="576" t="s">
        <v>3742</v>
      </c>
      <c r="M14" s="578">
        <v>0</v>
      </c>
      <c r="N14" s="578">
        <v>85000000</v>
      </c>
      <c r="O14" s="188">
        <f t="shared" si="0"/>
        <v>170000000</v>
      </c>
    </row>
    <row r="15" spans="1:15" x14ac:dyDescent="0.25">
      <c r="A15" s="576" t="s">
        <v>21</v>
      </c>
      <c r="B15" s="576" t="s">
        <v>22</v>
      </c>
      <c r="C15" s="576" t="s">
        <v>27</v>
      </c>
      <c r="D15" s="576" t="s">
        <v>3756</v>
      </c>
      <c r="E15" s="577">
        <v>44984</v>
      </c>
      <c r="F15" s="576"/>
      <c r="G15" s="576" t="s">
        <v>3729</v>
      </c>
      <c r="H15" s="576" t="s">
        <v>3730</v>
      </c>
      <c r="I15" s="576"/>
      <c r="J15" s="576" t="s">
        <v>30</v>
      </c>
      <c r="K15" s="576" t="s">
        <v>31</v>
      </c>
      <c r="L15" s="576" t="s">
        <v>3748</v>
      </c>
      <c r="M15" s="578">
        <v>0</v>
      </c>
      <c r="N15" s="578">
        <v>85000000</v>
      </c>
      <c r="O15" s="188">
        <f t="shared" si="0"/>
        <v>255000000</v>
      </c>
    </row>
    <row r="16" spans="1:15" x14ac:dyDescent="0.25">
      <c r="A16" s="576" t="s">
        <v>21</v>
      </c>
      <c r="B16" s="576" t="s">
        <v>22</v>
      </c>
      <c r="C16" s="576" t="s">
        <v>27</v>
      </c>
      <c r="D16" s="576" t="s">
        <v>3757</v>
      </c>
      <c r="E16" s="577">
        <v>44984</v>
      </c>
      <c r="F16" s="576"/>
      <c r="G16" s="576" t="s">
        <v>3729</v>
      </c>
      <c r="H16" s="576" t="s">
        <v>3730</v>
      </c>
      <c r="I16" s="576"/>
      <c r="J16" s="576" t="s">
        <v>30</v>
      </c>
      <c r="K16" s="576" t="s">
        <v>31</v>
      </c>
      <c r="L16" s="576" t="s">
        <v>3746</v>
      </c>
      <c r="M16" s="578">
        <v>0</v>
      </c>
      <c r="N16" s="578">
        <v>85000000</v>
      </c>
      <c r="O16" s="188">
        <f t="shared" si="0"/>
        <v>340000000</v>
      </c>
    </row>
    <row r="17" spans="1:15" x14ac:dyDescent="0.25">
      <c r="A17" s="576" t="s">
        <v>21</v>
      </c>
      <c r="B17" s="576" t="s">
        <v>22</v>
      </c>
      <c r="C17" s="576" t="s">
        <v>27</v>
      </c>
      <c r="D17" s="576" t="s">
        <v>3758</v>
      </c>
      <c r="E17" s="577">
        <v>44984</v>
      </c>
      <c r="F17" s="576"/>
      <c r="G17" s="576" t="s">
        <v>3729</v>
      </c>
      <c r="H17" s="576" t="s">
        <v>3730</v>
      </c>
      <c r="I17" s="576"/>
      <c r="J17" s="576" t="s">
        <v>30</v>
      </c>
      <c r="K17" s="576" t="s">
        <v>31</v>
      </c>
      <c r="L17" s="576" t="s">
        <v>3752</v>
      </c>
      <c r="M17" s="578">
        <v>0</v>
      </c>
      <c r="N17" s="578">
        <v>85000000</v>
      </c>
      <c r="O17" s="188">
        <f t="shared" si="0"/>
        <v>425000000</v>
      </c>
    </row>
    <row r="18" spans="1:15" x14ac:dyDescent="0.25">
      <c r="A18" s="576" t="s">
        <v>21</v>
      </c>
      <c r="B18" s="576" t="s">
        <v>22</v>
      </c>
      <c r="C18" s="576" t="s">
        <v>27</v>
      </c>
      <c r="D18" s="576" t="s">
        <v>3759</v>
      </c>
      <c r="E18" s="577">
        <v>44984</v>
      </c>
      <c r="F18" s="576"/>
      <c r="G18" s="576" t="s">
        <v>3729</v>
      </c>
      <c r="H18" s="576" t="s">
        <v>3730</v>
      </c>
      <c r="I18" s="576"/>
      <c r="J18" s="576" t="s">
        <v>30</v>
      </c>
      <c r="K18" s="576" t="s">
        <v>31</v>
      </c>
      <c r="L18" s="576" t="s">
        <v>3736</v>
      </c>
      <c r="M18" s="578">
        <v>0</v>
      </c>
      <c r="N18" s="578">
        <v>85000000</v>
      </c>
      <c r="O18" s="188">
        <f t="shared" si="0"/>
        <v>510000000</v>
      </c>
    </row>
    <row r="19" spans="1:15" x14ac:dyDescent="0.25">
      <c r="A19" s="576" t="s">
        <v>21</v>
      </c>
      <c r="B19" s="576" t="s">
        <v>22</v>
      </c>
      <c r="C19" s="576" t="s">
        <v>27</v>
      </c>
      <c r="D19" s="576" t="s">
        <v>3760</v>
      </c>
      <c r="E19" s="577">
        <v>44985</v>
      </c>
      <c r="F19" s="576"/>
      <c r="G19" s="576" t="s">
        <v>3729</v>
      </c>
      <c r="H19" s="576" t="s">
        <v>3730</v>
      </c>
      <c r="I19" s="576"/>
      <c r="J19" s="576" t="s">
        <v>30</v>
      </c>
      <c r="K19" s="576" t="s">
        <v>31</v>
      </c>
      <c r="L19" s="576" t="s">
        <v>3740</v>
      </c>
      <c r="M19" s="578">
        <v>0</v>
      </c>
      <c r="N19" s="578">
        <v>85000000</v>
      </c>
      <c r="O19" s="188">
        <f t="shared" si="0"/>
        <v>595000000</v>
      </c>
    </row>
    <row r="20" spans="1:15" x14ac:dyDescent="0.25">
      <c r="A20" s="576" t="s">
        <v>21</v>
      </c>
      <c r="B20" s="576" t="s">
        <v>22</v>
      </c>
      <c r="C20" s="576" t="s">
        <v>27</v>
      </c>
      <c r="D20" s="576" t="s">
        <v>1496</v>
      </c>
      <c r="E20" s="577">
        <v>44985</v>
      </c>
      <c r="F20" s="576"/>
      <c r="G20" s="576" t="s">
        <v>3729</v>
      </c>
      <c r="H20" s="576" t="s">
        <v>3730</v>
      </c>
      <c r="I20" s="576"/>
      <c r="J20" s="576" t="s">
        <v>30</v>
      </c>
      <c r="K20" s="576" t="s">
        <v>31</v>
      </c>
      <c r="L20" s="576" t="s">
        <v>3738</v>
      </c>
      <c r="M20" s="578">
        <v>0</v>
      </c>
      <c r="N20" s="578">
        <v>85000000</v>
      </c>
      <c r="O20" s="188">
        <f t="shared" si="0"/>
        <v>680000000</v>
      </c>
    </row>
    <row r="21" spans="1:15" x14ac:dyDescent="0.25">
      <c r="A21" s="576" t="s">
        <v>21</v>
      </c>
      <c r="B21" s="576" t="s">
        <v>22</v>
      </c>
      <c r="C21" s="576" t="s">
        <v>27</v>
      </c>
      <c r="D21" s="576" t="s">
        <v>2327</v>
      </c>
      <c r="E21" s="577">
        <v>44985</v>
      </c>
      <c r="F21" s="576"/>
      <c r="G21" s="576" t="s">
        <v>3729</v>
      </c>
      <c r="H21" s="576" t="s">
        <v>3730</v>
      </c>
      <c r="I21" s="576"/>
      <c r="J21" s="576" t="s">
        <v>30</v>
      </c>
      <c r="K21" s="576" t="s">
        <v>31</v>
      </c>
      <c r="L21" s="576" t="s">
        <v>3734</v>
      </c>
      <c r="M21" s="578">
        <v>0</v>
      </c>
      <c r="N21" s="578">
        <v>85000000</v>
      </c>
      <c r="O21" s="188">
        <f t="shared" si="0"/>
        <v>765000000</v>
      </c>
    </row>
    <row r="22" spans="1:15" x14ac:dyDescent="0.25">
      <c r="A22" s="576" t="s">
        <v>21</v>
      </c>
      <c r="B22" s="576" t="s">
        <v>22</v>
      </c>
      <c r="C22" s="576" t="s">
        <v>27</v>
      </c>
      <c r="D22" s="576" t="s">
        <v>1502</v>
      </c>
      <c r="E22" s="577">
        <v>44985</v>
      </c>
      <c r="F22" s="576"/>
      <c r="G22" s="576" t="s">
        <v>3729</v>
      </c>
      <c r="H22" s="576" t="s">
        <v>3730</v>
      </c>
      <c r="I22" s="576"/>
      <c r="J22" s="576" t="s">
        <v>30</v>
      </c>
      <c r="K22" s="576" t="s">
        <v>31</v>
      </c>
      <c r="L22" s="576" t="s">
        <v>3744</v>
      </c>
      <c r="M22" s="578">
        <v>0</v>
      </c>
      <c r="N22" s="578">
        <v>85000000</v>
      </c>
      <c r="O22" s="188">
        <f t="shared" si="0"/>
        <v>850000000</v>
      </c>
    </row>
    <row r="23" spans="1:15" x14ac:dyDescent="0.25">
      <c r="A23" s="576" t="s">
        <v>21</v>
      </c>
      <c r="B23" s="576" t="s">
        <v>22</v>
      </c>
      <c r="C23" s="576" t="s">
        <v>41</v>
      </c>
      <c r="D23" s="576" t="s">
        <v>3733</v>
      </c>
      <c r="E23" s="577">
        <v>45020</v>
      </c>
      <c r="F23" s="576"/>
      <c r="G23" s="576" t="s">
        <v>3729</v>
      </c>
      <c r="H23" s="576" t="s">
        <v>3730</v>
      </c>
      <c r="I23" s="576"/>
      <c r="J23" s="576" t="s">
        <v>30</v>
      </c>
      <c r="K23" s="576" t="s">
        <v>279</v>
      </c>
      <c r="L23" s="576" t="s">
        <v>3734</v>
      </c>
      <c r="M23" s="578">
        <v>85000000</v>
      </c>
      <c r="N23" s="578">
        <v>0</v>
      </c>
      <c r="O23" s="188">
        <f t="shared" si="0"/>
        <v>765000000</v>
      </c>
    </row>
    <row r="24" spans="1:15" x14ac:dyDescent="0.25">
      <c r="A24" s="576" t="s">
        <v>21</v>
      </c>
      <c r="B24" s="576" t="s">
        <v>22</v>
      </c>
      <c r="C24" s="576" t="s">
        <v>41</v>
      </c>
      <c r="D24" s="576" t="s">
        <v>3735</v>
      </c>
      <c r="E24" s="577">
        <v>45020</v>
      </c>
      <c r="F24" s="576"/>
      <c r="G24" s="576" t="s">
        <v>3729</v>
      </c>
      <c r="H24" s="576" t="s">
        <v>3730</v>
      </c>
      <c r="I24" s="576"/>
      <c r="J24" s="576" t="s">
        <v>30</v>
      </c>
      <c r="K24" s="576" t="s">
        <v>279</v>
      </c>
      <c r="L24" s="576" t="s">
        <v>3736</v>
      </c>
      <c r="M24" s="578">
        <v>85000000</v>
      </c>
      <c r="N24" s="578">
        <v>0</v>
      </c>
      <c r="O24" s="188">
        <f t="shared" si="0"/>
        <v>680000000</v>
      </c>
    </row>
    <row r="25" spans="1:15" x14ac:dyDescent="0.25">
      <c r="A25" s="576" t="s">
        <v>21</v>
      </c>
      <c r="B25" s="576" t="s">
        <v>22</v>
      </c>
      <c r="C25" s="576" t="s">
        <v>41</v>
      </c>
      <c r="D25" s="576" t="s">
        <v>3737</v>
      </c>
      <c r="E25" s="577">
        <v>45020</v>
      </c>
      <c r="F25" s="576"/>
      <c r="G25" s="576" t="s">
        <v>3729</v>
      </c>
      <c r="H25" s="576" t="s">
        <v>3730</v>
      </c>
      <c r="I25" s="576"/>
      <c r="J25" s="576" t="s">
        <v>30</v>
      </c>
      <c r="K25" s="576" t="s">
        <v>279</v>
      </c>
      <c r="L25" s="576" t="s">
        <v>3738</v>
      </c>
      <c r="M25" s="578">
        <v>85000000</v>
      </c>
      <c r="N25" s="578">
        <v>0</v>
      </c>
      <c r="O25" s="188">
        <f t="shared" si="0"/>
        <v>595000000</v>
      </c>
    </row>
    <row r="26" spans="1:15" x14ac:dyDescent="0.25">
      <c r="A26" s="576" t="s">
        <v>21</v>
      </c>
      <c r="B26" s="576" t="s">
        <v>22</v>
      </c>
      <c r="C26" s="576" t="s">
        <v>41</v>
      </c>
      <c r="D26" s="576" t="s">
        <v>3739</v>
      </c>
      <c r="E26" s="577">
        <v>45020</v>
      </c>
      <c r="F26" s="576"/>
      <c r="G26" s="576" t="s">
        <v>3729</v>
      </c>
      <c r="H26" s="576" t="s">
        <v>3730</v>
      </c>
      <c r="I26" s="576"/>
      <c r="J26" s="576" t="s">
        <v>30</v>
      </c>
      <c r="K26" s="576" t="s">
        <v>279</v>
      </c>
      <c r="L26" s="576" t="s">
        <v>3740</v>
      </c>
      <c r="M26" s="578">
        <v>85000000</v>
      </c>
      <c r="N26" s="578">
        <v>0</v>
      </c>
      <c r="O26" s="188">
        <f t="shared" si="0"/>
        <v>510000000</v>
      </c>
    </row>
    <row r="27" spans="1:15" x14ac:dyDescent="0.25">
      <c r="A27" s="576" t="s">
        <v>21</v>
      </c>
      <c r="B27" s="576" t="s">
        <v>22</v>
      </c>
      <c r="C27" s="576" t="s">
        <v>41</v>
      </c>
      <c r="D27" s="576" t="s">
        <v>3741</v>
      </c>
      <c r="E27" s="577">
        <v>45020</v>
      </c>
      <c r="F27" s="576"/>
      <c r="G27" s="576" t="s">
        <v>3729</v>
      </c>
      <c r="H27" s="576" t="s">
        <v>3730</v>
      </c>
      <c r="I27" s="576"/>
      <c r="J27" s="576" t="s">
        <v>30</v>
      </c>
      <c r="K27" s="576" t="s">
        <v>279</v>
      </c>
      <c r="L27" s="576" t="s">
        <v>3742</v>
      </c>
      <c r="M27" s="578">
        <v>85000000</v>
      </c>
      <c r="N27" s="578">
        <v>0</v>
      </c>
      <c r="O27" s="188">
        <f t="shared" si="0"/>
        <v>425000000</v>
      </c>
    </row>
    <row r="28" spans="1:15" x14ac:dyDescent="0.25">
      <c r="A28" s="576" t="s">
        <v>21</v>
      </c>
      <c r="B28" s="576" t="s">
        <v>22</v>
      </c>
      <c r="C28" s="576" t="s">
        <v>41</v>
      </c>
      <c r="D28" s="576" t="s">
        <v>3743</v>
      </c>
      <c r="E28" s="577">
        <v>45020</v>
      </c>
      <c r="F28" s="576"/>
      <c r="G28" s="576" t="s">
        <v>3729</v>
      </c>
      <c r="H28" s="576" t="s">
        <v>3730</v>
      </c>
      <c r="I28" s="576"/>
      <c r="J28" s="576" t="s">
        <v>30</v>
      </c>
      <c r="K28" s="576" t="s">
        <v>279</v>
      </c>
      <c r="L28" s="576" t="s">
        <v>3744</v>
      </c>
      <c r="M28" s="578">
        <v>85000000</v>
      </c>
      <c r="N28" s="578">
        <v>0</v>
      </c>
      <c r="O28" s="188">
        <f t="shared" si="0"/>
        <v>340000000</v>
      </c>
    </row>
    <row r="29" spans="1:15" x14ac:dyDescent="0.25">
      <c r="A29" s="576" t="s">
        <v>21</v>
      </c>
      <c r="B29" s="576" t="s">
        <v>22</v>
      </c>
      <c r="C29" s="576" t="s">
        <v>41</v>
      </c>
      <c r="D29" s="576" t="s">
        <v>3745</v>
      </c>
      <c r="E29" s="577">
        <v>45020</v>
      </c>
      <c r="F29" s="576"/>
      <c r="G29" s="576" t="s">
        <v>3729</v>
      </c>
      <c r="H29" s="576" t="s">
        <v>3730</v>
      </c>
      <c r="I29" s="576"/>
      <c r="J29" s="576" t="s">
        <v>30</v>
      </c>
      <c r="K29" s="576" t="s">
        <v>279</v>
      </c>
      <c r="L29" s="576" t="s">
        <v>3746</v>
      </c>
      <c r="M29" s="578">
        <v>85000000</v>
      </c>
      <c r="N29" s="578">
        <v>0</v>
      </c>
      <c r="O29" s="188">
        <f t="shared" si="0"/>
        <v>255000000</v>
      </c>
    </row>
    <row r="30" spans="1:15" x14ac:dyDescent="0.25">
      <c r="A30" s="576" t="s">
        <v>21</v>
      </c>
      <c r="B30" s="576" t="s">
        <v>22</v>
      </c>
      <c r="C30" s="576" t="s">
        <v>41</v>
      </c>
      <c r="D30" s="576" t="s">
        <v>3747</v>
      </c>
      <c r="E30" s="577">
        <v>45020</v>
      </c>
      <c r="F30" s="576"/>
      <c r="G30" s="576" t="s">
        <v>3729</v>
      </c>
      <c r="H30" s="576" t="s">
        <v>3730</v>
      </c>
      <c r="I30" s="576"/>
      <c r="J30" s="576" t="s">
        <v>30</v>
      </c>
      <c r="K30" s="576" t="s">
        <v>279</v>
      </c>
      <c r="L30" s="576" t="s">
        <v>3748</v>
      </c>
      <c r="M30" s="578">
        <v>85000000</v>
      </c>
      <c r="N30" s="578">
        <v>0</v>
      </c>
      <c r="O30" s="188">
        <f t="shared" si="0"/>
        <v>170000000</v>
      </c>
    </row>
    <row r="31" spans="1:15" x14ac:dyDescent="0.25">
      <c r="A31" s="576" t="s">
        <v>21</v>
      </c>
      <c r="B31" s="576" t="s">
        <v>22</v>
      </c>
      <c r="C31" s="576" t="s">
        <v>41</v>
      </c>
      <c r="D31" s="576" t="s">
        <v>3749</v>
      </c>
      <c r="E31" s="577">
        <v>45020</v>
      </c>
      <c r="F31" s="576"/>
      <c r="G31" s="576" t="s">
        <v>3729</v>
      </c>
      <c r="H31" s="576" t="s">
        <v>3730</v>
      </c>
      <c r="I31" s="576"/>
      <c r="J31" s="576" t="s">
        <v>30</v>
      </c>
      <c r="K31" s="576" t="s">
        <v>279</v>
      </c>
      <c r="L31" s="576" t="s">
        <v>3750</v>
      </c>
      <c r="M31" s="5">
        <v>85000000</v>
      </c>
      <c r="N31" s="5">
        <v>0</v>
      </c>
      <c r="O31" s="188">
        <f t="shared" si="0"/>
        <v>85000000</v>
      </c>
    </row>
    <row r="32" spans="1:15" x14ac:dyDescent="0.25">
      <c r="A32" s="576" t="s">
        <v>21</v>
      </c>
      <c r="B32" s="576" t="s">
        <v>22</v>
      </c>
      <c r="C32" s="576" t="s">
        <v>41</v>
      </c>
      <c r="D32" s="576" t="s">
        <v>3751</v>
      </c>
      <c r="E32" s="577">
        <v>45020</v>
      </c>
      <c r="F32" s="576"/>
      <c r="G32" s="576" t="s">
        <v>3729</v>
      </c>
      <c r="H32" s="576" t="s">
        <v>3730</v>
      </c>
      <c r="I32" s="576"/>
      <c r="J32" s="576" t="s">
        <v>30</v>
      </c>
      <c r="K32" s="576" t="s">
        <v>279</v>
      </c>
      <c r="L32" s="576" t="s">
        <v>3752</v>
      </c>
      <c r="M32" s="5">
        <v>85000000</v>
      </c>
      <c r="N32" s="5">
        <v>0</v>
      </c>
      <c r="O32" s="188">
        <f t="shared" si="0"/>
        <v>0</v>
      </c>
    </row>
    <row r="33" spans="1:15" x14ac:dyDescent="0.25">
      <c r="A33" s="576" t="s">
        <v>21</v>
      </c>
      <c r="B33" s="576" t="s">
        <v>22</v>
      </c>
      <c r="C33" s="576" t="s">
        <v>27</v>
      </c>
      <c r="D33" s="576" t="s">
        <v>3761</v>
      </c>
      <c r="E33" s="577">
        <v>45169</v>
      </c>
      <c r="F33" s="576"/>
      <c r="G33" s="576" t="s">
        <v>3729</v>
      </c>
      <c r="H33" s="576" t="s">
        <v>3730</v>
      </c>
      <c r="I33" s="576"/>
      <c r="J33" s="576" t="s">
        <v>30</v>
      </c>
      <c r="K33" s="576" t="s">
        <v>31</v>
      </c>
      <c r="L33" s="576" t="s">
        <v>3754</v>
      </c>
      <c r="M33" s="5">
        <v>0</v>
      </c>
      <c r="N33" s="5">
        <v>1572500000</v>
      </c>
      <c r="O33" s="188">
        <f t="shared" si="0"/>
        <v>1572500000</v>
      </c>
    </row>
    <row r="34" spans="1:15" x14ac:dyDescent="0.25">
      <c r="A34" s="576" t="s">
        <v>21</v>
      </c>
      <c r="B34" s="576" t="s">
        <v>22</v>
      </c>
      <c r="C34" s="576" t="s">
        <v>41</v>
      </c>
      <c r="D34" s="576" t="s">
        <v>3753</v>
      </c>
      <c r="E34" s="577">
        <v>45183</v>
      </c>
      <c r="F34" s="576"/>
      <c r="G34" s="576" t="s">
        <v>3729</v>
      </c>
      <c r="H34" s="576" t="s">
        <v>3730</v>
      </c>
      <c r="I34" s="576"/>
      <c r="J34" s="576" t="s">
        <v>30</v>
      </c>
      <c r="K34" s="576" t="s">
        <v>279</v>
      </c>
      <c r="L34" s="576" t="s">
        <v>3754</v>
      </c>
      <c r="M34" s="5">
        <v>1572500000</v>
      </c>
      <c r="N34" s="5">
        <v>0</v>
      </c>
      <c r="O34" s="188">
        <f t="shared" si="0"/>
        <v>0</v>
      </c>
    </row>
    <row r="35" spans="1:15" x14ac:dyDescent="0.25">
      <c r="A35" s="576" t="s">
        <v>21</v>
      </c>
      <c r="B35" s="576" t="s">
        <v>22</v>
      </c>
      <c r="C35" s="576" t="s">
        <v>27</v>
      </c>
      <c r="D35" s="576" t="s">
        <v>3762</v>
      </c>
      <c r="E35" s="577">
        <v>45286</v>
      </c>
      <c r="F35" s="576"/>
      <c r="G35" s="576" t="s">
        <v>3729</v>
      </c>
      <c r="H35" s="576" t="s">
        <v>3730</v>
      </c>
      <c r="I35" s="576"/>
      <c r="J35" s="576" t="s">
        <v>30</v>
      </c>
      <c r="K35" s="576" t="s">
        <v>31</v>
      </c>
      <c r="L35" s="576" t="s">
        <v>3763</v>
      </c>
      <c r="M35" s="5">
        <v>0</v>
      </c>
      <c r="N35" s="5">
        <v>273733909</v>
      </c>
      <c r="O35" s="550">
        <f t="shared" si="0"/>
        <v>273733909</v>
      </c>
    </row>
    <row r="36" spans="1:15" x14ac:dyDescent="0.25">
      <c r="A36" s="576"/>
      <c r="B36" s="576"/>
      <c r="C36" s="576"/>
      <c r="D36" s="576"/>
      <c r="E36" s="577"/>
      <c r="F36" s="576"/>
      <c r="G36" s="576"/>
      <c r="H36" s="576"/>
      <c r="I36" s="576"/>
      <c r="J36" s="576"/>
      <c r="K36" s="576"/>
      <c r="L36" s="576"/>
      <c r="M36" s="578"/>
      <c r="N36" s="578"/>
      <c r="O36" s="578"/>
    </row>
    <row r="37" spans="1:15" x14ac:dyDescent="0.25">
      <c r="A37" s="576"/>
      <c r="B37" s="576"/>
      <c r="C37" s="576"/>
      <c r="D37" s="576"/>
      <c r="E37" s="577"/>
      <c r="F37" s="576"/>
      <c r="G37" s="576"/>
      <c r="H37" s="576"/>
      <c r="I37" s="576"/>
      <c r="J37" s="576"/>
      <c r="K37" s="576"/>
      <c r="L37" s="576"/>
      <c r="M37" s="578"/>
      <c r="N37" s="578"/>
      <c r="O37" s="578"/>
    </row>
    <row r="38" spans="1:15" x14ac:dyDescent="0.25">
      <c r="A38" s="576"/>
      <c r="B38" s="576"/>
      <c r="C38" s="576"/>
      <c r="D38" s="576"/>
      <c r="E38" s="577"/>
      <c r="F38" s="576"/>
      <c r="G38" s="576"/>
      <c r="H38" s="576"/>
      <c r="I38" s="576"/>
      <c r="J38" s="576"/>
      <c r="K38" s="576"/>
      <c r="L38" s="576"/>
      <c r="M38" s="578"/>
      <c r="N38" s="578"/>
      <c r="O38" s="578"/>
    </row>
    <row r="39" spans="1:15" x14ac:dyDescent="0.25">
      <c r="A39" s="576" t="s">
        <v>478</v>
      </c>
      <c r="B39" s="576" t="s">
        <v>479</v>
      </c>
      <c r="C39" s="576" t="s">
        <v>27</v>
      </c>
      <c r="D39" s="576" t="s">
        <v>2325</v>
      </c>
      <c r="E39" s="577">
        <v>44984</v>
      </c>
      <c r="F39" s="576"/>
      <c r="G39" s="576" t="s">
        <v>3729</v>
      </c>
      <c r="H39" s="576" t="s">
        <v>3730</v>
      </c>
      <c r="I39" s="576"/>
      <c r="J39" s="576" t="s">
        <v>30</v>
      </c>
      <c r="K39" s="576" t="s">
        <v>279</v>
      </c>
      <c r="L39" s="576" t="s">
        <v>3750</v>
      </c>
      <c r="M39" s="5">
        <v>85000000</v>
      </c>
      <c r="N39" s="578">
        <v>0</v>
      </c>
      <c r="O39" s="578">
        <v>0</v>
      </c>
    </row>
    <row r="40" spans="1:15" x14ac:dyDescent="0.25">
      <c r="A40" s="576" t="s">
        <v>478</v>
      </c>
      <c r="B40" s="576" t="s">
        <v>479</v>
      </c>
      <c r="C40" s="576" t="s">
        <v>27</v>
      </c>
      <c r="D40" s="576" t="s">
        <v>3755</v>
      </c>
      <c r="E40" s="577">
        <v>44984</v>
      </c>
      <c r="F40" s="576"/>
      <c r="G40" s="576" t="s">
        <v>3729</v>
      </c>
      <c r="H40" s="576" t="s">
        <v>3730</v>
      </c>
      <c r="I40" s="576"/>
      <c r="J40" s="576" t="s">
        <v>30</v>
      </c>
      <c r="K40" s="576" t="s">
        <v>279</v>
      </c>
      <c r="L40" s="576" t="s">
        <v>3742</v>
      </c>
      <c r="M40" s="5">
        <v>85000000</v>
      </c>
      <c r="N40" s="578">
        <v>0</v>
      </c>
      <c r="O40" s="578">
        <v>0</v>
      </c>
    </row>
    <row r="41" spans="1:15" x14ac:dyDescent="0.25">
      <c r="A41" s="576" t="s">
        <v>478</v>
      </c>
      <c r="B41" s="576" t="s">
        <v>479</v>
      </c>
      <c r="C41" s="576" t="s">
        <v>27</v>
      </c>
      <c r="D41" s="576" t="s">
        <v>3756</v>
      </c>
      <c r="E41" s="577">
        <v>44984</v>
      </c>
      <c r="F41" s="576"/>
      <c r="G41" s="576" t="s">
        <v>3729</v>
      </c>
      <c r="H41" s="576" t="s">
        <v>3730</v>
      </c>
      <c r="I41" s="576"/>
      <c r="J41" s="576" t="s">
        <v>30</v>
      </c>
      <c r="K41" s="576" t="s">
        <v>279</v>
      </c>
      <c r="L41" s="576" t="s">
        <v>3748</v>
      </c>
      <c r="M41" s="5">
        <v>85000000</v>
      </c>
      <c r="N41" s="578">
        <v>0</v>
      </c>
      <c r="O41" s="578">
        <v>0</v>
      </c>
    </row>
    <row r="42" spans="1:15" x14ac:dyDescent="0.25">
      <c r="A42" s="576" t="s">
        <v>478</v>
      </c>
      <c r="B42" s="576" t="s">
        <v>479</v>
      </c>
      <c r="C42" s="576" t="s">
        <v>27</v>
      </c>
      <c r="D42" s="576" t="s">
        <v>3757</v>
      </c>
      <c r="E42" s="577">
        <v>44984</v>
      </c>
      <c r="F42" s="576"/>
      <c r="G42" s="576" t="s">
        <v>3729</v>
      </c>
      <c r="H42" s="576" t="s">
        <v>3730</v>
      </c>
      <c r="I42" s="576"/>
      <c r="J42" s="576" t="s">
        <v>30</v>
      </c>
      <c r="K42" s="576" t="s">
        <v>279</v>
      </c>
      <c r="L42" s="576" t="s">
        <v>3746</v>
      </c>
      <c r="M42" s="5">
        <v>85000000</v>
      </c>
      <c r="N42" s="578">
        <v>0</v>
      </c>
      <c r="O42" s="578">
        <v>0</v>
      </c>
    </row>
    <row r="43" spans="1:15" x14ac:dyDescent="0.25">
      <c r="A43" s="576" t="s">
        <v>478</v>
      </c>
      <c r="B43" s="576" t="s">
        <v>479</v>
      </c>
      <c r="C43" s="576" t="s">
        <v>27</v>
      </c>
      <c r="D43" s="576" t="s">
        <v>3758</v>
      </c>
      <c r="E43" s="577">
        <v>44984</v>
      </c>
      <c r="F43" s="576"/>
      <c r="G43" s="576" t="s">
        <v>3729</v>
      </c>
      <c r="H43" s="576" t="s">
        <v>3730</v>
      </c>
      <c r="I43" s="576"/>
      <c r="J43" s="576" t="s">
        <v>30</v>
      </c>
      <c r="K43" s="576" t="s">
        <v>279</v>
      </c>
      <c r="L43" s="576" t="s">
        <v>3752</v>
      </c>
      <c r="M43" s="5">
        <v>85000000</v>
      </c>
      <c r="N43" s="578">
        <v>0</v>
      </c>
      <c r="O43" s="578">
        <v>0</v>
      </c>
    </row>
    <row r="44" spans="1:15" x14ac:dyDescent="0.25">
      <c r="A44" s="576" t="s">
        <v>478</v>
      </c>
      <c r="B44" s="576" t="s">
        <v>479</v>
      </c>
      <c r="C44" s="576" t="s">
        <v>27</v>
      </c>
      <c r="D44" s="576" t="s">
        <v>3759</v>
      </c>
      <c r="E44" s="577">
        <v>44984</v>
      </c>
      <c r="F44" s="576"/>
      <c r="G44" s="576" t="s">
        <v>3729</v>
      </c>
      <c r="H44" s="576" t="s">
        <v>3730</v>
      </c>
      <c r="I44" s="576"/>
      <c r="J44" s="576" t="s">
        <v>30</v>
      </c>
      <c r="K44" s="576" t="s">
        <v>279</v>
      </c>
      <c r="L44" s="576" t="s">
        <v>3736</v>
      </c>
      <c r="M44" s="5">
        <v>85000000</v>
      </c>
      <c r="N44" s="578">
        <v>0</v>
      </c>
      <c r="O44" s="578">
        <v>0</v>
      </c>
    </row>
    <row r="45" spans="1:15" x14ac:dyDescent="0.25">
      <c r="A45" s="576" t="s">
        <v>478</v>
      </c>
      <c r="B45" s="576" t="s">
        <v>479</v>
      </c>
      <c r="C45" s="576" t="s">
        <v>27</v>
      </c>
      <c r="D45" s="576" t="s">
        <v>3760</v>
      </c>
      <c r="E45" s="577">
        <v>44985</v>
      </c>
      <c r="F45" s="576"/>
      <c r="G45" s="576" t="s">
        <v>3729</v>
      </c>
      <c r="H45" s="576" t="s">
        <v>3730</v>
      </c>
      <c r="I45" s="576"/>
      <c r="J45" s="576" t="s">
        <v>30</v>
      </c>
      <c r="K45" s="576" t="s">
        <v>279</v>
      </c>
      <c r="L45" s="576" t="s">
        <v>3740</v>
      </c>
      <c r="M45" s="5">
        <v>85000000</v>
      </c>
      <c r="N45" s="578">
        <v>0</v>
      </c>
      <c r="O45" s="578">
        <v>0</v>
      </c>
    </row>
    <row r="46" spans="1:15" x14ac:dyDescent="0.25">
      <c r="A46" s="576" t="s">
        <v>478</v>
      </c>
      <c r="B46" s="576" t="s">
        <v>479</v>
      </c>
      <c r="C46" s="576" t="s">
        <v>27</v>
      </c>
      <c r="D46" s="576" t="s">
        <v>1496</v>
      </c>
      <c r="E46" s="577">
        <v>44985</v>
      </c>
      <c r="F46" s="576"/>
      <c r="G46" s="576" t="s">
        <v>3729</v>
      </c>
      <c r="H46" s="576" t="s">
        <v>3730</v>
      </c>
      <c r="I46" s="576"/>
      <c r="J46" s="576" t="s">
        <v>30</v>
      </c>
      <c r="K46" s="576" t="s">
        <v>279</v>
      </c>
      <c r="L46" s="576" t="s">
        <v>3738</v>
      </c>
      <c r="M46" s="5">
        <v>85000000</v>
      </c>
      <c r="N46" s="578">
        <v>0</v>
      </c>
      <c r="O46" s="578">
        <v>0</v>
      </c>
    </row>
    <row r="47" spans="1:15" x14ac:dyDescent="0.25">
      <c r="A47" s="576" t="s">
        <v>478</v>
      </c>
      <c r="B47" s="576" t="s">
        <v>479</v>
      </c>
      <c r="C47" s="576" t="s">
        <v>27</v>
      </c>
      <c r="D47" s="576" t="s">
        <v>2327</v>
      </c>
      <c r="E47" s="577">
        <v>44985</v>
      </c>
      <c r="F47" s="576"/>
      <c r="G47" s="576" t="s">
        <v>3729</v>
      </c>
      <c r="H47" s="576" t="s">
        <v>3730</v>
      </c>
      <c r="I47" s="576"/>
      <c r="J47" s="576" t="s">
        <v>30</v>
      </c>
      <c r="K47" s="576" t="s">
        <v>279</v>
      </c>
      <c r="L47" s="576" t="s">
        <v>3734</v>
      </c>
      <c r="M47" s="5">
        <v>85000000</v>
      </c>
      <c r="N47" s="578">
        <v>0</v>
      </c>
      <c r="O47" s="578">
        <v>0</v>
      </c>
    </row>
    <row r="48" spans="1:15" x14ac:dyDescent="0.25">
      <c r="A48" s="576" t="s">
        <v>478</v>
      </c>
      <c r="B48" s="576" t="s">
        <v>479</v>
      </c>
      <c r="C48" s="576" t="s">
        <v>27</v>
      </c>
      <c r="D48" s="576" t="s">
        <v>1502</v>
      </c>
      <c r="E48" s="577">
        <v>44985</v>
      </c>
      <c r="F48" s="576"/>
      <c r="G48" s="576" t="s">
        <v>3729</v>
      </c>
      <c r="H48" s="576" t="s">
        <v>3730</v>
      </c>
      <c r="I48" s="576"/>
      <c r="J48" s="576" t="s">
        <v>30</v>
      </c>
      <c r="K48" s="576" t="s">
        <v>279</v>
      </c>
      <c r="L48" s="576" t="s">
        <v>3744</v>
      </c>
      <c r="M48" s="5">
        <v>85000000</v>
      </c>
      <c r="N48" s="578">
        <v>0</v>
      </c>
      <c r="O48" s="578">
        <v>0</v>
      </c>
    </row>
    <row r="49" spans="1:15" x14ac:dyDescent="0.25">
      <c r="A49" s="576" t="s">
        <v>478</v>
      </c>
      <c r="B49" s="576" t="s">
        <v>479</v>
      </c>
      <c r="C49" s="576" t="s">
        <v>27</v>
      </c>
      <c r="D49" s="576" t="s">
        <v>3761</v>
      </c>
      <c r="E49" s="577">
        <v>45169</v>
      </c>
      <c r="F49" s="576"/>
      <c r="G49" s="576" t="s">
        <v>3729</v>
      </c>
      <c r="H49" s="576" t="s">
        <v>3730</v>
      </c>
      <c r="I49" s="576"/>
      <c r="J49" s="576" t="s">
        <v>30</v>
      </c>
      <c r="K49" s="576" t="s">
        <v>279</v>
      </c>
      <c r="L49" s="576" t="s">
        <v>3754</v>
      </c>
      <c r="M49" s="5">
        <v>1572500000</v>
      </c>
      <c r="N49" s="578">
        <v>0</v>
      </c>
      <c r="O49" s="578">
        <v>0</v>
      </c>
    </row>
    <row r="50" spans="1:15" x14ac:dyDescent="0.25">
      <c r="A50" s="576" t="s">
        <v>478</v>
      </c>
      <c r="B50" s="576" t="s">
        <v>479</v>
      </c>
      <c r="C50" s="576" t="s">
        <v>27</v>
      </c>
      <c r="D50" s="576" t="s">
        <v>3762</v>
      </c>
      <c r="E50" s="577">
        <v>45286</v>
      </c>
      <c r="F50" s="576"/>
      <c r="G50" s="576" t="s">
        <v>3729</v>
      </c>
      <c r="H50" s="576" t="s">
        <v>3730</v>
      </c>
      <c r="I50" s="576"/>
      <c r="J50" s="576" t="s">
        <v>30</v>
      </c>
      <c r="K50" s="576" t="s">
        <v>44</v>
      </c>
      <c r="L50" s="576" t="s">
        <v>3763</v>
      </c>
      <c r="M50" s="5">
        <v>273733909</v>
      </c>
      <c r="N50" s="578">
        <v>0</v>
      </c>
      <c r="O50" s="578">
        <v>0</v>
      </c>
    </row>
    <row r="51" spans="1:15" x14ac:dyDescent="0.25">
      <c r="A51" s="576"/>
      <c r="B51" s="576"/>
      <c r="C51" s="576"/>
      <c r="D51" s="576"/>
      <c r="E51" s="576"/>
      <c r="F51" s="576"/>
      <c r="G51" s="576"/>
      <c r="H51" s="576"/>
      <c r="I51" s="576"/>
      <c r="J51" s="576"/>
      <c r="K51" s="576"/>
      <c r="L51" s="576"/>
      <c r="M51" s="6">
        <f>SUM(M39:M50)</f>
        <v>2696233909</v>
      </c>
      <c r="N51" s="579"/>
      <c r="O51" s="579"/>
    </row>
    <row r="52" spans="1:15" x14ac:dyDescent="0.25">
      <c r="A52" s="576"/>
      <c r="B52" s="576"/>
      <c r="C52" s="576"/>
      <c r="D52" s="576"/>
      <c r="E52" s="576"/>
      <c r="F52" s="576"/>
      <c r="G52" s="576"/>
      <c r="H52" s="576"/>
      <c r="I52" s="576"/>
      <c r="J52" s="576"/>
      <c r="K52" s="576"/>
      <c r="L52" s="576"/>
      <c r="M52" s="576"/>
      <c r="N52" s="576"/>
      <c r="O52" s="576"/>
    </row>
  </sheetData>
  <pageMargins left="0.7" right="0.7" top="0.75" bottom="0.75" header="0.3" footer="0.3"/>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1"/>
  <sheetViews>
    <sheetView topLeftCell="A27" workbookViewId="0">
      <selection activeCell="M51" sqref="M51"/>
    </sheetView>
  </sheetViews>
  <sheetFormatPr baseColWidth="10" defaultRowHeight="15" x14ac:dyDescent="0.25"/>
  <cols>
    <col min="13" max="13" width="13.7109375" bestFit="1" customWidth="1"/>
    <col min="14" max="14" width="12.140625" bestFit="1" customWidth="1"/>
    <col min="15" max="15" width="13" bestFit="1" customWidth="1"/>
  </cols>
  <sheetData>
    <row r="1" spans="1:15" ht="15.75" x14ac:dyDescent="0.25">
      <c r="A1" s="624" t="s">
        <v>0</v>
      </c>
      <c r="B1" s="624"/>
      <c r="C1" s="624"/>
      <c r="D1" s="624"/>
      <c r="E1" s="624"/>
      <c r="F1" s="624"/>
      <c r="G1" s="624"/>
      <c r="H1" s="624"/>
      <c r="I1" s="624"/>
      <c r="J1" s="624"/>
      <c r="K1" s="624"/>
      <c r="L1" s="624"/>
      <c r="M1" s="624"/>
      <c r="N1" s="624"/>
      <c r="O1" s="624"/>
    </row>
    <row r="2" spans="1:15" ht="15.75" x14ac:dyDescent="0.25">
      <c r="A2" s="624" t="s">
        <v>1</v>
      </c>
      <c r="B2" s="624"/>
      <c r="C2" s="624"/>
      <c r="D2" s="624"/>
      <c r="E2" s="624"/>
      <c r="F2" s="624"/>
      <c r="G2" s="624"/>
      <c r="H2" s="624"/>
      <c r="I2" s="624"/>
      <c r="J2" s="624"/>
      <c r="K2" s="624"/>
      <c r="L2" s="624"/>
      <c r="M2" s="624"/>
      <c r="N2" s="624"/>
      <c r="O2" s="624"/>
    </row>
    <row r="3" spans="1:15" ht="15.75" x14ac:dyDescent="0.25">
      <c r="A3" s="624" t="s">
        <v>534</v>
      </c>
      <c r="B3" s="624"/>
      <c r="C3" s="624"/>
      <c r="D3" s="624"/>
      <c r="E3" s="624"/>
      <c r="F3" s="624"/>
      <c r="G3" s="624"/>
      <c r="H3" s="624"/>
      <c r="I3" s="624"/>
      <c r="J3" s="624"/>
      <c r="K3" s="624"/>
      <c r="L3" s="624"/>
      <c r="M3" s="624"/>
      <c r="N3" s="624"/>
      <c r="O3" s="624"/>
    </row>
    <row r="4" spans="1:15" ht="15.75" x14ac:dyDescent="0.25">
      <c r="A4" s="624"/>
      <c r="B4" s="624"/>
      <c r="C4" s="624"/>
      <c r="D4" s="624"/>
      <c r="E4" s="624"/>
      <c r="F4" s="624"/>
      <c r="G4" s="624"/>
      <c r="H4" s="624"/>
      <c r="I4" s="624"/>
      <c r="J4" s="624"/>
      <c r="K4" s="624"/>
      <c r="L4" s="624"/>
      <c r="M4" s="624"/>
      <c r="N4" s="624"/>
      <c r="O4" s="624"/>
    </row>
    <row r="5" spans="1:15" ht="15.75" x14ac:dyDescent="0.25">
      <c r="A5" s="624" t="s">
        <v>3</v>
      </c>
      <c r="B5" s="624"/>
      <c r="C5" s="624"/>
      <c r="D5" s="624"/>
      <c r="E5" s="624"/>
      <c r="F5" s="624"/>
      <c r="G5" s="624"/>
      <c r="H5" s="624"/>
      <c r="I5" s="624"/>
      <c r="J5" s="624"/>
      <c r="K5" s="624"/>
      <c r="L5" s="624"/>
      <c r="M5" s="624"/>
      <c r="N5" s="624"/>
      <c r="O5" s="624"/>
    </row>
    <row r="6" spans="1:15" ht="15.75" x14ac:dyDescent="0.25">
      <c r="A6" s="624"/>
      <c r="B6" s="624"/>
      <c r="C6" s="624"/>
      <c r="D6" s="624"/>
      <c r="E6" s="624"/>
      <c r="F6" s="624"/>
      <c r="G6" s="624"/>
      <c r="H6" s="624"/>
      <c r="I6" s="624"/>
      <c r="J6" s="624"/>
      <c r="K6" s="624"/>
      <c r="L6" s="624"/>
      <c r="M6" s="624"/>
      <c r="N6" s="624"/>
      <c r="O6" s="624"/>
    </row>
    <row r="7" spans="1:15" ht="15.75" x14ac:dyDescent="0.25">
      <c r="A7" s="624" t="s">
        <v>1679</v>
      </c>
      <c r="B7" s="624"/>
      <c r="C7" s="624"/>
      <c r="D7" s="624"/>
      <c r="E7" s="624"/>
      <c r="F7" s="624"/>
      <c r="G7" s="624"/>
      <c r="H7" s="624"/>
      <c r="I7" s="624"/>
      <c r="J7" s="624"/>
      <c r="K7" s="624"/>
      <c r="L7" s="624"/>
      <c r="M7" s="624"/>
      <c r="N7" s="624"/>
      <c r="O7" s="624"/>
    </row>
    <row r="8" spans="1:15" ht="15.75" x14ac:dyDescent="0.25">
      <c r="A8" s="625" t="s">
        <v>4</v>
      </c>
      <c r="B8" s="625"/>
      <c r="C8" s="625"/>
      <c r="D8" s="625"/>
      <c r="E8" s="625"/>
      <c r="F8" s="625"/>
      <c r="G8" s="625"/>
      <c r="H8" s="625"/>
      <c r="I8" s="625"/>
      <c r="J8" s="625"/>
      <c r="K8" s="625"/>
      <c r="L8" s="625"/>
      <c r="M8" s="625"/>
      <c r="N8" s="625"/>
      <c r="O8" s="625"/>
    </row>
    <row r="9" spans="1:15" ht="15.75" x14ac:dyDescent="0.25">
      <c r="A9" s="624"/>
      <c r="B9" s="624"/>
      <c r="C9" s="624"/>
      <c r="D9" s="624"/>
      <c r="E9" s="624"/>
      <c r="F9" s="624"/>
      <c r="G9" s="624"/>
      <c r="H9" s="624"/>
      <c r="I9" s="624"/>
      <c r="J9" s="624"/>
      <c r="K9" s="624"/>
      <c r="L9" s="624"/>
      <c r="M9" s="624"/>
      <c r="N9" s="624"/>
      <c r="O9" s="624"/>
    </row>
    <row r="10" spans="1:15" x14ac:dyDescent="0.25">
      <c r="A10" s="404" t="s">
        <v>6</v>
      </c>
      <c r="B10" s="404" t="s">
        <v>7</v>
      </c>
      <c r="C10" s="404" t="s">
        <v>8</v>
      </c>
      <c r="D10" s="404" t="s">
        <v>9</v>
      </c>
      <c r="E10" s="404" t="s">
        <v>10</v>
      </c>
      <c r="F10" s="404" t="s">
        <v>11</v>
      </c>
      <c r="G10" s="404" t="s">
        <v>12</v>
      </c>
      <c r="H10" s="404" t="s">
        <v>13</v>
      </c>
      <c r="I10" s="404" t="s">
        <v>14</v>
      </c>
      <c r="J10" s="404" t="s">
        <v>15</v>
      </c>
      <c r="K10" s="404" t="s">
        <v>16</v>
      </c>
      <c r="L10" s="404" t="s">
        <v>17</v>
      </c>
      <c r="M10" s="405" t="s">
        <v>18</v>
      </c>
      <c r="N10" s="405" t="s">
        <v>19</v>
      </c>
      <c r="O10" s="405" t="s">
        <v>20</v>
      </c>
    </row>
    <row r="11" spans="1:15" x14ac:dyDescent="0.25">
      <c r="A11" s="402" t="s">
        <v>21</v>
      </c>
      <c r="B11" s="402" t="s">
        <v>22</v>
      </c>
      <c r="C11" s="402" t="s">
        <v>544</v>
      </c>
      <c r="D11" s="402" t="s">
        <v>183</v>
      </c>
      <c r="E11" s="403">
        <v>44927</v>
      </c>
      <c r="F11" s="402"/>
      <c r="G11" s="402" t="s">
        <v>3162</v>
      </c>
      <c r="H11" s="402" t="s">
        <v>3163</v>
      </c>
      <c r="I11" s="402" t="s">
        <v>31</v>
      </c>
      <c r="J11" s="402" t="s">
        <v>30</v>
      </c>
      <c r="K11" s="402" t="s">
        <v>545</v>
      </c>
      <c r="L11" s="402" t="s">
        <v>546</v>
      </c>
      <c r="M11" s="5">
        <v>0</v>
      </c>
      <c r="N11" s="5">
        <v>300000000</v>
      </c>
      <c r="O11" s="5">
        <v>300000000</v>
      </c>
    </row>
    <row r="12" spans="1:15" x14ac:dyDescent="0.25">
      <c r="A12" s="402" t="s">
        <v>21</v>
      </c>
      <c r="B12" s="402" t="s">
        <v>22</v>
      </c>
      <c r="C12" s="402" t="s">
        <v>41</v>
      </c>
      <c r="D12" s="402" t="s">
        <v>3165</v>
      </c>
      <c r="E12" s="403">
        <v>44972</v>
      </c>
      <c r="F12" s="402" t="s">
        <v>100</v>
      </c>
      <c r="G12" s="402" t="s">
        <v>3162</v>
      </c>
      <c r="H12" s="402" t="s">
        <v>3163</v>
      </c>
      <c r="I12" s="402"/>
      <c r="J12" s="402" t="s">
        <v>30</v>
      </c>
      <c r="K12" s="402"/>
      <c r="L12" s="402" t="s">
        <v>3166</v>
      </c>
      <c r="M12" s="5">
        <v>300000000</v>
      </c>
      <c r="N12" s="5">
        <v>0</v>
      </c>
      <c r="O12" s="188">
        <f t="shared" ref="O12:O36" si="0">SUM(O11-M12+N12)</f>
        <v>0</v>
      </c>
    </row>
    <row r="13" spans="1:15" x14ac:dyDescent="0.25">
      <c r="A13" s="402" t="s">
        <v>21</v>
      </c>
      <c r="B13" s="402" t="s">
        <v>22</v>
      </c>
      <c r="C13" s="402" t="s">
        <v>27</v>
      </c>
      <c r="D13" s="402" t="s">
        <v>3188</v>
      </c>
      <c r="E13" s="403">
        <v>45113</v>
      </c>
      <c r="F13" s="402"/>
      <c r="G13" s="402" t="s">
        <v>3162</v>
      </c>
      <c r="H13" s="402" t="s">
        <v>3163</v>
      </c>
      <c r="I13" s="402"/>
      <c r="J13" s="402" t="s">
        <v>30</v>
      </c>
      <c r="K13" s="402" t="s">
        <v>31</v>
      </c>
      <c r="L13" s="402" t="s">
        <v>3168</v>
      </c>
      <c r="M13" s="5">
        <v>0</v>
      </c>
      <c r="N13" s="5">
        <v>1700000000</v>
      </c>
      <c r="O13" s="188">
        <f t="shared" si="0"/>
        <v>1700000000</v>
      </c>
    </row>
    <row r="14" spans="1:15" x14ac:dyDescent="0.25">
      <c r="A14" s="402" t="s">
        <v>21</v>
      </c>
      <c r="B14" s="402" t="s">
        <v>22</v>
      </c>
      <c r="C14" s="402" t="s">
        <v>27</v>
      </c>
      <c r="D14" s="402" t="s">
        <v>3189</v>
      </c>
      <c r="E14" s="403">
        <v>45183</v>
      </c>
      <c r="F14" s="402"/>
      <c r="G14" s="402" t="s">
        <v>3162</v>
      </c>
      <c r="H14" s="402" t="s">
        <v>3163</v>
      </c>
      <c r="I14" s="402"/>
      <c r="J14" s="402" t="s">
        <v>30</v>
      </c>
      <c r="K14" s="402" t="s">
        <v>31</v>
      </c>
      <c r="L14" s="402" t="s">
        <v>3164</v>
      </c>
      <c r="M14" s="5">
        <v>0</v>
      </c>
      <c r="N14" s="5">
        <v>704300000</v>
      </c>
      <c r="O14" s="188">
        <f t="shared" si="0"/>
        <v>2404300000</v>
      </c>
    </row>
    <row r="15" spans="1:15" x14ac:dyDescent="0.25">
      <c r="A15" s="402" t="s">
        <v>21</v>
      </c>
      <c r="B15" s="402" t="s">
        <v>22</v>
      </c>
      <c r="C15" s="402" t="s">
        <v>41</v>
      </c>
      <c r="D15" s="402" t="s">
        <v>3167</v>
      </c>
      <c r="E15" s="403">
        <v>45183</v>
      </c>
      <c r="F15" s="402"/>
      <c r="G15" s="402" t="s">
        <v>3162</v>
      </c>
      <c r="H15" s="402" t="s">
        <v>3163</v>
      </c>
      <c r="I15" s="402"/>
      <c r="J15" s="402" t="s">
        <v>30</v>
      </c>
      <c r="K15" s="402" t="s">
        <v>752</v>
      </c>
      <c r="L15" s="402" t="s">
        <v>3168</v>
      </c>
      <c r="M15" s="5">
        <v>1700000000</v>
      </c>
      <c r="N15" s="5">
        <v>0</v>
      </c>
      <c r="O15" s="188">
        <f t="shared" si="0"/>
        <v>704300000</v>
      </c>
    </row>
    <row r="16" spans="1:15" x14ac:dyDescent="0.25">
      <c r="A16" s="402" t="s">
        <v>21</v>
      </c>
      <c r="B16" s="402" t="s">
        <v>22</v>
      </c>
      <c r="C16" s="402" t="s">
        <v>27</v>
      </c>
      <c r="D16" s="402" t="s">
        <v>1942</v>
      </c>
      <c r="E16" s="403">
        <v>45191</v>
      </c>
      <c r="F16" s="402"/>
      <c r="G16" s="402" t="s">
        <v>3162</v>
      </c>
      <c r="H16" s="402" t="s">
        <v>3163</v>
      </c>
      <c r="I16" s="402"/>
      <c r="J16" s="402" t="s">
        <v>30</v>
      </c>
      <c r="K16" s="402" t="s">
        <v>31</v>
      </c>
      <c r="L16" s="402" t="s">
        <v>3187</v>
      </c>
      <c r="M16" s="5">
        <v>0</v>
      </c>
      <c r="N16" s="5">
        <v>100000000</v>
      </c>
      <c r="O16" s="188">
        <f t="shared" si="0"/>
        <v>804300000</v>
      </c>
    </row>
    <row r="17" spans="1:15" x14ac:dyDescent="0.25">
      <c r="A17" s="402" t="s">
        <v>21</v>
      </c>
      <c r="B17" s="402" t="s">
        <v>22</v>
      </c>
      <c r="C17" s="402" t="s">
        <v>27</v>
      </c>
      <c r="D17" s="402" t="s">
        <v>3190</v>
      </c>
      <c r="E17" s="403">
        <v>45191</v>
      </c>
      <c r="F17" s="402"/>
      <c r="G17" s="402" t="s">
        <v>3162</v>
      </c>
      <c r="H17" s="402" t="s">
        <v>3163</v>
      </c>
      <c r="I17" s="402"/>
      <c r="J17" s="402" t="s">
        <v>30</v>
      </c>
      <c r="K17" s="402" t="s">
        <v>31</v>
      </c>
      <c r="L17" s="402" t="s">
        <v>3183</v>
      </c>
      <c r="M17" s="5">
        <v>0</v>
      </c>
      <c r="N17" s="5">
        <v>100000000</v>
      </c>
      <c r="O17" s="188">
        <f t="shared" si="0"/>
        <v>904300000</v>
      </c>
    </row>
    <row r="18" spans="1:15" x14ac:dyDescent="0.25">
      <c r="A18" s="402" t="s">
        <v>21</v>
      </c>
      <c r="B18" s="402" t="s">
        <v>22</v>
      </c>
      <c r="C18" s="402" t="s">
        <v>27</v>
      </c>
      <c r="D18" s="402" t="s">
        <v>2990</v>
      </c>
      <c r="E18" s="403">
        <v>45191</v>
      </c>
      <c r="F18" s="402"/>
      <c r="G18" s="402" t="s">
        <v>3162</v>
      </c>
      <c r="H18" s="402" t="s">
        <v>3163</v>
      </c>
      <c r="I18" s="402"/>
      <c r="J18" s="402" t="s">
        <v>30</v>
      </c>
      <c r="K18" s="402" t="s">
        <v>31</v>
      </c>
      <c r="L18" s="402" t="s">
        <v>3174</v>
      </c>
      <c r="M18" s="5">
        <v>0</v>
      </c>
      <c r="N18" s="5">
        <v>100000000</v>
      </c>
      <c r="O18" s="188">
        <f t="shared" si="0"/>
        <v>1004300000</v>
      </c>
    </row>
    <row r="19" spans="1:15" x14ac:dyDescent="0.25">
      <c r="A19" s="402" t="s">
        <v>21</v>
      </c>
      <c r="B19" s="402" t="s">
        <v>22</v>
      </c>
      <c r="C19" s="402" t="s">
        <v>27</v>
      </c>
      <c r="D19" s="402" t="s">
        <v>3191</v>
      </c>
      <c r="E19" s="403">
        <v>45194</v>
      </c>
      <c r="F19" s="402"/>
      <c r="G19" s="402" t="s">
        <v>3162</v>
      </c>
      <c r="H19" s="402" t="s">
        <v>3163</v>
      </c>
      <c r="I19" s="402"/>
      <c r="J19" s="402" t="s">
        <v>30</v>
      </c>
      <c r="K19" s="402" t="s">
        <v>31</v>
      </c>
      <c r="L19" s="402" t="s">
        <v>3178</v>
      </c>
      <c r="M19" s="5">
        <v>0</v>
      </c>
      <c r="N19" s="5">
        <v>100000000</v>
      </c>
      <c r="O19" s="188">
        <f t="shared" si="0"/>
        <v>1104300000</v>
      </c>
    </row>
    <row r="20" spans="1:15" x14ac:dyDescent="0.25">
      <c r="A20" s="402" t="s">
        <v>21</v>
      </c>
      <c r="B20" s="402" t="s">
        <v>22</v>
      </c>
      <c r="C20" s="402" t="s">
        <v>27</v>
      </c>
      <c r="D20" s="402" t="s">
        <v>3192</v>
      </c>
      <c r="E20" s="403">
        <v>45194</v>
      </c>
      <c r="F20" s="402"/>
      <c r="G20" s="402" t="s">
        <v>3162</v>
      </c>
      <c r="H20" s="402" t="s">
        <v>3163</v>
      </c>
      <c r="I20" s="402"/>
      <c r="J20" s="402" t="s">
        <v>30</v>
      </c>
      <c r="K20" s="402" t="s">
        <v>31</v>
      </c>
      <c r="L20" s="402" t="s">
        <v>3176</v>
      </c>
      <c r="M20" s="5">
        <v>0</v>
      </c>
      <c r="N20" s="5">
        <v>100000000</v>
      </c>
      <c r="O20" s="188">
        <f t="shared" si="0"/>
        <v>1204300000</v>
      </c>
    </row>
    <row r="21" spans="1:15" x14ac:dyDescent="0.25">
      <c r="A21" s="402" t="s">
        <v>21</v>
      </c>
      <c r="B21" s="402" t="s">
        <v>22</v>
      </c>
      <c r="C21" s="402" t="s">
        <v>27</v>
      </c>
      <c r="D21" s="402" t="s">
        <v>3193</v>
      </c>
      <c r="E21" s="403">
        <v>45194</v>
      </c>
      <c r="F21" s="402"/>
      <c r="G21" s="402" t="s">
        <v>3162</v>
      </c>
      <c r="H21" s="402" t="s">
        <v>3163</v>
      </c>
      <c r="I21" s="402"/>
      <c r="J21" s="402" t="s">
        <v>30</v>
      </c>
      <c r="K21" s="402" t="s">
        <v>31</v>
      </c>
      <c r="L21" s="402" t="s">
        <v>3180</v>
      </c>
      <c r="M21" s="5">
        <v>0</v>
      </c>
      <c r="N21" s="5">
        <v>100000000</v>
      </c>
      <c r="O21" s="188">
        <f t="shared" si="0"/>
        <v>1304300000</v>
      </c>
    </row>
    <row r="22" spans="1:15" x14ac:dyDescent="0.25">
      <c r="A22" s="402" t="s">
        <v>21</v>
      </c>
      <c r="B22" s="402" t="s">
        <v>22</v>
      </c>
      <c r="C22" s="402" t="s">
        <v>27</v>
      </c>
      <c r="D22" s="402" t="s">
        <v>3194</v>
      </c>
      <c r="E22" s="403">
        <v>45194</v>
      </c>
      <c r="F22" s="402"/>
      <c r="G22" s="402" t="s">
        <v>3162</v>
      </c>
      <c r="H22" s="402" t="s">
        <v>3163</v>
      </c>
      <c r="I22" s="402"/>
      <c r="J22" s="402" t="s">
        <v>30</v>
      </c>
      <c r="K22" s="402" t="s">
        <v>31</v>
      </c>
      <c r="L22" s="402" t="s">
        <v>3181</v>
      </c>
      <c r="M22" s="5">
        <v>0</v>
      </c>
      <c r="N22" s="5">
        <v>100000000</v>
      </c>
      <c r="O22" s="188">
        <f t="shared" si="0"/>
        <v>1404300000</v>
      </c>
    </row>
    <row r="23" spans="1:15" x14ac:dyDescent="0.25">
      <c r="A23" s="402" t="s">
        <v>21</v>
      </c>
      <c r="B23" s="402" t="s">
        <v>22</v>
      </c>
      <c r="C23" s="402" t="s">
        <v>27</v>
      </c>
      <c r="D23" s="402" t="s">
        <v>3195</v>
      </c>
      <c r="E23" s="403">
        <v>45194</v>
      </c>
      <c r="F23" s="402"/>
      <c r="G23" s="402" t="s">
        <v>3162</v>
      </c>
      <c r="H23" s="402" t="s">
        <v>3163</v>
      </c>
      <c r="I23" s="402"/>
      <c r="J23" s="402" t="s">
        <v>30</v>
      </c>
      <c r="K23" s="402" t="s">
        <v>31</v>
      </c>
      <c r="L23" s="402" t="s">
        <v>3185</v>
      </c>
      <c r="M23" s="5">
        <v>0</v>
      </c>
      <c r="N23" s="5">
        <v>100000000</v>
      </c>
      <c r="O23" s="188">
        <f t="shared" si="0"/>
        <v>1504300000</v>
      </c>
    </row>
    <row r="24" spans="1:15" x14ac:dyDescent="0.25">
      <c r="A24" s="402" t="s">
        <v>21</v>
      </c>
      <c r="B24" s="402" t="s">
        <v>22</v>
      </c>
      <c r="C24" s="402" t="s">
        <v>27</v>
      </c>
      <c r="D24" s="402" t="s">
        <v>3196</v>
      </c>
      <c r="E24" s="403">
        <v>45194</v>
      </c>
      <c r="F24" s="402"/>
      <c r="G24" s="402" t="s">
        <v>3162</v>
      </c>
      <c r="H24" s="402" t="s">
        <v>3163</v>
      </c>
      <c r="I24" s="402"/>
      <c r="J24" s="402" t="s">
        <v>30</v>
      </c>
      <c r="K24" s="402" t="s">
        <v>31</v>
      </c>
      <c r="L24" s="402" t="s">
        <v>3172</v>
      </c>
      <c r="M24" s="5">
        <v>0</v>
      </c>
      <c r="N24" s="5">
        <v>100000000</v>
      </c>
      <c r="O24" s="188">
        <f t="shared" si="0"/>
        <v>1604300000</v>
      </c>
    </row>
    <row r="25" spans="1:15" x14ac:dyDescent="0.25">
      <c r="A25" s="402" t="s">
        <v>21</v>
      </c>
      <c r="B25" s="402" t="s">
        <v>22</v>
      </c>
      <c r="C25" s="402" t="s">
        <v>27</v>
      </c>
      <c r="D25" s="402" t="s">
        <v>3197</v>
      </c>
      <c r="E25" s="403">
        <v>45194</v>
      </c>
      <c r="F25" s="402"/>
      <c r="G25" s="402" t="s">
        <v>3162</v>
      </c>
      <c r="H25" s="402" t="s">
        <v>3163</v>
      </c>
      <c r="I25" s="402"/>
      <c r="J25" s="402" t="s">
        <v>30</v>
      </c>
      <c r="K25" s="402" t="s">
        <v>31</v>
      </c>
      <c r="L25" s="402" t="s">
        <v>3170</v>
      </c>
      <c r="M25" s="5">
        <v>0</v>
      </c>
      <c r="N25" s="5">
        <v>100000000</v>
      </c>
      <c r="O25" s="188">
        <f t="shared" si="0"/>
        <v>1704300000</v>
      </c>
    </row>
    <row r="26" spans="1:15" x14ac:dyDescent="0.25">
      <c r="A26" s="402" t="s">
        <v>21</v>
      </c>
      <c r="B26" s="402" t="s">
        <v>22</v>
      </c>
      <c r="C26" s="402" t="s">
        <v>41</v>
      </c>
      <c r="D26" s="402" t="s">
        <v>3169</v>
      </c>
      <c r="E26" s="403">
        <v>45209</v>
      </c>
      <c r="F26" s="402"/>
      <c r="G26" s="402" t="s">
        <v>3162</v>
      </c>
      <c r="H26" s="402" t="s">
        <v>3163</v>
      </c>
      <c r="I26" s="402"/>
      <c r="J26" s="402" t="s">
        <v>30</v>
      </c>
      <c r="K26" s="402" t="s">
        <v>44</v>
      </c>
      <c r="L26" s="402" t="s">
        <v>3170</v>
      </c>
      <c r="M26" s="5">
        <v>100000000</v>
      </c>
      <c r="N26" s="5">
        <v>0</v>
      </c>
      <c r="O26" s="188">
        <f t="shared" si="0"/>
        <v>1604300000</v>
      </c>
    </row>
    <row r="27" spans="1:15" x14ac:dyDescent="0.25">
      <c r="A27" s="402" t="s">
        <v>21</v>
      </c>
      <c r="B27" s="402" t="s">
        <v>22</v>
      </c>
      <c r="C27" s="402" t="s">
        <v>41</v>
      </c>
      <c r="D27" s="402" t="s">
        <v>3171</v>
      </c>
      <c r="E27" s="403">
        <v>45209</v>
      </c>
      <c r="F27" s="402"/>
      <c r="G27" s="402" t="s">
        <v>3162</v>
      </c>
      <c r="H27" s="402" t="s">
        <v>3163</v>
      </c>
      <c r="I27" s="402"/>
      <c r="J27" s="402" t="s">
        <v>30</v>
      </c>
      <c r="K27" s="402" t="s">
        <v>44</v>
      </c>
      <c r="L27" s="402" t="s">
        <v>3172</v>
      </c>
      <c r="M27" s="5">
        <v>100000000</v>
      </c>
      <c r="N27" s="5">
        <v>0</v>
      </c>
      <c r="O27" s="188">
        <f t="shared" si="0"/>
        <v>1504300000</v>
      </c>
    </row>
    <row r="28" spans="1:15" x14ac:dyDescent="0.25">
      <c r="A28" s="402" t="s">
        <v>21</v>
      </c>
      <c r="B28" s="402" t="s">
        <v>22</v>
      </c>
      <c r="C28" s="402" t="s">
        <v>41</v>
      </c>
      <c r="D28" s="402" t="s">
        <v>3173</v>
      </c>
      <c r="E28" s="403">
        <v>45209</v>
      </c>
      <c r="F28" s="402"/>
      <c r="G28" s="402" t="s">
        <v>3162</v>
      </c>
      <c r="H28" s="402" t="s">
        <v>3163</v>
      </c>
      <c r="I28" s="402"/>
      <c r="J28" s="402" t="s">
        <v>30</v>
      </c>
      <c r="K28" s="402" t="s">
        <v>44</v>
      </c>
      <c r="L28" s="402" t="s">
        <v>3174</v>
      </c>
      <c r="M28" s="5">
        <v>100000000</v>
      </c>
      <c r="N28" s="5">
        <v>0</v>
      </c>
      <c r="O28" s="188">
        <f t="shared" si="0"/>
        <v>1404300000</v>
      </c>
    </row>
    <row r="29" spans="1:15" x14ac:dyDescent="0.25">
      <c r="A29" s="402" t="s">
        <v>21</v>
      </c>
      <c r="B29" s="402" t="s">
        <v>22</v>
      </c>
      <c r="C29" s="402" t="s">
        <v>41</v>
      </c>
      <c r="D29" s="402" t="s">
        <v>3175</v>
      </c>
      <c r="E29" s="403">
        <v>45209</v>
      </c>
      <c r="F29" s="402"/>
      <c r="G29" s="402" t="s">
        <v>3162</v>
      </c>
      <c r="H29" s="402" t="s">
        <v>3163</v>
      </c>
      <c r="I29" s="402"/>
      <c r="J29" s="402" t="s">
        <v>30</v>
      </c>
      <c r="K29" s="402" t="s">
        <v>44</v>
      </c>
      <c r="L29" s="402" t="s">
        <v>3176</v>
      </c>
      <c r="M29" s="5">
        <v>100000000</v>
      </c>
      <c r="N29" s="5">
        <v>0</v>
      </c>
      <c r="O29" s="188">
        <f t="shared" si="0"/>
        <v>1304300000</v>
      </c>
    </row>
    <row r="30" spans="1:15" x14ac:dyDescent="0.25">
      <c r="A30" s="402" t="s">
        <v>21</v>
      </c>
      <c r="B30" s="402" t="s">
        <v>22</v>
      </c>
      <c r="C30" s="402" t="s">
        <v>41</v>
      </c>
      <c r="D30" s="402" t="s">
        <v>3177</v>
      </c>
      <c r="E30" s="403">
        <v>45210</v>
      </c>
      <c r="F30" s="402"/>
      <c r="G30" s="402" t="s">
        <v>3162</v>
      </c>
      <c r="H30" s="402" t="s">
        <v>3163</v>
      </c>
      <c r="I30" s="402"/>
      <c r="J30" s="402" t="s">
        <v>30</v>
      </c>
      <c r="K30" s="402" t="s">
        <v>44</v>
      </c>
      <c r="L30" s="402" t="s">
        <v>3178</v>
      </c>
      <c r="M30" s="5">
        <v>100000000</v>
      </c>
      <c r="N30" s="5">
        <v>0</v>
      </c>
      <c r="O30" s="188">
        <f t="shared" si="0"/>
        <v>1204300000</v>
      </c>
    </row>
    <row r="31" spans="1:15" x14ac:dyDescent="0.25">
      <c r="A31" s="402" t="s">
        <v>21</v>
      </c>
      <c r="B31" s="402" t="s">
        <v>22</v>
      </c>
      <c r="C31" s="402" t="s">
        <v>41</v>
      </c>
      <c r="D31" s="402" t="s">
        <v>3179</v>
      </c>
      <c r="E31" s="403">
        <v>45210</v>
      </c>
      <c r="F31" s="402"/>
      <c r="G31" s="402" t="s">
        <v>3162</v>
      </c>
      <c r="H31" s="402" t="s">
        <v>3163</v>
      </c>
      <c r="I31" s="402"/>
      <c r="J31" s="402" t="s">
        <v>30</v>
      </c>
      <c r="K31" s="402" t="s">
        <v>44</v>
      </c>
      <c r="L31" s="402" t="s">
        <v>3180</v>
      </c>
      <c r="M31" s="5">
        <v>100000000</v>
      </c>
      <c r="N31" s="5">
        <v>0</v>
      </c>
      <c r="O31" s="188">
        <f t="shared" si="0"/>
        <v>1104300000</v>
      </c>
    </row>
    <row r="32" spans="1:15" x14ac:dyDescent="0.25">
      <c r="A32" s="402" t="s">
        <v>21</v>
      </c>
      <c r="B32" s="402" t="s">
        <v>22</v>
      </c>
      <c r="C32" s="402" t="s">
        <v>41</v>
      </c>
      <c r="D32" s="402" t="s">
        <v>164</v>
      </c>
      <c r="E32" s="403">
        <v>45210</v>
      </c>
      <c r="F32" s="402"/>
      <c r="G32" s="402" t="s">
        <v>3162</v>
      </c>
      <c r="H32" s="402" t="s">
        <v>3163</v>
      </c>
      <c r="I32" s="402"/>
      <c r="J32" s="402" t="s">
        <v>30</v>
      </c>
      <c r="K32" s="402" t="s">
        <v>44</v>
      </c>
      <c r="L32" s="402" t="s">
        <v>3181</v>
      </c>
      <c r="M32" s="5">
        <v>100000000</v>
      </c>
      <c r="N32" s="5">
        <v>0</v>
      </c>
      <c r="O32" s="188">
        <f t="shared" si="0"/>
        <v>1004300000</v>
      </c>
    </row>
    <row r="33" spans="1:15" x14ac:dyDescent="0.25">
      <c r="A33" s="402" t="s">
        <v>21</v>
      </c>
      <c r="B33" s="402" t="s">
        <v>22</v>
      </c>
      <c r="C33" s="402" t="s">
        <v>41</v>
      </c>
      <c r="D33" s="402" t="s">
        <v>3182</v>
      </c>
      <c r="E33" s="403">
        <v>45210</v>
      </c>
      <c r="F33" s="402"/>
      <c r="G33" s="402" t="s">
        <v>3162</v>
      </c>
      <c r="H33" s="402" t="s">
        <v>3163</v>
      </c>
      <c r="I33" s="402"/>
      <c r="J33" s="402" t="s">
        <v>30</v>
      </c>
      <c r="K33" s="402" t="s">
        <v>44</v>
      </c>
      <c r="L33" s="402" t="s">
        <v>3183</v>
      </c>
      <c r="M33" s="5">
        <v>100000000</v>
      </c>
      <c r="N33" s="5">
        <v>0</v>
      </c>
      <c r="O33" s="188">
        <f t="shared" si="0"/>
        <v>904300000</v>
      </c>
    </row>
    <row r="34" spans="1:15" x14ac:dyDescent="0.25">
      <c r="A34" s="402" t="s">
        <v>21</v>
      </c>
      <c r="B34" s="402" t="s">
        <v>22</v>
      </c>
      <c r="C34" s="402" t="s">
        <v>41</v>
      </c>
      <c r="D34" s="402" t="s">
        <v>3184</v>
      </c>
      <c r="E34" s="403">
        <v>45210</v>
      </c>
      <c r="F34" s="402"/>
      <c r="G34" s="402" t="s">
        <v>3162</v>
      </c>
      <c r="H34" s="402" t="s">
        <v>3163</v>
      </c>
      <c r="I34" s="402"/>
      <c r="J34" s="402" t="s">
        <v>30</v>
      </c>
      <c r="K34" s="402" t="s">
        <v>44</v>
      </c>
      <c r="L34" s="402" t="s">
        <v>3185</v>
      </c>
      <c r="M34" s="5">
        <v>100000000</v>
      </c>
      <c r="N34" s="5">
        <v>0</v>
      </c>
      <c r="O34" s="188">
        <f t="shared" si="0"/>
        <v>804300000</v>
      </c>
    </row>
    <row r="35" spans="1:15" x14ac:dyDescent="0.25">
      <c r="A35" s="402" t="s">
        <v>21</v>
      </c>
      <c r="B35" s="402" t="s">
        <v>22</v>
      </c>
      <c r="C35" s="402" t="s">
        <v>41</v>
      </c>
      <c r="D35" s="402" t="s">
        <v>220</v>
      </c>
      <c r="E35" s="403">
        <v>45218</v>
      </c>
      <c r="F35" s="402"/>
      <c r="G35" s="402" t="s">
        <v>3162</v>
      </c>
      <c r="H35" s="402" t="s">
        <v>3163</v>
      </c>
      <c r="I35" s="402"/>
      <c r="J35" s="402" t="s">
        <v>30</v>
      </c>
      <c r="K35" s="402" t="s">
        <v>97</v>
      </c>
      <c r="L35" s="402" t="s">
        <v>3164</v>
      </c>
      <c r="M35" s="5">
        <v>704300000</v>
      </c>
      <c r="N35" s="5">
        <v>0</v>
      </c>
      <c r="O35" s="188">
        <f t="shared" si="0"/>
        <v>100000000</v>
      </c>
    </row>
    <row r="36" spans="1:15" x14ac:dyDescent="0.25">
      <c r="A36" s="402" t="s">
        <v>21</v>
      </c>
      <c r="B36" s="402" t="s">
        <v>22</v>
      </c>
      <c r="C36" s="402" t="s">
        <v>41</v>
      </c>
      <c r="D36" s="402" t="s">
        <v>3186</v>
      </c>
      <c r="E36" s="403">
        <v>45226</v>
      </c>
      <c r="F36" s="402"/>
      <c r="G36" s="402" t="s">
        <v>3162</v>
      </c>
      <c r="H36" s="402" t="s">
        <v>3163</v>
      </c>
      <c r="I36" s="402"/>
      <c r="J36" s="402" t="s">
        <v>30</v>
      </c>
      <c r="K36" s="402" t="s">
        <v>218</v>
      </c>
      <c r="L36" s="402" t="s">
        <v>3187</v>
      </c>
      <c r="M36" s="5">
        <v>100000000</v>
      </c>
      <c r="N36" s="5">
        <v>0</v>
      </c>
      <c r="O36" s="188">
        <f t="shared" si="0"/>
        <v>0</v>
      </c>
    </row>
    <row r="37" spans="1:15" x14ac:dyDescent="0.25">
      <c r="A37" s="402"/>
      <c r="B37" s="402"/>
      <c r="C37" s="402"/>
      <c r="D37" s="402"/>
      <c r="E37" s="403"/>
      <c r="F37" s="402"/>
      <c r="G37" s="402"/>
      <c r="H37" s="402"/>
      <c r="I37" s="402"/>
      <c r="J37" s="402"/>
      <c r="K37" s="402"/>
      <c r="L37" s="402"/>
      <c r="M37" s="5"/>
      <c r="N37" s="5"/>
      <c r="O37" s="5"/>
    </row>
    <row r="38" spans="1:15" x14ac:dyDescent="0.25">
      <c r="A38" s="402"/>
      <c r="B38" s="402"/>
      <c r="C38" s="402"/>
      <c r="D38" s="402"/>
      <c r="E38" s="403"/>
      <c r="F38" s="402"/>
      <c r="G38" s="402"/>
      <c r="H38" s="402"/>
      <c r="I38" s="402"/>
      <c r="J38" s="402"/>
      <c r="K38" s="402"/>
      <c r="L38" s="402"/>
      <c r="M38" s="5"/>
      <c r="N38" s="5"/>
      <c r="O38" s="5"/>
    </row>
    <row r="39" spans="1:15" x14ac:dyDescent="0.25">
      <c r="A39" s="402" t="s">
        <v>478</v>
      </c>
      <c r="B39" s="402" t="s">
        <v>479</v>
      </c>
      <c r="C39" s="402" t="s">
        <v>27</v>
      </c>
      <c r="D39" s="402" t="s">
        <v>3188</v>
      </c>
      <c r="E39" s="403">
        <v>45113</v>
      </c>
      <c r="F39" s="402"/>
      <c r="G39" s="402" t="s">
        <v>3162</v>
      </c>
      <c r="H39" s="402" t="s">
        <v>3163</v>
      </c>
      <c r="I39" s="402"/>
      <c r="J39" s="402" t="s">
        <v>30</v>
      </c>
      <c r="K39" s="402" t="s">
        <v>752</v>
      </c>
      <c r="L39" s="402" t="s">
        <v>3168</v>
      </c>
      <c r="M39" s="5">
        <v>1700000000</v>
      </c>
      <c r="N39" s="5">
        <v>0</v>
      </c>
      <c r="O39" s="5">
        <v>0</v>
      </c>
    </row>
    <row r="40" spans="1:15" x14ac:dyDescent="0.25">
      <c r="A40" s="402" t="s">
        <v>478</v>
      </c>
      <c r="B40" s="402" t="s">
        <v>479</v>
      </c>
      <c r="C40" s="402" t="s">
        <v>27</v>
      </c>
      <c r="D40" s="402" t="s">
        <v>3189</v>
      </c>
      <c r="E40" s="403">
        <v>45183</v>
      </c>
      <c r="F40" s="402"/>
      <c r="G40" s="402" t="s">
        <v>3162</v>
      </c>
      <c r="H40" s="402" t="s">
        <v>3163</v>
      </c>
      <c r="I40" s="402"/>
      <c r="J40" s="402" t="s">
        <v>30</v>
      </c>
      <c r="K40" s="402" t="s">
        <v>97</v>
      </c>
      <c r="L40" s="402" t="s">
        <v>3164</v>
      </c>
      <c r="M40" s="5">
        <v>704300000</v>
      </c>
      <c r="N40" s="5">
        <v>0</v>
      </c>
      <c r="O40" s="5">
        <v>0</v>
      </c>
    </row>
    <row r="41" spans="1:15" x14ac:dyDescent="0.25">
      <c r="A41" s="402" t="s">
        <v>478</v>
      </c>
      <c r="B41" s="402" t="s">
        <v>479</v>
      </c>
      <c r="C41" s="402" t="s">
        <v>27</v>
      </c>
      <c r="D41" s="402" t="s">
        <v>1942</v>
      </c>
      <c r="E41" s="403">
        <v>45191</v>
      </c>
      <c r="F41" s="402"/>
      <c r="G41" s="402" t="s">
        <v>3162</v>
      </c>
      <c r="H41" s="402" t="s">
        <v>3163</v>
      </c>
      <c r="I41" s="402"/>
      <c r="J41" s="402" t="s">
        <v>30</v>
      </c>
      <c r="K41" s="402" t="s">
        <v>218</v>
      </c>
      <c r="L41" s="402" t="s">
        <v>3187</v>
      </c>
      <c r="M41" s="5">
        <v>100000000</v>
      </c>
      <c r="N41" s="5">
        <v>0</v>
      </c>
      <c r="O41" s="5">
        <v>0</v>
      </c>
    </row>
    <row r="42" spans="1:15" x14ac:dyDescent="0.25">
      <c r="A42" s="402" t="s">
        <v>478</v>
      </c>
      <c r="B42" s="402" t="s">
        <v>479</v>
      </c>
      <c r="C42" s="402" t="s">
        <v>27</v>
      </c>
      <c r="D42" s="402" t="s">
        <v>3190</v>
      </c>
      <c r="E42" s="403">
        <v>45191</v>
      </c>
      <c r="F42" s="402"/>
      <c r="G42" s="402" t="s">
        <v>3162</v>
      </c>
      <c r="H42" s="402" t="s">
        <v>3163</v>
      </c>
      <c r="I42" s="402"/>
      <c r="J42" s="402" t="s">
        <v>30</v>
      </c>
      <c r="K42" s="402" t="s">
        <v>44</v>
      </c>
      <c r="L42" s="402" t="s">
        <v>3183</v>
      </c>
      <c r="M42" s="5">
        <v>100000000</v>
      </c>
      <c r="N42" s="5">
        <v>0</v>
      </c>
      <c r="O42" s="5">
        <v>0</v>
      </c>
    </row>
    <row r="43" spans="1:15" x14ac:dyDescent="0.25">
      <c r="A43" s="402" t="s">
        <v>478</v>
      </c>
      <c r="B43" s="402" t="s">
        <v>479</v>
      </c>
      <c r="C43" s="402" t="s">
        <v>27</v>
      </c>
      <c r="D43" s="402" t="s">
        <v>2990</v>
      </c>
      <c r="E43" s="403">
        <v>45191</v>
      </c>
      <c r="F43" s="402"/>
      <c r="G43" s="402" t="s">
        <v>3162</v>
      </c>
      <c r="H43" s="402" t="s">
        <v>3163</v>
      </c>
      <c r="I43" s="402"/>
      <c r="J43" s="402" t="s">
        <v>30</v>
      </c>
      <c r="K43" s="402" t="s">
        <v>44</v>
      </c>
      <c r="L43" s="402" t="s">
        <v>3174</v>
      </c>
      <c r="M43" s="5">
        <v>100000000</v>
      </c>
      <c r="N43" s="5">
        <v>0</v>
      </c>
      <c r="O43" s="5">
        <v>0</v>
      </c>
    </row>
    <row r="44" spans="1:15" x14ac:dyDescent="0.25">
      <c r="A44" s="402" t="s">
        <v>478</v>
      </c>
      <c r="B44" s="402" t="s">
        <v>479</v>
      </c>
      <c r="C44" s="402" t="s">
        <v>27</v>
      </c>
      <c r="D44" s="402" t="s">
        <v>3191</v>
      </c>
      <c r="E44" s="403">
        <v>45194</v>
      </c>
      <c r="F44" s="402"/>
      <c r="G44" s="402" t="s">
        <v>3162</v>
      </c>
      <c r="H44" s="402" t="s">
        <v>3163</v>
      </c>
      <c r="I44" s="402"/>
      <c r="J44" s="402" t="s">
        <v>30</v>
      </c>
      <c r="K44" s="402" t="s">
        <v>44</v>
      </c>
      <c r="L44" s="402" t="s">
        <v>3178</v>
      </c>
      <c r="M44" s="5">
        <v>100000000</v>
      </c>
      <c r="N44" s="5">
        <v>0</v>
      </c>
      <c r="O44" s="5">
        <v>0</v>
      </c>
    </row>
    <row r="45" spans="1:15" x14ac:dyDescent="0.25">
      <c r="A45" s="402" t="s">
        <v>478</v>
      </c>
      <c r="B45" s="402" t="s">
        <v>479</v>
      </c>
      <c r="C45" s="402" t="s">
        <v>27</v>
      </c>
      <c r="D45" s="402" t="s">
        <v>3192</v>
      </c>
      <c r="E45" s="403">
        <v>45194</v>
      </c>
      <c r="F45" s="402"/>
      <c r="G45" s="402" t="s">
        <v>3162</v>
      </c>
      <c r="H45" s="402" t="s">
        <v>3163</v>
      </c>
      <c r="I45" s="402"/>
      <c r="J45" s="402" t="s">
        <v>30</v>
      </c>
      <c r="K45" s="402" t="s">
        <v>44</v>
      </c>
      <c r="L45" s="402" t="s">
        <v>3176</v>
      </c>
      <c r="M45" s="5">
        <v>100000000</v>
      </c>
      <c r="N45" s="5">
        <v>0</v>
      </c>
      <c r="O45" s="5">
        <v>0</v>
      </c>
    </row>
    <row r="46" spans="1:15" x14ac:dyDescent="0.25">
      <c r="A46" s="402" t="s">
        <v>478</v>
      </c>
      <c r="B46" s="402" t="s">
        <v>479</v>
      </c>
      <c r="C46" s="402" t="s">
        <v>27</v>
      </c>
      <c r="D46" s="402" t="s">
        <v>3193</v>
      </c>
      <c r="E46" s="403">
        <v>45194</v>
      </c>
      <c r="F46" s="402"/>
      <c r="G46" s="402" t="s">
        <v>3162</v>
      </c>
      <c r="H46" s="402" t="s">
        <v>3163</v>
      </c>
      <c r="I46" s="402"/>
      <c r="J46" s="402" t="s">
        <v>30</v>
      </c>
      <c r="K46" s="402" t="s">
        <v>44</v>
      </c>
      <c r="L46" s="402" t="s">
        <v>3180</v>
      </c>
      <c r="M46" s="5">
        <v>100000000</v>
      </c>
      <c r="N46" s="5">
        <v>0</v>
      </c>
      <c r="O46" s="5">
        <v>0</v>
      </c>
    </row>
    <row r="47" spans="1:15" x14ac:dyDescent="0.25">
      <c r="A47" s="402" t="s">
        <v>478</v>
      </c>
      <c r="B47" s="402" t="s">
        <v>479</v>
      </c>
      <c r="C47" s="402" t="s">
        <v>27</v>
      </c>
      <c r="D47" s="402" t="s">
        <v>3194</v>
      </c>
      <c r="E47" s="403">
        <v>45194</v>
      </c>
      <c r="F47" s="402"/>
      <c r="G47" s="402" t="s">
        <v>3162</v>
      </c>
      <c r="H47" s="402" t="s">
        <v>3163</v>
      </c>
      <c r="I47" s="402"/>
      <c r="J47" s="402" t="s">
        <v>30</v>
      </c>
      <c r="K47" s="402" t="s">
        <v>44</v>
      </c>
      <c r="L47" s="402" t="s">
        <v>3181</v>
      </c>
      <c r="M47" s="5">
        <v>100000000</v>
      </c>
      <c r="N47" s="5">
        <v>0</v>
      </c>
      <c r="O47" s="5">
        <v>0</v>
      </c>
    </row>
    <row r="48" spans="1:15" x14ac:dyDescent="0.25">
      <c r="A48" s="402" t="s">
        <v>478</v>
      </c>
      <c r="B48" s="402" t="s">
        <v>479</v>
      </c>
      <c r="C48" s="402" t="s">
        <v>27</v>
      </c>
      <c r="D48" s="402" t="s">
        <v>3195</v>
      </c>
      <c r="E48" s="403">
        <v>45194</v>
      </c>
      <c r="F48" s="402"/>
      <c r="G48" s="402" t="s">
        <v>3162</v>
      </c>
      <c r="H48" s="402" t="s">
        <v>3163</v>
      </c>
      <c r="I48" s="402"/>
      <c r="J48" s="402" t="s">
        <v>30</v>
      </c>
      <c r="K48" s="402" t="s">
        <v>44</v>
      </c>
      <c r="L48" s="402" t="s">
        <v>3185</v>
      </c>
      <c r="M48" s="5">
        <v>100000000</v>
      </c>
      <c r="N48" s="5">
        <v>0</v>
      </c>
      <c r="O48" s="5">
        <v>0</v>
      </c>
    </row>
    <row r="49" spans="1:15" x14ac:dyDescent="0.25">
      <c r="A49" s="402" t="s">
        <v>478</v>
      </c>
      <c r="B49" s="402" t="s">
        <v>479</v>
      </c>
      <c r="C49" s="402" t="s">
        <v>27</v>
      </c>
      <c r="D49" s="402" t="s">
        <v>3196</v>
      </c>
      <c r="E49" s="403">
        <v>45194</v>
      </c>
      <c r="F49" s="402"/>
      <c r="G49" s="402" t="s">
        <v>3162</v>
      </c>
      <c r="H49" s="402" t="s">
        <v>3163</v>
      </c>
      <c r="I49" s="402"/>
      <c r="J49" s="402" t="s">
        <v>30</v>
      </c>
      <c r="K49" s="402" t="s">
        <v>44</v>
      </c>
      <c r="L49" s="402" t="s">
        <v>3172</v>
      </c>
      <c r="M49" s="5">
        <v>100000000</v>
      </c>
      <c r="N49" s="5">
        <v>0</v>
      </c>
      <c r="O49" s="5">
        <v>0</v>
      </c>
    </row>
    <row r="50" spans="1:15" x14ac:dyDescent="0.25">
      <c r="A50" s="402" t="s">
        <v>478</v>
      </c>
      <c r="B50" s="402" t="s">
        <v>479</v>
      </c>
      <c r="C50" s="402" t="s">
        <v>27</v>
      </c>
      <c r="D50" s="402" t="s">
        <v>3197</v>
      </c>
      <c r="E50" s="403">
        <v>45194</v>
      </c>
      <c r="F50" s="402"/>
      <c r="G50" s="402" t="s">
        <v>3162</v>
      </c>
      <c r="H50" s="402" t="s">
        <v>3163</v>
      </c>
      <c r="I50" s="402"/>
      <c r="J50" s="402" t="s">
        <v>30</v>
      </c>
      <c r="K50" s="402" t="s">
        <v>44</v>
      </c>
      <c r="L50" s="402" t="s">
        <v>3170</v>
      </c>
      <c r="M50" s="5">
        <v>100000000</v>
      </c>
      <c r="N50" s="5">
        <v>0</v>
      </c>
      <c r="O50" s="5">
        <v>0</v>
      </c>
    </row>
    <row r="51" spans="1:15" x14ac:dyDescent="0.25">
      <c r="A51" s="402"/>
      <c r="B51" s="402"/>
      <c r="C51" s="402"/>
      <c r="D51" s="402"/>
      <c r="E51" s="402"/>
      <c r="F51" s="402"/>
      <c r="G51" s="402"/>
      <c r="H51" s="402"/>
      <c r="I51" s="402"/>
      <c r="J51" s="402"/>
      <c r="K51" s="402"/>
      <c r="L51" s="402"/>
      <c r="M51" s="192">
        <f>SUM(M39:M50)</f>
        <v>3404300000</v>
      </c>
      <c r="N51" s="6"/>
      <c r="O51" s="6"/>
    </row>
    <row r="52" spans="1:15" x14ac:dyDescent="0.25">
      <c r="A52" s="402"/>
      <c r="B52" s="402"/>
      <c r="C52" s="402"/>
      <c r="D52" s="402"/>
      <c r="E52" s="402"/>
      <c r="F52" s="402"/>
      <c r="G52" s="402"/>
      <c r="H52" s="402"/>
      <c r="I52" s="402"/>
      <c r="J52" s="402"/>
      <c r="K52" s="402"/>
      <c r="L52" s="402"/>
      <c r="M52" s="5"/>
      <c r="N52" s="5"/>
      <c r="O52" s="5"/>
    </row>
    <row r="53" spans="1:15" x14ac:dyDescent="0.25">
      <c r="A53" s="402"/>
      <c r="B53" s="402"/>
      <c r="C53" s="402"/>
      <c r="D53" s="402"/>
      <c r="E53" s="402"/>
      <c r="F53" s="402"/>
      <c r="G53" s="402"/>
      <c r="H53" s="402"/>
      <c r="I53" s="402"/>
      <c r="J53" s="402"/>
      <c r="K53" s="402"/>
      <c r="L53" s="402"/>
      <c r="M53" s="402"/>
      <c r="N53" s="402"/>
      <c r="O53" s="402"/>
    </row>
    <row r="54" spans="1:15" x14ac:dyDescent="0.25">
      <c r="A54" s="402"/>
      <c r="B54" s="402"/>
      <c r="C54" s="402"/>
      <c r="D54" s="402"/>
      <c r="E54" s="402"/>
      <c r="F54" s="402"/>
      <c r="G54" s="402"/>
      <c r="H54" s="402"/>
      <c r="I54" s="402"/>
      <c r="J54" s="402"/>
      <c r="K54" s="402"/>
      <c r="L54" s="402"/>
      <c r="M54" s="402"/>
      <c r="N54" s="402"/>
      <c r="O54" s="402"/>
    </row>
    <row r="55" spans="1:15" x14ac:dyDescent="0.25">
      <c r="A55" s="402"/>
      <c r="B55" s="402"/>
      <c r="C55" s="402"/>
      <c r="D55" s="402"/>
      <c r="E55" s="402"/>
      <c r="F55" s="402"/>
      <c r="G55" s="402"/>
      <c r="H55" s="402"/>
      <c r="I55" s="402"/>
      <c r="J55" s="402"/>
      <c r="K55" s="402"/>
      <c r="L55" s="402"/>
      <c r="M55" s="402"/>
      <c r="N55" s="402"/>
      <c r="O55" s="402"/>
    </row>
    <row r="56" spans="1:15" x14ac:dyDescent="0.25">
      <c r="A56" s="402"/>
      <c r="B56" s="402"/>
      <c r="C56" s="402"/>
      <c r="D56" s="402"/>
      <c r="E56" s="402"/>
      <c r="F56" s="402"/>
      <c r="G56" s="402"/>
      <c r="H56" s="402"/>
      <c r="I56" s="402"/>
      <c r="J56" s="402"/>
      <c r="K56" s="402"/>
      <c r="L56" s="402"/>
      <c r="M56" s="402"/>
      <c r="N56" s="402"/>
      <c r="O56" s="402"/>
    </row>
    <row r="57" spans="1:15" x14ac:dyDescent="0.25">
      <c r="A57" s="402"/>
      <c r="B57" s="402"/>
      <c r="C57" s="402"/>
      <c r="D57" s="402"/>
      <c r="E57" s="402"/>
      <c r="F57" s="402"/>
      <c r="G57" s="402"/>
      <c r="H57" s="402"/>
      <c r="I57" s="402"/>
      <c r="J57" s="402"/>
      <c r="K57" s="402"/>
      <c r="L57" s="402"/>
      <c r="M57" s="402"/>
      <c r="N57" s="402"/>
      <c r="O57" s="402"/>
    </row>
    <row r="58" spans="1:15" x14ac:dyDescent="0.25">
      <c r="A58" s="402"/>
      <c r="B58" s="402"/>
      <c r="C58" s="402"/>
      <c r="D58" s="402"/>
      <c r="E58" s="402"/>
      <c r="F58" s="402"/>
      <c r="G58" s="402"/>
      <c r="H58" s="402"/>
      <c r="I58" s="402"/>
      <c r="J58" s="402"/>
      <c r="K58" s="402"/>
      <c r="L58" s="402"/>
      <c r="M58" s="402"/>
      <c r="N58" s="402"/>
      <c r="O58" s="402"/>
    </row>
    <row r="59" spans="1:15" x14ac:dyDescent="0.25">
      <c r="A59" s="402"/>
      <c r="B59" s="402"/>
      <c r="C59" s="402"/>
      <c r="D59" s="402"/>
      <c r="E59" s="402"/>
      <c r="F59" s="402"/>
      <c r="G59" s="402"/>
      <c r="H59" s="402"/>
      <c r="I59" s="402"/>
      <c r="J59" s="402"/>
      <c r="K59" s="402"/>
      <c r="L59" s="402"/>
      <c r="M59" s="402"/>
      <c r="N59" s="402"/>
      <c r="O59" s="402"/>
    </row>
    <row r="60" spans="1:15" x14ac:dyDescent="0.25">
      <c r="A60" s="402"/>
      <c r="B60" s="402"/>
      <c r="C60" s="402"/>
      <c r="D60" s="402"/>
      <c r="E60" s="402"/>
      <c r="F60" s="402"/>
      <c r="G60" s="402"/>
      <c r="H60" s="402"/>
      <c r="I60" s="402"/>
      <c r="J60" s="402"/>
      <c r="K60" s="402"/>
      <c r="L60" s="402"/>
      <c r="M60" s="402"/>
      <c r="N60" s="402"/>
      <c r="O60" s="402"/>
    </row>
    <row r="61" spans="1:15" x14ac:dyDescent="0.25">
      <c r="A61" s="402"/>
      <c r="B61" s="402"/>
      <c r="C61" s="402"/>
      <c r="D61" s="402"/>
      <c r="E61" s="402"/>
      <c r="F61" s="402"/>
      <c r="G61" s="402"/>
      <c r="H61" s="402"/>
      <c r="I61" s="402"/>
      <c r="J61" s="402"/>
      <c r="K61" s="402"/>
      <c r="L61" s="402"/>
      <c r="M61" s="402"/>
      <c r="N61" s="402"/>
      <c r="O61" s="402"/>
    </row>
  </sheetData>
  <mergeCells count="9">
    <mergeCell ref="A7:O7"/>
    <mergeCell ref="A8:O8"/>
    <mergeCell ref="A9:O9"/>
    <mergeCell ref="A1:O1"/>
    <mergeCell ref="A2:O2"/>
    <mergeCell ref="A3:O3"/>
    <mergeCell ref="A4:O4"/>
    <mergeCell ref="A5:O5"/>
    <mergeCell ref="A6:O6"/>
  </mergeCells>
  <pageMargins left="0.7" right="0.7" top="0.75" bottom="0.75" header="0.3" footer="0.3"/>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5"/>
  <sheetViews>
    <sheetView topLeftCell="A28" workbookViewId="0">
      <selection activeCell="O32" sqref="O32"/>
    </sheetView>
  </sheetViews>
  <sheetFormatPr baseColWidth="10" defaultRowHeight="15" x14ac:dyDescent="0.25"/>
  <cols>
    <col min="13" max="14" width="12.140625" bestFit="1" customWidth="1"/>
    <col min="15" max="15" width="13" bestFit="1" customWidth="1"/>
  </cols>
  <sheetData>
    <row r="1" spans="1:15" ht="15.75" x14ac:dyDescent="0.25">
      <c r="A1" s="624" t="s">
        <v>0</v>
      </c>
      <c r="B1" s="624"/>
      <c r="C1" s="624"/>
      <c r="D1" s="624"/>
      <c r="E1" s="624"/>
      <c r="F1" s="624"/>
      <c r="G1" s="624"/>
      <c r="H1" s="624"/>
      <c r="I1" s="624"/>
      <c r="J1" s="624"/>
      <c r="K1" s="624"/>
      <c r="L1" s="624"/>
      <c r="M1" s="624"/>
      <c r="N1" s="624"/>
      <c r="O1" s="624"/>
    </row>
    <row r="2" spans="1:15" ht="15.75" x14ac:dyDescent="0.25">
      <c r="A2" s="624" t="s">
        <v>1</v>
      </c>
      <c r="B2" s="624"/>
      <c r="C2" s="624"/>
      <c r="D2" s="624"/>
      <c r="E2" s="624"/>
      <c r="F2" s="624"/>
      <c r="G2" s="624"/>
      <c r="H2" s="624"/>
      <c r="I2" s="624"/>
      <c r="J2" s="624"/>
      <c r="K2" s="624"/>
      <c r="L2" s="624"/>
      <c r="M2" s="624"/>
      <c r="N2" s="624"/>
      <c r="O2" s="624"/>
    </row>
    <row r="3" spans="1:15" ht="15.75" x14ac:dyDescent="0.25">
      <c r="A3" s="624" t="s">
        <v>534</v>
      </c>
      <c r="B3" s="624"/>
      <c r="C3" s="624"/>
      <c r="D3" s="624"/>
      <c r="E3" s="624"/>
      <c r="F3" s="624"/>
      <c r="G3" s="624"/>
      <c r="H3" s="624"/>
      <c r="I3" s="624"/>
      <c r="J3" s="624"/>
      <c r="K3" s="624"/>
      <c r="L3" s="624"/>
      <c r="M3" s="624"/>
      <c r="N3" s="624"/>
      <c r="O3" s="624"/>
    </row>
    <row r="4" spans="1:15" ht="15.75" x14ac:dyDescent="0.25">
      <c r="A4" s="624"/>
      <c r="B4" s="624"/>
      <c r="C4" s="624"/>
      <c r="D4" s="624"/>
      <c r="E4" s="624"/>
      <c r="F4" s="624"/>
      <c r="G4" s="624"/>
      <c r="H4" s="624"/>
      <c r="I4" s="624"/>
      <c r="J4" s="624"/>
      <c r="K4" s="624"/>
      <c r="L4" s="624"/>
      <c r="M4" s="624"/>
      <c r="N4" s="624"/>
      <c r="O4" s="624"/>
    </row>
    <row r="5" spans="1:15" ht="15.75" x14ac:dyDescent="0.25">
      <c r="A5" s="624" t="s">
        <v>3</v>
      </c>
      <c r="B5" s="624"/>
      <c r="C5" s="624"/>
      <c r="D5" s="624"/>
      <c r="E5" s="624"/>
      <c r="F5" s="624"/>
      <c r="G5" s="624"/>
      <c r="H5" s="624"/>
      <c r="I5" s="624"/>
      <c r="J5" s="624"/>
      <c r="K5" s="624"/>
      <c r="L5" s="624"/>
      <c r="M5" s="624"/>
      <c r="N5" s="624"/>
      <c r="O5" s="624"/>
    </row>
    <row r="6" spans="1:15" ht="15.75" x14ac:dyDescent="0.25">
      <c r="A6" s="624"/>
      <c r="B6" s="624"/>
      <c r="C6" s="624"/>
      <c r="D6" s="624"/>
      <c r="E6" s="624"/>
      <c r="F6" s="624"/>
      <c r="G6" s="624"/>
      <c r="H6" s="624"/>
      <c r="I6" s="624"/>
      <c r="J6" s="624"/>
      <c r="K6" s="624"/>
      <c r="L6" s="624"/>
      <c r="M6" s="624"/>
      <c r="N6" s="624"/>
      <c r="O6" s="624"/>
    </row>
    <row r="7" spans="1:15" ht="15.75" x14ac:dyDescent="0.25">
      <c r="A7" s="624" t="s">
        <v>1679</v>
      </c>
      <c r="B7" s="624"/>
      <c r="C7" s="624"/>
      <c r="D7" s="624"/>
      <c r="E7" s="624"/>
      <c r="F7" s="624"/>
      <c r="G7" s="624"/>
      <c r="H7" s="624"/>
      <c r="I7" s="624"/>
      <c r="J7" s="624"/>
      <c r="K7" s="624"/>
      <c r="L7" s="624"/>
      <c r="M7" s="624"/>
      <c r="N7" s="624"/>
      <c r="O7" s="624"/>
    </row>
    <row r="8" spans="1:15" ht="15.75" x14ac:dyDescent="0.25">
      <c r="A8" s="625" t="s">
        <v>4</v>
      </c>
      <c r="B8" s="625"/>
      <c r="C8" s="625"/>
      <c r="D8" s="625"/>
      <c r="E8" s="625"/>
      <c r="F8" s="625"/>
      <c r="G8" s="625"/>
      <c r="H8" s="625"/>
      <c r="I8" s="625"/>
      <c r="J8" s="625"/>
      <c r="K8" s="625"/>
      <c r="L8" s="625"/>
      <c r="M8" s="625"/>
      <c r="N8" s="625"/>
      <c r="O8" s="625"/>
    </row>
    <row r="9" spans="1:15" ht="15.75" x14ac:dyDescent="0.25">
      <c r="A9" s="624"/>
      <c r="B9" s="624"/>
      <c r="C9" s="624"/>
      <c r="D9" s="624"/>
      <c r="E9" s="624"/>
      <c r="F9" s="624"/>
      <c r="G9" s="624"/>
      <c r="H9" s="624"/>
      <c r="I9" s="624"/>
      <c r="J9" s="624"/>
      <c r="K9" s="624"/>
      <c r="L9" s="624"/>
      <c r="M9" s="624"/>
      <c r="N9" s="624"/>
      <c r="O9" s="624"/>
    </row>
    <row r="10" spans="1:15" x14ac:dyDescent="0.25">
      <c r="A10" s="408" t="s">
        <v>6</v>
      </c>
      <c r="B10" s="408" t="s">
        <v>7</v>
      </c>
      <c r="C10" s="408" t="s">
        <v>8</v>
      </c>
      <c r="D10" s="408" t="s">
        <v>9</v>
      </c>
      <c r="E10" s="408" t="s">
        <v>10</v>
      </c>
      <c r="F10" s="408" t="s">
        <v>11</v>
      </c>
      <c r="G10" s="408" t="s">
        <v>12</v>
      </c>
      <c r="H10" s="408" t="s">
        <v>13</v>
      </c>
      <c r="I10" s="408" t="s">
        <v>14</v>
      </c>
      <c r="J10" s="408" t="s">
        <v>15</v>
      </c>
      <c r="K10" s="408" t="s">
        <v>16</v>
      </c>
      <c r="L10" s="408" t="s">
        <v>17</v>
      </c>
      <c r="M10" s="409" t="s">
        <v>18</v>
      </c>
      <c r="N10" s="409" t="s">
        <v>19</v>
      </c>
      <c r="O10" s="409" t="s">
        <v>20</v>
      </c>
    </row>
    <row r="11" spans="1:15" x14ac:dyDescent="0.25">
      <c r="A11" s="406" t="s">
        <v>21</v>
      </c>
      <c r="B11" s="406" t="s">
        <v>22</v>
      </c>
      <c r="C11" s="406" t="s">
        <v>544</v>
      </c>
      <c r="D11" s="406" t="s">
        <v>183</v>
      </c>
      <c r="E11" s="407">
        <v>44927</v>
      </c>
      <c r="F11" s="406"/>
      <c r="G11" s="406" t="s">
        <v>3199</v>
      </c>
      <c r="H11" s="406" t="s">
        <v>3200</v>
      </c>
      <c r="I11" s="406" t="s">
        <v>31</v>
      </c>
      <c r="J11" s="406" t="s">
        <v>30</v>
      </c>
      <c r="K11" s="406" t="s">
        <v>545</v>
      </c>
      <c r="L11" s="406" t="s">
        <v>546</v>
      </c>
      <c r="M11" s="5">
        <v>0</v>
      </c>
      <c r="N11" s="5">
        <v>2600000000</v>
      </c>
      <c r="O11" s="5">
        <v>2600000000</v>
      </c>
    </row>
    <row r="12" spans="1:15" x14ac:dyDescent="0.25">
      <c r="A12" s="406" t="s">
        <v>21</v>
      </c>
      <c r="B12" s="406" t="s">
        <v>22</v>
      </c>
      <c r="C12" s="406" t="s">
        <v>41</v>
      </c>
      <c r="D12" s="406" t="s">
        <v>3213</v>
      </c>
      <c r="E12" s="407">
        <v>44994</v>
      </c>
      <c r="F12" s="406" t="s">
        <v>100</v>
      </c>
      <c r="G12" s="406" t="s">
        <v>3199</v>
      </c>
      <c r="H12" s="406" t="s">
        <v>3200</v>
      </c>
      <c r="I12" s="406"/>
      <c r="J12" s="406" t="s">
        <v>30</v>
      </c>
      <c r="K12" s="406"/>
      <c r="L12" s="406" t="s">
        <v>3214</v>
      </c>
      <c r="M12" s="5">
        <v>2600000000</v>
      </c>
      <c r="N12" s="5">
        <v>0</v>
      </c>
      <c r="O12" s="188">
        <f t="shared" ref="O12:O32" si="0">SUM(O11-M12+N12)</f>
        <v>0</v>
      </c>
    </row>
    <row r="13" spans="1:15" x14ac:dyDescent="0.25">
      <c r="A13" s="406" t="s">
        <v>21</v>
      </c>
      <c r="B13" s="406" t="s">
        <v>22</v>
      </c>
      <c r="C13" s="406" t="s">
        <v>27</v>
      </c>
      <c r="D13" s="406" t="s">
        <v>3219</v>
      </c>
      <c r="E13" s="407">
        <v>45152</v>
      </c>
      <c r="F13" s="406"/>
      <c r="G13" s="406" t="s">
        <v>3199</v>
      </c>
      <c r="H13" s="406" t="s">
        <v>3200</v>
      </c>
      <c r="I13" s="406"/>
      <c r="J13" s="406" t="s">
        <v>30</v>
      </c>
      <c r="K13" s="406" t="s">
        <v>31</v>
      </c>
      <c r="L13" s="406" t="s">
        <v>3201</v>
      </c>
      <c r="M13" s="5">
        <v>0</v>
      </c>
      <c r="N13" s="5">
        <v>98600000</v>
      </c>
      <c r="O13" s="188">
        <f t="shared" si="0"/>
        <v>98600000</v>
      </c>
    </row>
    <row r="14" spans="1:15" x14ac:dyDescent="0.25">
      <c r="A14" s="406" t="s">
        <v>21</v>
      </c>
      <c r="B14" s="406" t="s">
        <v>22</v>
      </c>
      <c r="C14" s="406" t="s">
        <v>27</v>
      </c>
      <c r="D14" s="406" t="s">
        <v>3220</v>
      </c>
      <c r="E14" s="407">
        <v>45152</v>
      </c>
      <c r="F14" s="406"/>
      <c r="G14" s="406" t="s">
        <v>3199</v>
      </c>
      <c r="H14" s="406" t="s">
        <v>3200</v>
      </c>
      <c r="I14" s="406"/>
      <c r="J14" s="406" t="s">
        <v>30</v>
      </c>
      <c r="K14" s="406" t="s">
        <v>31</v>
      </c>
      <c r="L14" s="406" t="s">
        <v>3203</v>
      </c>
      <c r="M14" s="5">
        <v>0</v>
      </c>
      <c r="N14" s="5">
        <v>100000000</v>
      </c>
      <c r="O14" s="188">
        <f t="shared" si="0"/>
        <v>198600000</v>
      </c>
    </row>
    <row r="15" spans="1:15" x14ac:dyDescent="0.25">
      <c r="A15" s="406" t="s">
        <v>21</v>
      </c>
      <c r="B15" s="406" t="s">
        <v>22</v>
      </c>
      <c r="C15" s="406" t="s">
        <v>41</v>
      </c>
      <c r="D15" s="406" t="s">
        <v>3198</v>
      </c>
      <c r="E15" s="407">
        <v>45160</v>
      </c>
      <c r="F15" s="406"/>
      <c r="G15" s="406" t="s">
        <v>3199</v>
      </c>
      <c r="H15" s="406" t="s">
        <v>3200</v>
      </c>
      <c r="I15" s="406"/>
      <c r="J15" s="406" t="s">
        <v>30</v>
      </c>
      <c r="K15" s="406" t="s">
        <v>101</v>
      </c>
      <c r="L15" s="406" t="s">
        <v>3201</v>
      </c>
      <c r="M15" s="5">
        <v>98600000</v>
      </c>
      <c r="N15" s="5">
        <v>0</v>
      </c>
      <c r="O15" s="188">
        <f t="shared" si="0"/>
        <v>100000000</v>
      </c>
    </row>
    <row r="16" spans="1:15" x14ac:dyDescent="0.25">
      <c r="A16" s="406" t="s">
        <v>21</v>
      </c>
      <c r="B16" s="406" t="s">
        <v>22</v>
      </c>
      <c r="C16" s="406" t="s">
        <v>41</v>
      </c>
      <c r="D16" s="406" t="s">
        <v>3202</v>
      </c>
      <c r="E16" s="407">
        <v>45160</v>
      </c>
      <c r="F16" s="406"/>
      <c r="G16" s="406" t="s">
        <v>3199</v>
      </c>
      <c r="H16" s="406" t="s">
        <v>3200</v>
      </c>
      <c r="I16" s="406"/>
      <c r="J16" s="406" t="s">
        <v>30</v>
      </c>
      <c r="K16" s="406" t="s">
        <v>101</v>
      </c>
      <c r="L16" s="406" t="s">
        <v>3203</v>
      </c>
      <c r="M16" s="5">
        <v>100000000</v>
      </c>
      <c r="N16" s="5">
        <v>0</v>
      </c>
      <c r="O16" s="188">
        <f t="shared" si="0"/>
        <v>0</v>
      </c>
    </row>
    <row r="17" spans="1:15" x14ac:dyDescent="0.25">
      <c r="A17" s="406" t="s">
        <v>21</v>
      </c>
      <c r="B17" s="406" t="s">
        <v>22</v>
      </c>
      <c r="C17" s="406" t="s">
        <v>27</v>
      </c>
      <c r="D17" s="406" t="s">
        <v>3221</v>
      </c>
      <c r="E17" s="407">
        <v>45169</v>
      </c>
      <c r="F17" s="406"/>
      <c r="G17" s="406" t="s">
        <v>3199</v>
      </c>
      <c r="H17" s="406" t="s">
        <v>3200</v>
      </c>
      <c r="I17" s="406"/>
      <c r="J17" s="406" t="s">
        <v>30</v>
      </c>
      <c r="K17" s="406" t="s">
        <v>31</v>
      </c>
      <c r="L17" s="406" t="s">
        <v>3206</v>
      </c>
      <c r="M17" s="5">
        <v>0</v>
      </c>
      <c r="N17" s="5">
        <v>100000000</v>
      </c>
      <c r="O17" s="188">
        <f t="shared" si="0"/>
        <v>100000000</v>
      </c>
    </row>
    <row r="18" spans="1:15" x14ac:dyDescent="0.25">
      <c r="A18" s="406" t="s">
        <v>21</v>
      </c>
      <c r="B18" s="406" t="s">
        <v>22</v>
      </c>
      <c r="C18" s="406" t="s">
        <v>27</v>
      </c>
      <c r="D18" s="406" t="s">
        <v>3222</v>
      </c>
      <c r="E18" s="407">
        <v>45169</v>
      </c>
      <c r="F18" s="406"/>
      <c r="G18" s="406" t="s">
        <v>3199</v>
      </c>
      <c r="H18" s="406" t="s">
        <v>3200</v>
      </c>
      <c r="I18" s="406"/>
      <c r="J18" s="406" t="s">
        <v>30</v>
      </c>
      <c r="K18" s="406" t="s">
        <v>31</v>
      </c>
      <c r="L18" s="406" t="s">
        <v>3205</v>
      </c>
      <c r="M18" s="5">
        <v>0</v>
      </c>
      <c r="N18" s="5">
        <v>100000000</v>
      </c>
      <c r="O18" s="188">
        <f t="shared" si="0"/>
        <v>200000000</v>
      </c>
    </row>
    <row r="19" spans="1:15" x14ac:dyDescent="0.25">
      <c r="A19" s="406" t="s">
        <v>21</v>
      </c>
      <c r="B19" s="406" t="s">
        <v>22</v>
      </c>
      <c r="C19" s="406" t="s">
        <v>27</v>
      </c>
      <c r="D19" s="406" t="s">
        <v>3223</v>
      </c>
      <c r="E19" s="407">
        <v>45169</v>
      </c>
      <c r="F19" s="406"/>
      <c r="G19" s="406" t="s">
        <v>3199</v>
      </c>
      <c r="H19" s="406" t="s">
        <v>3200</v>
      </c>
      <c r="I19" s="406"/>
      <c r="J19" s="406" t="s">
        <v>30</v>
      </c>
      <c r="K19" s="406" t="s">
        <v>31</v>
      </c>
      <c r="L19" s="406" t="s">
        <v>3218</v>
      </c>
      <c r="M19" s="5">
        <v>0</v>
      </c>
      <c r="N19" s="5">
        <v>100000000</v>
      </c>
      <c r="O19" s="188">
        <f t="shared" si="0"/>
        <v>300000000</v>
      </c>
    </row>
    <row r="20" spans="1:15" x14ac:dyDescent="0.25">
      <c r="A20" s="406" t="s">
        <v>21</v>
      </c>
      <c r="B20" s="406" t="s">
        <v>22</v>
      </c>
      <c r="C20" s="406" t="s">
        <v>27</v>
      </c>
      <c r="D20" s="406" t="s">
        <v>3224</v>
      </c>
      <c r="E20" s="407">
        <v>45169</v>
      </c>
      <c r="F20" s="406"/>
      <c r="G20" s="406" t="s">
        <v>3199</v>
      </c>
      <c r="H20" s="406" t="s">
        <v>3200</v>
      </c>
      <c r="I20" s="406"/>
      <c r="J20" s="406" t="s">
        <v>30</v>
      </c>
      <c r="K20" s="406" t="s">
        <v>31</v>
      </c>
      <c r="L20" s="406" t="s">
        <v>3208</v>
      </c>
      <c r="M20" s="5">
        <v>0</v>
      </c>
      <c r="N20" s="5">
        <v>100000000</v>
      </c>
      <c r="O20" s="188">
        <f t="shared" si="0"/>
        <v>400000000</v>
      </c>
    </row>
    <row r="21" spans="1:15" x14ac:dyDescent="0.25">
      <c r="A21" s="406" t="s">
        <v>21</v>
      </c>
      <c r="B21" s="406" t="s">
        <v>22</v>
      </c>
      <c r="C21" s="406" t="s">
        <v>27</v>
      </c>
      <c r="D21" s="406" t="s">
        <v>563</v>
      </c>
      <c r="E21" s="407">
        <v>45173</v>
      </c>
      <c r="F21" s="406"/>
      <c r="G21" s="406" t="s">
        <v>3199</v>
      </c>
      <c r="H21" s="406" t="s">
        <v>3200</v>
      </c>
      <c r="I21" s="406"/>
      <c r="J21" s="406" t="s">
        <v>30</v>
      </c>
      <c r="K21" s="406" t="s">
        <v>31</v>
      </c>
      <c r="L21" s="406" t="s">
        <v>3210</v>
      </c>
      <c r="M21" s="5">
        <v>0</v>
      </c>
      <c r="N21" s="5">
        <v>100000000</v>
      </c>
      <c r="O21" s="188">
        <f t="shared" si="0"/>
        <v>500000000</v>
      </c>
    </row>
    <row r="22" spans="1:15" x14ac:dyDescent="0.25">
      <c r="A22" s="406" t="s">
        <v>21</v>
      </c>
      <c r="B22" s="406" t="s">
        <v>22</v>
      </c>
      <c r="C22" s="406" t="s">
        <v>27</v>
      </c>
      <c r="D22" s="406" t="s">
        <v>2781</v>
      </c>
      <c r="E22" s="407">
        <v>45173</v>
      </c>
      <c r="F22" s="406"/>
      <c r="G22" s="406" t="s">
        <v>3199</v>
      </c>
      <c r="H22" s="406" t="s">
        <v>3200</v>
      </c>
      <c r="I22" s="406"/>
      <c r="J22" s="406" t="s">
        <v>30</v>
      </c>
      <c r="K22" s="406" t="s">
        <v>31</v>
      </c>
      <c r="L22" s="406" t="s">
        <v>3212</v>
      </c>
      <c r="M22" s="5">
        <v>0</v>
      </c>
      <c r="N22" s="5">
        <v>100000000</v>
      </c>
      <c r="O22" s="188">
        <f t="shared" si="0"/>
        <v>600000000</v>
      </c>
    </row>
    <row r="23" spans="1:15" x14ac:dyDescent="0.25">
      <c r="A23" s="406" t="s">
        <v>21</v>
      </c>
      <c r="B23" s="406" t="s">
        <v>22</v>
      </c>
      <c r="C23" s="406" t="s">
        <v>27</v>
      </c>
      <c r="D23" s="406" t="s">
        <v>1002</v>
      </c>
      <c r="E23" s="407">
        <v>45173</v>
      </c>
      <c r="F23" s="406"/>
      <c r="G23" s="406" t="s">
        <v>3199</v>
      </c>
      <c r="H23" s="406" t="s">
        <v>3200</v>
      </c>
      <c r="I23" s="406"/>
      <c r="J23" s="406" t="s">
        <v>30</v>
      </c>
      <c r="K23" s="406" t="s">
        <v>31</v>
      </c>
      <c r="L23" s="406" t="s">
        <v>3217</v>
      </c>
      <c r="M23" s="5">
        <v>0</v>
      </c>
      <c r="N23" s="5">
        <v>100000000</v>
      </c>
      <c r="O23" s="188">
        <f t="shared" si="0"/>
        <v>700000000</v>
      </c>
    </row>
    <row r="24" spans="1:15" x14ac:dyDescent="0.25">
      <c r="A24" s="406" t="s">
        <v>21</v>
      </c>
      <c r="B24" s="406" t="s">
        <v>22</v>
      </c>
      <c r="C24" s="406" t="s">
        <v>27</v>
      </c>
      <c r="D24" s="406" t="s">
        <v>565</v>
      </c>
      <c r="E24" s="407">
        <v>45173</v>
      </c>
      <c r="F24" s="406"/>
      <c r="G24" s="406" t="s">
        <v>3199</v>
      </c>
      <c r="H24" s="406" t="s">
        <v>3200</v>
      </c>
      <c r="I24" s="406"/>
      <c r="J24" s="406" t="s">
        <v>30</v>
      </c>
      <c r="K24" s="406" t="s">
        <v>31</v>
      </c>
      <c r="L24" s="406" t="s">
        <v>3216</v>
      </c>
      <c r="M24" s="5">
        <v>0</v>
      </c>
      <c r="N24" s="5">
        <v>100000000</v>
      </c>
      <c r="O24" s="188">
        <f t="shared" si="0"/>
        <v>800000000</v>
      </c>
    </row>
    <row r="25" spans="1:15" x14ac:dyDescent="0.25">
      <c r="A25" s="406" t="s">
        <v>21</v>
      </c>
      <c r="B25" s="406" t="s">
        <v>22</v>
      </c>
      <c r="C25" s="406" t="s">
        <v>41</v>
      </c>
      <c r="D25" s="406" t="s">
        <v>2160</v>
      </c>
      <c r="E25" s="407">
        <v>45182</v>
      </c>
      <c r="F25" s="406"/>
      <c r="G25" s="406" t="s">
        <v>3199</v>
      </c>
      <c r="H25" s="406" t="s">
        <v>3200</v>
      </c>
      <c r="I25" s="406"/>
      <c r="J25" s="406" t="s">
        <v>30</v>
      </c>
      <c r="K25" s="406" t="s">
        <v>218</v>
      </c>
      <c r="L25" s="406" t="s">
        <v>3218</v>
      </c>
      <c r="M25" s="5">
        <v>100000000</v>
      </c>
      <c r="N25" s="5">
        <v>0</v>
      </c>
      <c r="O25" s="188">
        <f t="shared" si="0"/>
        <v>700000000</v>
      </c>
    </row>
    <row r="26" spans="1:15" x14ac:dyDescent="0.25">
      <c r="A26" s="406" t="s">
        <v>21</v>
      </c>
      <c r="B26" s="406" t="s">
        <v>22</v>
      </c>
      <c r="C26" s="406" t="s">
        <v>41</v>
      </c>
      <c r="D26" s="406" t="s">
        <v>3204</v>
      </c>
      <c r="E26" s="407">
        <v>45182</v>
      </c>
      <c r="F26" s="406"/>
      <c r="G26" s="406" t="s">
        <v>3199</v>
      </c>
      <c r="H26" s="406" t="s">
        <v>3200</v>
      </c>
      <c r="I26" s="406"/>
      <c r="J26" s="406" t="s">
        <v>30</v>
      </c>
      <c r="K26" s="406" t="s">
        <v>105</v>
      </c>
      <c r="L26" s="406" t="s">
        <v>3205</v>
      </c>
      <c r="M26" s="5">
        <v>100000000</v>
      </c>
      <c r="N26" s="5">
        <v>0</v>
      </c>
      <c r="O26" s="188">
        <f t="shared" si="0"/>
        <v>600000000</v>
      </c>
    </row>
    <row r="27" spans="1:15" x14ac:dyDescent="0.25">
      <c r="A27" s="406" t="s">
        <v>21</v>
      </c>
      <c r="B27" s="406" t="s">
        <v>22</v>
      </c>
      <c r="C27" s="406" t="s">
        <v>41</v>
      </c>
      <c r="D27" s="406" t="s">
        <v>37</v>
      </c>
      <c r="E27" s="407">
        <v>45183</v>
      </c>
      <c r="F27" s="406"/>
      <c r="G27" s="406" t="s">
        <v>3199</v>
      </c>
      <c r="H27" s="406" t="s">
        <v>3200</v>
      </c>
      <c r="I27" s="406"/>
      <c r="J27" s="406" t="s">
        <v>30</v>
      </c>
      <c r="K27" s="406" t="s">
        <v>105</v>
      </c>
      <c r="L27" s="406" t="s">
        <v>3206</v>
      </c>
      <c r="M27" s="5">
        <v>100000000</v>
      </c>
      <c r="N27" s="5">
        <v>0</v>
      </c>
      <c r="O27" s="188">
        <f t="shared" si="0"/>
        <v>500000000</v>
      </c>
    </row>
    <row r="28" spans="1:15" x14ac:dyDescent="0.25">
      <c r="A28" s="406" t="s">
        <v>21</v>
      </c>
      <c r="B28" s="406" t="s">
        <v>22</v>
      </c>
      <c r="C28" s="406" t="s">
        <v>41</v>
      </c>
      <c r="D28" s="406" t="s">
        <v>3207</v>
      </c>
      <c r="E28" s="407">
        <v>45183</v>
      </c>
      <c r="F28" s="406"/>
      <c r="G28" s="406" t="s">
        <v>3199</v>
      </c>
      <c r="H28" s="406" t="s">
        <v>3200</v>
      </c>
      <c r="I28" s="406"/>
      <c r="J28" s="406" t="s">
        <v>30</v>
      </c>
      <c r="K28" s="406" t="s">
        <v>105</v>
      </c>
      <c r="L28" s="406" t="s">
        <v>3208</v>
      </c>
      <c r="M28" s="5">
        <v>100000000</v>
      </c>
      <c r="N28" s="5">
        <v>0</v>
      </c>
      <c r="O28" s="188">
        <f t="shared" si="0"/>
        <v>400000000</v>
      </c>
    </row>
    <row r="29" spans="1:15" x14ac:dyDescent="0.25">
      <c r="A29" s="406" t="s">
        <v>21</v>
      </c>
      <c r="B29" s="406" t="s">
        <v>22</v>
      </c>
      <c r="C29" s="406" t="s">
        <v>41</v>
      </c>
      <c r="D29" s="406" t="s">
        <v>3209</v>
      </c>
      <c r="E29" s="407">
        <v>45183</v>
      </c>
      <c r="F29" s="406"/>
      <c r="G29" s="406" t="s">
        <v>3199</v>
      </c>
      <c r="H29" s="406" t="s">
        <v>3200</v>
      </c>
      <c r="I29" s="406"/>
      <c r="J29" s="406" t="s">
        <v>30</v>
      </c>
      <c r="K29" s="406" t="s">
        <v>101</v>
      </c>
      <c r="L29" s="406" t="s">
        <v>3210</v>
      </c>
      <c r="M29" s="5">
        <v>100000000</v>
      </c>
      <c r="N29" s="5">
        <v>0</v>
      </c>
      <c r="O29" s="188">
        <f t="shared" si="0"/>
        <v>300000000</v>
      </c>
    </row>
    <row r="30" spans="1:15" x14ac:dyDescent="0.25">
      <c r="A30" s="406" t="s">
        <v>21</v>
      </c>
      <c r="B30" s="406" t="s">
        <v>22</v>
      </c>
      <c r="C30" s="406" t="s">
        <v>41</v>
      </c>
      <c r="D30" s="406" t="s">
        <v>3211</v>
      </c>
      <c r="E30" s="407">
        <v>45203</v>
      </c>
      <c r="F30" s="406"/>
      <c r="G30" s="406" t="s">
        <v>3199</v>
      </c>
      <c r="H30" s="406" t="s">
        <v>3200</v>
      </c>
      <c r="I30" s="406"/>
      <c r="J30" s="406" t="s">
        <v>30</v>
      </c>
      <c r="K30" s="406" t="s">
        <v>101</v>
      </c>
      <c r="L30" s="406" t="s">
        <v>3212</v>
      </c>
      <c r="M30" s="5">
        <v>100000000</v>
      </c>
      <c r="N30" s="5">
        <v>0</v>
      </c>
      <c r="O30" s="188">
        <f t="shared" si="0"/>
        <v>200000000</v>
      </c>
    </row>
    <row r="31" spans="1:15" x14ac:dyDescent="0.25">
      <c r="A31" s="406" t="s">
        <v>21</v>
      </c>
      <c r="B31" s="406" t="s">
        <v>22</v>
      </c>
      <c r="C31" s="406" t="s">
        <v>41</v>
      </c>
      <c r="D31" s="406" t="s">
        <v>3215</v>
      </c>
      <c r="E31" s="407">
        <v>45209</v>
      </c>
      <c r="F31" s="406"/>
      <c r="G31" s="406" t="s">
        <v>3199</v>
      </c>
      <c r="H31" s="406" t="s">
        <v>3200</v>
      </c>
      <c r="I31" s="406"/>
      <c r="J31" s="406" t="s">
        <v>30</v>
      </c>
      <c r="K31" s="406" t="s">
        <v>44</v>
      </c>
      <c r="L31" s="406" t="s">
        <v>3216</v>
      </c>
      <c r="M31" s="5">
        <v>100000000</v>
      </c>
      <c r="N31" s="5">
        <v>0</v>
      </c>
      <c r="O31" s="188">
        <f t="shared" si="0"/>
        <v>100000000</v>
      </c>
    </row>
    <row r="32" spans="1:15" x14ac:dyDescent="0.25">
      <c r="A32" s="406" t="s">
        <v>21</v>
      </c>
      <c r="B32" s="406" t="s">
        <v>22</v>
      </c>
      <c r="C32" s="406" t="s">
        <v>41</v>
      </c>
      <c r="D32" s="406" t="s">
        <v>147</v>
      </c>
      <c r="E32" s="407">
        <v>45209</v>
      </c>
      <c r="F32" s="406"/>
      <c r="G32" s="406" t="s">
        <v>3199</v>
      </c>
      <c r="H32" s="406" t="s">
        <v>3200</v>
      </c>
      <c r="I32" s="406"/>
      <c r="J32" s="406" t="s">
        <v>30</v>
      </c>
      <c r="K32" s="406" t="s">
        <v>44</v>
      </c>
      <c r="L32" s="406" t="s">
        <v>3217</v>
      </c>
      <c r="M32" s="5">
        <v>100000000</v>
      </c>
      <c r="N32" s="5">
        <v>0</v>
      </c>
      <c r="O32" s="188">
        <f t="shared" si="0"/>
        <v>0</v>
      </c>
    </row>
    <row r="33" spans="1:15" x14ac:dyDescent="0.25">
      <c r="A33" s="406"/>
      <c r="B33" s="406"/>
      <c r="C33" s="406"/>
      <c r="D33" s="406"/>
      <c r="E33" s="407"/>
      <c r="F33" s="406"/>
      <c r="G33" s="406"/>
      <c r="H33" s="406"/>
      <c r="I33" s="406"/>
      <c r="J33" s="406"/>
      <c r="K33" s="406"/>
      <c r="L33" s="406"/>
      <c r="M33" s="5"/>
      <c r="N33" s="5"/>
      <c r="O33" s="5"/>
    </row>
    <row r="34" spans="1:15" x14ac:dyDescent="0.25">
      <c r="A34" s="406"/>
      <c r="B34" s="406"/>
      <c r="C34" s="406"/>
      <c r="D34" s="406"/>
      <c r="E34" s="407"/>
      <c r="F34" s="406"/>
      <c r="G34" s="406"/>
      <c r="H34" s="406"/>
      <c r="I34" s="406"/>
      <c r="J34" s="406"/>
      <c r="K34" s="406"/>
      <c r="L34" s="406"/>
      <c r="M34" s="5"/>
      <c r="N34" s="5"/>
      <c r="O34" s="5"/>
    </row>
    <row r="35" spans="1:15" x14ac:dyDescent="0.25">
      <c r="A35" s="406" t="s">
        <v>478</v>
      </c>
      <c r="B35" s="406" t="s">
        <v>479</v>
      </c>
      <c r="C35" s="406" t="s">
        <v>27</v>
      </c>
      <c r="D35" s="406" t="s">
        <v>3219</v>
      </c>
      <c r="E35" s="407">
        <v>45152</v>
      </c>
      <c r="F35" s="406"/>
      <c r="G35" s="406" t="s">
        <v>3199</v>
      </c>
      <c r="H35" s="406" t="s">
        <v>3200</v>
      </c>
      <c r="I35" s="406"/>
      <c r="J35" s="406" t="s">
        <v>30</v>
      </c>
      <c r="K35" s="406" t="s">
        <v>101</v>
      </c>
      <c r="L35" s="406" t="s">
        <v>3201</v>
      </c>
      <c r="M35" s="5">
        <v>98600000</v>
      </c>
      <c r="N35" s="5">
        <v>0</v>
      </c>
      <c r="O35" s="5">
        <v>0</v>
      </c>
    </row>
    <row r="36" spans="1:15" x14ac:dyDescent="0.25">
      <c r="A36" s="406" t="s">
        <v>478</v>
      </c>
      <c r="B36" s="406" t="s">
        <v>479</v>
      </c>
      <c r="C36" s="406" t="s">
        <v>27</v>
      </c>
      <c r="D36" s="406" t="s">
        <v>3220</v>
      </c>
      <c r="E36" s="407">
        <v>45152</v>
      </c>
      <c r="F36" s="406"/>
      <c r="G36" s="406" t="s">
        <v>3199</v>
      </c>
      <c r="H36" s="406" t="s">
        <v>3200</v>
      </c>
      <c r="I36" s="406"/>
      <c r="J36" s="406" t="s">
        <v>30</v>
      </c>
      <c r="K36" s="406" t="s">
        <v>101</v>
      </c>
      <c r="L36" s="406" t="s">
        <v>3203</v>
      </c>
      <c r="M36" s="5">
        <v>100000000</v>
      </c>
      <c r="N36" s="5">
        <v>0</v>
      </c>
      <c r="O36" s="5">
        <v>0</v>
      </c>
    </row>
    <row r="37" spans="1:15" x14ac:dyDescent="0.25">
      <c r="A37" s="406" t="s">
        <v>478</v>
      </c>
      <c r="B37" s="406" t="s">
        <v>479</v>
      </c>
      <c r="C37" s="406" t="s">
        <v>27</v>
      </c>
      <c r="D37" s="406" t="s">
        <v>3221</v>
      </c>
      <c r="E37" s="407">
        <v>45169</v>
      </c>
      <c r="F37" s="406"/>
      <c r="G37" s="406" t="s">
        <v>3199</v>
      </c>
      <c r="H37" s="406" t="s">
        <v>3200</v>
      </c>
      <c r="I37" s="406"/>
      <c r="J37" s="406" t="s">
        <v>30</v>
      </c>
      <c r="K37" s="406" t="s">
        <v>105</v>
      </c>
      <c r="L37" s="406" t="s">
        <v>3206</v>
      </c>
      <c r="M37" s="5">
        <v>100000000</v>
      </c>
      <c r="N37" s="5">
        <v>0</v>
      </c>
      <c r="O37" s="5">
        <v>0</v>
      </c>
    </row>
    <row r="38" spans="1:15" x14ac:dyDescent="0.25">
      <c r="A38" s="406" t="s">
        <v>478</v>
      </c>
      <c r="B38" s="406" t="s">
        <v>479</v>
      </c>
      <c r="C38" s="406" t="s">
        <v>27</v>
      </c>
      <c r="D38" s="406" t="s">
        <v>3222</v>
      </c>
      <c r="E38" s="407">
        <v>45169</v>
      </c>
      <c r="F38" s="406"/>
      <c r="G38" s="406" t="s">
        <v>3199</v>
      </c>
      <c r="H38" s="406" t="s">
        <v>3200</v>
      </c>
      <c r="I38" s="406"/>
      <c r="J38" s="406" t="s">
        <v>30</v>
      </c>
      <c r="K38" s="406" t="s">
        <v>105</v>
      </c>
      <c r="L38" s="406" t="s">
        <v>3205</v>
      </c>
      <c r="M38" s="5">
        <v>100000000</v>
      </c>
      <c r="N38" s="5">
        <v>0</v>
      </c>
      <c r="O38" s="5">
        <v>0</v>
      </c>
    </row>
    <row r="39" spans="1:15" x14ac:dyDescent="0.25">
      <c r="A39" s="406" t="s">
        <v>478</v>
      </c>
      <c r="B39" s="406" t="s">
        <v>479</v>
      </c>
      <c r="C39" s="406" t="s">
        <v>27</v>
      </c>
      <c r="D39" s="406" t="s">
        <v>3223</v>
      </c>
      <c r="E39" s="407">
        <v>45169</v>
      </c>
      <c r="F39" s="406"/>
      <c r="G39" s="406" t="s">
        <v>3199</v>
      </c>
      <c r="H39" s="406" t="s">
        <v>3200</v>
      </c>
      <c r="I39" s="406"/>
      <c r="J39" s="406" t="s">
        <v>30</v>
      </c>
      <c r="K39" s="406" t="s">
        <v>218</v>
      </c>
      <c r="L39" s="406" t="s">
        <v>3218</v>
      </c>
      <c r="M39" s="5">
        <v>100000000</v>
      </c>
      <c r="N39" s="5">
        <v>0</v>
      </c>
      <c r="O39" s="5">
        <v>0</v>
      </c>
    </row>
    <row r="40" spans="1:15" x14ac:dyDescent="0.25">
      <c r="A40" s="406" t="s">
        <v>478</v>
      </c>
      <c r="B40" s="406" t="s">
        <v>479</v>
      </c>
      <c r="C40" s="406" t="s">
        <v>27</v>
      </c>
      <c r="D40" s="406" t="s">
        <v>3224</v>
      </c>
      <c r="E40" s="407">
        <v>45169</v>
      </c>
      <c r="F40" s="406"/>
      <c r="G40" s="406" t="s">
        <v>3199</v>
      </c>
      <c r="H40" s="406" t="s">
        <v>3200</v>
      </c>
      <c r="I40" s="406"/>
      <c r="J40" s="406" t="s">
        <v>30</v>
      </c>
      <c r="K40" s="406" t="s">
        <v>105</v>
      </c>
      <c r="L40" s="406" t="s">
        <v>3208</v>
      </c>
      <c r="M40" s="5">
        <v>100000000</v>
      </c>
      <c r="N40" s="5">
        <v>0</v>
      </c>
      <c r="O40" s="5">
        <v>0</v>
      </c>
    </row>
    <row r="41" spans="1:15" x14ac:dyDescent="0.25">
      <c r="A41" s="406" t="s">
        <v>478</v>
      </c>
      <c r="B41" s="406" t="s">
        <v>479</v>
      </c>
      <c r="C41" s="406" t="s">
        <v>27</v>
      </c>
      <c r="D41" s="406" t="s">
        <v>563</v>
      </c>
      <c r="E41" s="407">
        <v>45173</v>
      </c>
      <c r="F41" s="406"/>
      <c r="G41" s="406" t="s">
        <v>3199</v>
      </c>
      <c r="H41" s="406" t="s">
        <v>3200</v>
      </c>
      <c r="I41" s="406"/>
      <c r="J41" s="406" t="s">
        <v>30</v>
      </c>
      <c r="K41" s="406" t="s">
        <v>101</v>
      </c>
      <c r="L41" s="406" t="s">
        <v>3210</v>
      </c>
      <c r="M41" s="5">
        <v>100000000</v>
      </c>
      <c r="N41" s="5">
        <v>0</v>
      </c>
      <c r="O41" s="5">
        <v>0</v>
      </c>
    </row>
    <row r="42" spans="1:15" x14ac:dyDescent="0.25">
      <c r="A42" s="406" t="s">
        <v>478</v>
      </c>
      <c r="B42" s="406" t="s">
        <v>479</v>
      </c>
      <c r="C42" s="406" t="s">
        <v>27</v>
      </c>
      <c r="D42" s="406" t="s">
        <v>2781</v>
      </c>
      <c r="E42" s="407">
        <v>45173</v>
      </c>
      <c r="F42" s="406"/>
      <c r="G42" s="406" t="s">
        <v>3199</v>
      </c>
      <c r="H42" s="406" t="s">
        <v>3200</v>
      </c>
      <c r="I42" s="406"/>
      <c r="J42" s="406" t="s">
        <v>30</v>
      </c>
      <c r="K42" s="406" t="s">
        <v>101</v>
      </c>
      <c r="L42" s="406" t="s">
        <v>3212</v>
      </c>
      <c r="M42" s="5">
        <v>100000000</v>
      </c>
      <c r="N42" s="5">
        <v>0</v>
      </c>
      <c r="O42" s="5">
        <v>0</v>
      </c>
    </row>
    <row r="43" spans="1:15" x14ac:dyDescent="0.25">
      <c r="A43" s="406" t="s">
        <v>478</v>
      </c>
      <c r="B43" s="406" t="s">
        <v>479</v>
      </c>
      <c r="C43" s="406" t="s">
        <v>27</v>
      </c>
      <c r="D43" s="406" t="s">
        <v>1002</v>
      </c>
      <c r="E43" s="407">
        <v>45173</v>
      </c>
      <c r="F43" s="406"/>
      <c r="G43" s="406" t="s">
        <v>3199</v>
      </c>
      <c r="H43" s="406" t="s">
        <v>3200</v>
      </c>
      <c r="I43" s="406"/>
      <c r="J43" s="406" t="s">
        <v>30</v>
      </c>
      <c r="K43" s="406" t="s">
        <v>44</v>
      </c>
      <c r="L43" s="406" t="s">
        <v>3217</v>
      </c>
      <c r="M43" s="5">
        <v>100000000</v>
      </c>
      <c r="N43" s="5">
        <v>0</v>
      </c>
      <c r="O43" s="5">
        <v>0</v>
      </c>
    </row>
    <row r="44" spans="1:15" x14ac:dyDescent="0.25">
      <c r="A44" s="406" t="s">
        <v>478</v>
      </c>
      <c r="B44" s="406" t="s">
        <v>479</v>
      </c>
      <c r="C44" s="406" t="s">
        <v>27</v>
      </c>
      <c r="D44" s="406" t="s">
        <v>565</v>
      </c>
      <c r="E44" s="407">
        <v>45173</v>
      </c>
      <c r="F44" s="406"/>
      <c r="G44" s="406" t="s">
        <v>3199</v>
      </c>
      <c r="H44" s="406" t="s">
        <v>3200</v>
      </c>
      <c r="I44" s="406"/>
      <c r="J44" s="406" t="s">
        <v>30</v>
      </c>
      <c r="K44" s="406" t="s">
        <v>44</v>
      </c>
      <c r="L44" s="406" t="s">
        <v>3216</v>
      </c>
      <c r="M44" s="5">
        <v>100000000</v>
      </c>
      <c r="N44" s="5">
        <v>0</v>
      </c>
      <c r="O44" s="5">
        <v>0</v>
      </c>
    </row>
    <row r="45" spans="1:15" x14ac:dyDescent="0.25">
      <c r="A45" s="406"/>
      <c r="B45" s="406"/>
      <c r="C45" s="406"/>
      <c r="D45" s="406"/>
      <c r="E45" s="406"/>
      <c r="F45" s="406"/>
      <c r="G45" s="406"/>
      <c r="H45" s="406"/>
      <c r="I45" s="406"/>
      <c r="J45" s="406"/>
      <c r="K45" s="406"/>
      <c r="L45" s="406"/>
      <c r="M45" s="6">
        <f>SUM(M35:M44)</f>
        <v>998600000</v>
      </c>
      <c r="N45" s="6"/>
      <c r="O45" s="6"/>
    </row>
    <row r="46" spans="1:15" x14ac:dyDescent="0.25">
      <c r="A46" s="406"/>
      <c r="B46" s="406"/>
      <c r="C46" s="406"/>
      <c r="D46" s="406"/>
      <c r="E46" s="406"/>
      <c r="F46" s="406"/>
      <c r="G46" s="406"/>
      <c r="H46" s="406"/>
      <c r="I46" s="406"/>
      <c r="J46" s="406"/>
      <c r="K46" s="406"/>
      <c r="L46" s="406"/>
      <c r="M46" s="406"/>
      <c r="N46" s="406"/>
      <c r="O46" s="406"/>
    </row>
    <row r="47" spans="1:15" x14ac:dyDescent="0.25">
      <c r="A47" s="406"/>
      <c r="B47" s="406"/>
      <c r="C47" s="406"/>
      <c r="D47" s="406"/>
      <c r="E47" s="406"/>
      <c r="F47" s="406"/>
      <c r="G47" s="406"/>
      <c r="H47" s="406"/>
      <c r="I47" s="406"/>
      <c r="J47" s="406"/>
      <c r="K47" s="406"/>
      <c r="L47" s="406"/>
      <c r="M47" s="406"/>
      <c r="N47" s="406"/>
      <c r="O47" s="406"/>
    </row>
    <row r="48" spans="1:15" x14ac:dyDescent="0.25">
      <c r="A48" s="406"/>
      <c r="B48" s="406"/>
      <c r="C48" s="406"/>
      <c r="D48" s="406"/>
      <c r="E48" s="406"/>
      <c r="F48" s="406"/>
      <c r="G48" s="406"/>
      <c r="H48" s="406"/>
      <c r="I48" s="406"/>
      <c r="J48" s="406"/>
      <c r="K48" s="406"/>
      <c r="L48" s="406"/>
      <c r="M48" s="406"/>
      <c r="N48" s="406"/>
      <c r="O48" s="406"/>
    </row>
    <row r="49" spans="1:15" x14ac:dyDescent="0.25">
      <c r="A49" s="406"/>
      <c r="B49" s="406"/>
      <c r="C49" s="406"/>
      <c r="D49" s="406"/>
      <c r="E49" s="406"/>
      <c r="F49" s="406"/>
      <c r="G49" s="406"/>
      <c r="H49" s="406"/>
      <c r="I49" s="406"/>
      <c r="J49" s="406"/>
      <c r="K49" s="406"/>
      <c r="L49" s="406"/>
      <c r="M49" s="406"/>
      <c r="N49" s="406"/>
      <c r="O49" s="406"/>
    </row>
    <row r="50" spans="1:15" x14ac:dyDescent="0.25">
      <c r="A50" s="406"/>
      <c r="B50" s="406"/>
      <c r="C50" s="406"/>
      <c r="D50" s="406"/>
      <c r="E50" s="406"/>
      <c r="F50" s="406"/>
      <c r="G50" s="406"/>
      <c r="H50" s="406"/>
      <c r="I50" s="406"/>
      <c r="J50" s="406"/>
      <c r="K50" s="406"/>
      <c r="L50" s="406"/>
      <c r="M50" s="406"/>
      <c r="N50" s="406"/>
      <c r="O50" s="406"/>
    </row>
    <row r="51" spans="1:15" x14ac:dyDescent="0.25">
      <c r="A51" s="406"/>
      <c r="B51" s="406"/>
      <c r="C51" s="406"/>
      <c r="D51" s="406"/>
      <c r="E51" s="406"/>
      <c r="F51" s="406"/>
      <c r="G51" s="406"/>
      <c r="H51" s="406"/>
      <c r="I51" s="406"/>
      <c r="J51" s="406"/>
      <c r="K51" s="406"/>
      <c r="L51" s="406"/>
      <c r="M51" s="406"/>
      <c r="N51" s="406"/>
      <c r="O51" s="406"/>
    </row>
    <row r="52" spans="1:15" x14ac:dyDescent="0.25">
      <c r="A52" s="406"/>
      <c r="B52" s="406"/>
      <c r="C52" s="406"/>
      <c r="D52" s="406"/>
      <c r="E52" s="406"/>
      <c r="F52" s="406"/>
      <c r="G52" s="406"/>
      <c r="H52" s="406"/>
      <c r="I52" s="406"/>
      <c r="J52" s="406"/>
      <c r="K52" s="406"/>
      <c r="L52" s="406"/>
      <c r="M52" s="406"/>
      <c r="N52" s="406"/>
      <c r="O52" s="406"/>
    </row>
    <row r="53" spans="1:15" x14ac:dyDescent="0.25">
      <c r="A53" s="406"/>
      <c r="B53" s="406"/>
      <c r="C53" s="406"/>
      <c r="D53" s="406"/>
      <c r="E53" s="406"/>
      <c r="F53" s="406"/>
      <c r="G53" s="406"/>
      <c r="H53" s="406"/>
      <c r="I53" s="406"/>
      <c r="J53" s="406"/>
      <c r="K53" s="406"/>
      <c r="L53" s="406"/>
      <c r="M53" s="406"/>
      <c r="N53" s="406"/>
      <c r="O53" s="406"/>
    </row>
    <row r="54" spans="1:15" x14ac:dyDescent="0.25">
      <c r="A54" s="406"/>
      <c r="B54" s="406"/>
      <c r="C54" s="406"/>
      <c r="D54" s="406"/>
      <c r="E54" s="406"/>
      <c r="F54" s="406"/>
      <c r="G54" s="406"/>
      <c r="H54" s="406"/>
      <c r="I54" s="406"/>
      <c r="J54" s="406"/>
      <c r="K54" s="406"/>
      <c r="L54" s="406"/>
      <c r="M54" s="406"/>
      <c r="N54" s="406"/>
      <c r="O54" s="406"/>
    </row>
    <row r="55" spans="1:15" x14ac:dyDescent="0.25">
      <c r="A55" s="406"/>
      <c r="B55" s="406"/>
      <c r="C55" s="406"/>
      <c r="D55" s="406"/>
      <c r="E55" s="406"/>
      <c r="F55" s="406"/>
      <c r="G55" s="406"/>
      <c r="H55" s="406"/>
      <c r="I55" s="406"/>
      <c r="J55" s="406"/>
      <c r="K55" s="406"/>
      <c r="L55" s="406"/>
      <c r="M55" s="406"/>
      <c r="N55" s="406"/>
      <c r="O55" s="406"/>
    </row>
  </sheetData>
  <mergeCells count="9">
    <mergeCell ref="A7:O7"/>
    <mergeCell ref="A8:O8"/>
    <mergeCell ref="A9:O9"/>
    <mergeCell ref="A1:O1"/>
    <mergeCell ref="A2:O2"/>
    <mergeCell ref="A3:O3"/>
    <mergeCell ref="A4:O4"/>
    <mergeCell ref="A5:O5"/>
    <mergeCell ref="A6:O6"/>
  </mergeCells>
  <pageMargins left="0.7" right="0.7" top="0.75" bottom="0.75" header="0.3" footer="0.3"/>
</worksheet>
</file>

<file path=xl/worksheets/sheet1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9"/>
  <sheetViews>
    <sheetView topLeftCell="A28" workbookViewId="0">
      <selection activeCell="O42" sqref="O42"/>
    </sheetView>
  </sheetViews>
  <sheetFormatPr baseColWidth="10" defaultRowHeight="15" x14ac:dyDescent="0.25"/>
  <cols>
    <col min="1" max="1" width="8.5703125" customWidth="1"/>
    <col min="2" max="2" width="19.28515625" customWidth="1"/>
    <col min="3" max="3" width="5.28515625" customWidth="1"/>
    <col min="9" max="9" width="7.5703125" customWidth="1"/>
    <col min="10" max="10" width="4.5703125" customWidth="1"/>
    <col min="12" max="12" width="16.5703125" customWidth="1"/>
    <col min="13" max="14" width="12.140625" bestFit="1" customWidth="1"/>
    <col min="15" max="15" width="13.85546875" bestFit="1" customWidth="1"/>
  </cols>
  <sheetData>
    <row r="1" spans="1:15" ht="15.75" x14ac:dyDescent="0.25">
      <c r="A1" s="624" t="s">
        <v>0</v>
      </c>
      <c r="B1" s="624"/>
      <c r="C1" s="624"/>
      <c r="D1" s="624"/>
      <c r="E1" s="624"/>
      <c r="F1" s="624"/>
      <c r="G1" s="624"/>
      <c r="H1" s="624"/>
      <c r="I1" s="624"/>
      <c r="J1" s="624"/>
      <c r="K1" s="624"/>
      <c r="L1" s="624"/>
      <c r="M1" s="624"/>
      <c r="N1" s="624"/>
      <c r="O1" s="624"/>
    </row>
    <row r="2" spans="1:15" ht="15.75" x14ac:dyDescent="0.25">
      <c r="A2" s="624" t="s">
        <v>1</v>
      </c>
      <c r="B2" s="624"/>
      <c r="C2" s="624"/>
      <c r="D2" s="624"/>
      <c r="E2" s="624"/>
      <c r="F2" s="624"/>
      <c r="G2" s="624"/>
      <c r="H2" s="624"/>
      <c r="I2" s="624"/>
      <c r="J2" s="624"/>
      <c r="K2" s="624"/>
      <c r="L2" s="624"/>
      <c r="M2" s="624"/>
      <c r="N2" s="624"/>
      <c r="O2" s="624"/>
    </row>
    <row r="3" spans="1:15" ht="15.75" x14ac:dyDescent="0.25">
      <c r="A3" s="624" t="s">
        <v>534</v>
      </c>
      <c r="B3" s="624"/>
      <c r="C3" s="624"/>
      <c r="D3" s="624"/>
      <c r="E3" s="624"/>
      <c r="F3" s="624"/>
      <c r="G3" s="624"/>
      <c r="H3" s="624"/>
      <c r="I3" s="624"/>
      <c r="J3" s="624"/>
      <c r="K3" s="624"/>
      <c r="L3" s="624"/>
      <c r="M3" s="624"/>
      <c r="N3" s="624"/>
      <c r="O3" s="624"/>
    </row>
    <row r="4" spans="1:15" ht="15.75" x14ac:dyDescent="0.25">
      <c r="A4" s="624"/>
      <c r="B4" s="624"/>
      <c r="C4" s="624"/>
      <c r="D4" s="624"/>
      <c r="E4" s="624"/>
      <c r="F4" s="624"/>
      <c r="G4" s="624"/>
      <c r="H4" s="624"/>
      <c r="I4" s="624"/>
      <c r="J4" s="624"/>
      <c r="K4" s="624"/>
      <c r="L4" s="624"/>
      <c r="M4" s="624"/>
      <c r="N4" s="624"/>
      <c r="O4" s="624"/>
    </row>
    <row r="5" spans="1:15" ht="15.75" x14ac:dyDescent="0.25">
      <c r="A5" s="624" t="s">
        <v>3</v>
      </c>
      <c r="B5" s="624"/>
      <c r="C5" s="624"/>
      <c r="D5" s="624"/>
      <c r="E5" s="624"/>
      <c r="F5" s="624"/>
      <c r="G5" s="624"/>
      <c r="H5" s="624"/>
      <c r="I5" s="624"/>
      <c r="J5" s="624"/>
      <c r="K5" s="624"/>
      <c r="L5" s="624"/>
      <c r="M5" s="624"/>
      <c r="N5" s="624"/>
      <c r="O5" s="624"/>
    </row>
    <row r="6" spans="1:15" ht="15.75" x14ac:dyDescent="0.25">
      <c r="A6" s="624"/>
      <c r="B6" s="624"/>
      <c r="C6" s="624"/>
      <c r="D6" s="624"/>
      <c r="E6" s="624"/>
      <c r="F6" s="624"/>
      <c r="G6" s="624"/>
      <c r="H6" s="624"/>
      <c r="I6" s="624"/>
      <c r="J6" s="624"/>
      <c r="K6" s="624"/>
      <c r="L6" s="624"/>
      <c r="M6" s="624"/>
      <c r="N6" s="624"/>
      <c r="O6" s="624"/>
    </row>
    <row r="7" spans="1:15" ht="15.75" x14ac:dyDescent="0.25">
      <c r="A7" s="624" t="s">
        <v>1679</v>
      </c>
      <c r="B7" s="624"/>
      <c r="C7" s="624"/>
      <c r="D7" s="624"/>
      <c r="E7" s="624"/>
      <c r="F7" s="624"/>
      <c r="G7" s="624"/>
      <c r="H7" s="624"/>
      <c r="I7" s="624"/>
      <c r="J7" s="624"/>
      <c r="K7" s="624"/>
      <c r="L7" s="624"/>
      <c r="M7" s="624"/>
      <c r="N7" s="624"/>
      <c r="O7" s="624"/>
    </row>
    <row r="8" spans="1:15" ht="15.75" x14ac:dyDescent="0.25">
      <c r="A8" s="625" t="s">
        <v>4</v>
      </c>
      <c r="B8" s="625"/>
      <c r="C8" s="625"/>
      <c r="D8" s="625"/>
      <c r="E8" s="625"/>
      <c r="F8" s="625"/>
      <c r="G8" s="625"/>
      <c r="H8" s="625"/>
      <c r="I8" s="625"/>
      <c r="J8" s="625"/>
      <c r="K8" s="625"/>
      <c r="L8" s="625"/>
      <c r="M8" s="625"/>
      <c r="N8" s="625"/>
      <c r="O8" s="625"/>
    </row>
    <row r="9" spans="1:15" ht="15.75" x14ac:dyDescent="0.25">
      <c r="A9" s="624"/>
      <c r="B9" s="624"/>
      <c r="C9" s="624"/>
      <c r="D9" s="624"/>
      <c r="E9" s="624"/>
      <c r="F9" s="624"/>
      <c r="G9" s="624"/>
      <c r="H9" s="624"/>
      <c r="I9" s="624"/>
      <c r="J9" s="624"/>
      <c r="K9" s="624"/>
      <c r="L9" s="624"/>
      <c r="M9" s="624"/>
      <c r="N9" s="624"/>
      <c r="O9" s="624"/>
    </row>
    <row r="10" spans="1:15" x14ac:dyDescent="0.25">
      <c r="A10" s="412" t="s">
        <v>6</v>
      </c>
      <c r="B10" s="412" t="s">
        <v>7</v>
      </c>
      <c r="C10" s="412" t="s">
        <v>8</v>
      </c>
      <c r="D10" s="412" t="s">
        <v>9</v>
      </c>
      <c r="E10" s="412" t="s">
        <v>10</v>
      </c>
      <c r="F10" s="412" t="s">
        <v>11</v>
      </c>
      <c r="G10" s="412" t="s">
        <v>12</v>
      </c>
      <c r="H10" s="412" t="s">
        <v>13</v>
      </c>
      <c r="I10" s="412" t="s">
        <v>14</v>
      </c>
      <c r="J10" s="412" t="s">
        <v>15</v>
      </c>
      <c r="K10" s="412" t="s">
        <v>16</v>
      </c>
      <c r="L10" s="412" t="s">
        <v>17</v>
      </c>
      <c r="M10" s="413" t="s">
        <v>18</v>
      </c>
      <c r="N10" s="413" t="s">
        <v>19</v>
      </c>
      <c r="O10" s="413" t="s">
        <v>20</v>
      </c>
    </row>
    <row r="11" spans="1:15" x14ac:dyDescent="0.25">
      <c r="A11" s="410" t="s">
        <v>21</v>
      </c>
      <c r="B11" s="410" t="s">
        <v>22</v>
      </c>
      <c r="C11" s="410" t="s">
        <v>544</v>
      </c>
      <c r="D11" s="410" t="s">
        <v>183</v>
      </c>
      <c r="E11" s="411">
        <v>44927</v>
      </c>
      <c r="F11" s="410"/>
      <c r="G11" s="410" t="s">
        <v>3226</v>
      </c>
      <c r="H11" s="410" t="s">
        <v>3227</v>
      </c>
      <c r="I11" s="410" t="s">
        <v>31</v>
      </c>
      <c r="J11" s="410" t="s">
        <v>30</v>
      </c>
      <c r="K11" s="410" t="s">
        <v>545</v>
      </c>
      <c r="L11" s="410" t="s">
        <v>546</v>
      </c>
      <c r="M11" s="5">
        <v>0</v>
      </c>
      <c r="N11" s="5">
        <v>1528559000</v>
      </c>
      <c r="O11" s="5">
        <v>1528559000</v>
      </c>
    </row>
    <row r="12" spans="1:15" x14ac:dyDescent="0.25">
      <c r="A12" s="410" t="s">
        <v>21</v>
      </c>
      <c r="B12" s="410" t="s">
        <v>22</v>
      </c>
      <c r="C12" s="410" t="s">
        <v>41</v>
      </c>
      <c r="D12" s="410" t="s">
        <v>3225</v>
      </c>
      <c r="E12" s="411">
        <v>44981</v>
      </c>
      <c r="F12" s="410" t="s">
        <v>100</v>
      </c>
      <c r="G12" s="410" t="s">
        <v>3226</v>
      </c>
      <c r="H12" s="410" t="s">
        <v>3227</v>
      </c>
      <c r="I12" s="410"/>
      <c r="J12" s="410" t="s">
        <v>30</v>
      </c>
      <c r="K12" s="410"/>
      <c r="L12" s="410" t="s">
        <v>3228</v>
      </c>
      <c r="M12" s="5">
        <v>507059000</v>
      </c>
      <c r="N12" s="5">
        <v>0</v>
      </c>
      <c r="O12" s="188">
        <f t="shared" ref="O12:O42" si="0">SUM(O11-M12+N12)</f>
        <v>1021500000</v>
      </c>
    </row>
    <row r="13" spans="1:15" x14ac:dyDescent="0.25">
      <c r="A13" s="410" t="s">
        <v>21</v>
      </c>
      <c r="B13" s="410" t="s">
        <v>22</v>
      </c>
      <c r="C13" s="410" t="s">
        <v>41</v>
      </c>
      <c r="D13" s="410" t="s">
        <v>3250</v>
      </c>
      <c r="E13" s="411">
        <v>44994</v>
      </c>
      <c r="F13" s="410" t="s">
        <v>100</v>
      </c>
      <c r="G13" s="410" t="s">
        <v>3226</v>
      </c>
      <c r="H13" s="410" t="s">
        <v>3227</v>
      </c>
      <c r="I13" s="410"/>
      <c r="J13" s="410" t="s">
        <v>30</v>
      </c>
      <c r="K13" s="410"/>
      <c r="L13" s="410" t="s">
        <v>3251</v>
      </c>
      <c r="M13" s="5">
        <v>150000000</v>
      </c>
      <c r="N13" s="5">
        <v>0</v>
      </c>
      <c r="O13" s="188">
        <f t="shared" si="0"/>
        <v>871500000</v>
      </c>
    </row>
    <row r="14" spans="1:15" x14ac:dyDescent="0.25">
      <c r="A14" s="410" t="s">
        <v>21</v>
      </c>
      <c r="B14" s="410" t="s">
        <v>22</v>
      </c>
      <c r="C14" s="410" t="s">
        <v>27</v>
      </c>
      <c r="D14" s="410" t="s">
        <v>3256</v>
      </c>
      <c r="E14" s="411">
        <v>45078</v>
      </c>
      <c r="F14" s="410"/>
      <c r="G14" s="410" t="s">
        <v>3226</v>
      </c>
      <c r="H14" s="410" t="s">
        <v>3227</v>
      </c>
      <c r="I14" s="410"/>
      <c r="J14" s="410" t="s">
        <v>30</v>
      </c>
      <c r="K14" s="410" t="s">
        <v>31</v>
      </c>
      <c r="L14" s="410" t="s">
        <v>3236</v>
      </c>
      <c r="M14" s="5">
        <v>0</v>
      </c>
      <c r="N14" s="5">
        <v>100000000</v>
      </c>
      <c r="O14" s="188">
        <f t="shared" si="0"/>
        <v>971500000</v>
      </c>
    </row>
    <row r="15" spans="1:15" x14ac:dyDescent="0.25">
      <c r="A15" s="410" t="s">
        <v>21</v>
      </c>
      <c r="B15" s="410" t="s">
        <v>22</v>
      </c>
      <c r="C15" s="410" t="s">
        <v>27</v>
      </c>
      <c r="D15" s="410" t="s">
        <v>3257</v>
      </c>
      <c r="E15" s="411">
        <v>45078</v>
      </c>
      <c r="F15" s="410"/>
      <c r="G15" s="410" t="s">
        <v>3226</v>
      </c>
      <c r="H15" s="410" t="s">
        <v>3227</v>
      </c>
      <c r="I15" s="410"/>
      <c r="J15" s="410" t="s">
        <v>30</v>
      </c>
      <c r="K15" s="410" t="s">
        <v>31</v>
      </c>
      <c r="L15" s="410" t="s">
        <v>3234</v>
      </c>
      <c r="M15" s="5">
        <v>0</v>
      </c>
      <c r="N15" s="5">
        <v>100000000</v>
      </c>
      <c r="O15" s="188">
        <f t="shared" si="0"/>
        <v>1071500000</v>
      </c>
    </row>
    <row r="16" spans="1:15" x14ac:dyDescent="0.25">
      <c r="A16" s="410" t="s">
        <v>21</v>
      </c>
      <c r="B16" s="410" t="s">
        <v>22</v>
      </c>
      <c r="C16" s="410" t="s">
        <v>27</v>
      </c>
      <c r="D16" s="410" t="s">
        <v>3258</v>
      </c>
      <c r="E16" s="411">
        <v>45078</v>
      </c>
      <c r="F16" s="410"/>
      <c r="G16" s="410" t="s">
        <v>3226</v>
      </c>
      <c r="H16" s="410" t="s">
        <v>3227</v>
      </c>
      <c r="I16" s="410"/>
      <c r="J16" s="410" t="s">
        <v>30</v>
      </c>
      <c r="K16" s="410" t="s">
        <v>31</v>
      </c>
      <c r="L16" s="410" t="s">
        <v>3242</v>
      </c>
      <c r="M16" s="5">
        <v>0</v>
      </c>
      <c r="N16" s="5">
        <v>100000000</v>
      </c>
      <c r="O16" s="188">
        <f t="shared" si="0"/>
        <v>1171500000</v>
      </c>
    </row>
    <row r="17" spans="1:15" x14ac:dyDescent="0.25">
      <c r="A17" s="410" t="s">
        <v>21</v>
      </c>
      <c r="B17" s="410" t="s">
        <v>22</v>
      </c>
      <c r="C17" s="410" t="s">
        <v>27</v>
      </c>
      <c r="D17" s="410" t="s">
        <v>3259</v>
      </c>
      <c r="E17" s="411">
        <v>45078</v>
      </c>
      <c r="F17" s="410"/>
      <c r="G17" s="410" t="s">
        <v>3226</v>
      </c>
      <c r="H17" s="410" t="s">
        <v>3227</v>
      </c>
      <c r="I17" s="410"/>
      <c r="J17" s="410" t="s">
        <v>30</v>
      </c>
      <c r="K17" s="410" t="s">
        <v>31</v>
      </c>
      <c r="L17" s="410" t="s">
        <v>3238</v>
      </c>
      <c r="M17" s="5">
        <v>0</v>
      </c>
      <c r="N17" s="5">
        <v>100000000</v>
      </c>
      <c r="O17" s="188">
        <f t="shared" si="0"/>
        <v>1271500000</v>
      </c>
    </row>
    <row r="18" spans="1:15" x14ac:dyDescent="0.25">
      <c r="A18" s="410" t="s">
        <v>21</v>
      </c>
      <c r="B18" s="410" t="s">
        <v>22</v>
      </c>
      <c r="C18" s="410" t="s">
        <v>27</v>
      </c>
      <c r="D18" s="410" t="s">
        <v>3260</v>
      </c>
      <c r="E18" s="411">
        <v>45093</v>
      </c>
      <c r="F18" s="410"/>
      <c r="G18" s="410" t="s">
        <v>3226</v>
      </c>
      <c r="H18" s="410" t="s">
        <v>3227</v>
      </c>
      <c r="I18" s="410"/>
      <c r="J18" s="410" t="s">
        <v>30</v>
      </c>
      <c r="K18" s="410" t="s">
        <v>31</v>
      </c>
      <c r="L18" s="410" t="s">
        <v>3230</v>
      </c>
      <c r="M18" s="5">
        <v>0</v>
      </c>
      <c r="N18" s="5">
        <v>100000000</v>
      </c>
      <c r="O18" s="188">
        <f t="shared" si="0"/>
        <v>1371500000</v>
      </c>
    </row>
    <row r="19" spans="1:15" x14ac:dyDescent="0.25">
      <c r="A19" s="410" t="s">
        <v>21</v>
      </c>
      <c r="B19" s="410" t="s">
        <v>22</v>
      </c>
      <c r="C19" s="410" t="s">
        <v>27</v>
      </c>
      <c r="D19" s="410" t="s">
        <v>3261</v>
      </c>
      <c r="E19" s="411">
        <v>45103</v>
      </c>
      <c r="F19" s="410"/>
      <c r="G19" s="410" t="s">
        <v>3226</v>
      </c>
      <c r="H19" s="410" t="s">
        <v>3227</v>
      </c>
      <c r="I19" s="410"/>
      <c r="J19" s="410" t="s">
        <v>30</v>
      </c>
      <c r="K19" s="410" t="s">
        <v>31</v>
      </c>
      <c r="L19" s="410" t="s">
        <v>3233</v>
      </c>
      <c r="M19" s="5">
        <v>0</v>
      </c>
      <c r="N19" s="5">
        <v>100000000</v>
      </c>
      <c r="O19" s="188">
        <f t="shared" si="0"/>
        <v>1471500000</v>
      </c>
    </row>
    <row r="20" spans="1:15" x14ac:dyDescent="0.25">
      <c r="A20" s="410" t="s">
        <v>21</v>
      </c>
      <c r="B20" s="410" t="s">
        <v>22</v>
      </c>
      <c r="C20" s="410" t="s">
        <v>27</v>
      </c>
      <c r="D20" s="410" t="s">
        <v>3262</v>
      </c>
      <c r="E20" s="411">
        <v>45103</v>
      </c>
      <c r="F20" s="410"/>
      <c r="G20" s="410" t="s">
        <v>3226</v>
      </c>
      <c r="H20" s="410" t="s">
        <v>3227</v>
      </c>
      <c r="I20" s="410"/>
      <c r="J20" s="410" t="s">
        <v>30</v>
      </c>
      <c r="K20" s="410" t="s">
        <v>31</v>
      </c>
      <c r="L20" s="410" t="s">
        <v>3232</v>
      </c>
      <c r="M20" s="5">
        <v>0</v>
      </c>
      <c r="N20" s="5">
        <v>100000000</v>
      </c>
      <c r="O20" s="188">
        <f t="shared" si="0"/>
        <v>1571500000</v>
      </c>
    </row>
    <row r="21" spans="1:15" x14ac:dyDescent="0.25">
      <c r="A21" s="410" t="s">
        <v>21</v>
      </c>
      <c r="B21" s="410" t="s">
        <v>22</v>
      </c>
      <c r="C21" s="410" t="s">
        <v>41</v>
      </c>
      <c r="D21" s="410" t="s">
        <v>3229</v>
      </c>
      <c r="E21" s="411">
        <v>45105</v>
      </c>
      <c r="F21" s="410"/>
      <c r="G21" s="410" t="s">
        <v>3226</v>
      </c>
      <c r="H21" s="410" t="s">
        <v>3227</v>
      </c>
      <c r="I21" s="410"/>
      <c r="J21" s="410" t="s">
        <v>30</v>
      </c>
      <c r="K21" s="410" t="s">
        <v>101</v>
      </c>
      <c r="L21" s="410" t="s">
        <v>3230</v>
      </c>
      <c r="M21" s="5">
        <v>100000000</v>
      </c>
      <c r="N21" s="5">
        <v>0</v>
      </c>
      <c r="O21" s="188">
        <f t="shared" si="0"/>
        <v>1471500000</v>
      </c>
    </row>
    <row r="22" spans="1:15" x14ac:dyDescent="0.25">
      <c r="A22" s="410" t="s">
        <v>21</v>
      </c>
      <c r="B22" s="410" t="s">
        <v>22</v>
      </c>
      <c r="C22" s="410" t="s">
        <v>41</v>
      </c>
      <c r="D22" s="410" t="s">
        <v>3231</v>
      </c>
      <c r="E22" s="411">
        <v>45107</v>
      </c>
      <c r="F22" s="410"/>
      <c r="G22" s="410" t="s">
        <v>3226</v>
      </c>
      <c r="H22" s="410" t="s">
        <v>3227</v>
      </c>
      <c r="I22" s="410"/>
      <c r="J22" s="410" t="s">
        <v>30</v>
      </c>
      <c r="K22" s="410" t="s">
        <v>101</v>
      </c>
      <c r="L22" s="410" t="s">
        <v>3232</v>
      </c>
      <c r="M22" s="5">
        <v>100000000</v>
      </c>
      <c r="N22" s="5">
        <v>0</v>
      </c>
      <c r="O22" s="188">
        <f t="shared" si="0"/>
        <v>1371500000</v>
      </c>
    </row>
    <row r="23" spans="1:15" x14ac:dyDescent="0.25">
      <c r="A23" s="410" t="s">
        <v>21</v>
      </c>
      <c r="B23" s="410" t="s">
        <v>22</v>
      </c>
      <c r="C23" s="410" t="s">
        <v>41</v>
      </c>
      <c r="D23" s="410" t="s">
        <v>3219</v>
      </c>
      <c r="E23" s="411">
        <v>45107</v>
      </c>
      <c r="F23" s="410"/>
      <c r="G23" s="410" t="s">
        <v>3226</v>
      </c>
      <c r="H23" s="410" t="s">
        <v>3227</v>
      </c>
      <c r="I23" s="410"/>
      <c r="J23" s="410" t="s">
        <v>30</v>
      </c>
      <c r="K23" s="410" t="s">
        <v>101</v>
      </c>
      <c r="L23" s="410" t="s">
        <v>3233</v>
      </c>
      <c r="M23" s="5">
        <v>100000000</v>
      </c>
      <c r="N23" s="5">
        <v>0</v>
      </c>
      <c r="O23" s="188">
        <f t="shared" si="0"/>
        <v>1271500000</v>
      </c>
    </row>
    <row r="24" spans="1:15" x14ac:dyDescent="0.25">
      <c r="A24" s="410" t="s">
        <v>21</v>
      </c>
      <c r="B24" s="410" t="s">
        <v>22</v>
      </c>
      <c r="C24" s="410" t="s">
        <v>41</v>
      </c>
      <c r="D24" s="410" t="s">
        <v>3024</v>
      </c>
      <c r="E24" s="411">
        <v>45107</v>
      </c>
      <c r="F24" s="410"/>
      <c r="G24" s="410" t="s">
        <v>3226</v>
      </c>
      <c r="H24" s="410" t="s">
        <v>3227</v>
      </c>
      <c r="I24" s="410"/>
      <c r="J24" s="410" t="s">
        <v>30</v>
      </c>
      <c r="K24" s="410" t="s">
        <v>101</v>
      </c>
      <c r="L24" s="410" t="s">
        <v>3234</v>
      </c>
      <c r="M24" s="5">
        <v>100000000</v>
      </c>
      <c r="N24" s="5">
        <v>0</v>
      </c>
      <c r="O24" s="188">
        <f t="shared" si="0"/>
        <v>1171500000</v>
      </c>
    </row>
    <row r="25" spans="1:15" x14ac:dyDescent="0.25">
      <c r="A25" s="410" t="s">
        <v>21</v>
      </c>
      <c r="B25" s="410" t="s">
        <v>22</v>
      </c>
      <c r="C25" s="410" t="s">
        <v>41</v>
      </c>
      <c r="D25" s="410" t="s">
        <v>3235</v>
      </c>
      <c r="E25" s="411">
        <v>45107</v>
      </c>
      <c r="F25" s="410"/>
      <c r="G25" s="410" t="s">
        <v>3226</v>
      </c>
      <c r="H25" s="410" t="s">
        <v>3227</v>
      </c>
      <c r="I25" s="410"/>
      <c r="J25" s="410" t="s">
        <v>30</v>
      </c>
      <c r="K25" s="410" t="s">
        <v>101</v>
      </c>
      <c r="L25" s="410" t="s">
        <v>3236</v>
      </c>
      <c r="M25" s="5">
        <v>100000000</v>
      </c>
      <c r="N25" s="5">
        <v>0</v>
      </c>
      <c r="O25" s="188">
        <f t="shared" si="0"/>
        <v>1071500000</v>
      </c>
    </row>
    <row r="26" spans="1:15" x14ac:dyDescent="0.25">
      <c r="A26" s="410" t="s">
        <v>21</v>
      </c>
      <c r="B26" s="410" t="s">
        <v>22</v>
      </c>
      <c r="C26" s="410" t="s">
        <v>41</v>
      </c>
      <c r="D26" s="410" t="s">
        <v>3237</v>
      </c>
      <c r="E26" s="411">
        <v>45107</v>
      </c>
      <c r="F26" s="410"/>
      <c r="G26" s="410" t="s">
        <v>3226</v>
      </c>
      <c r="H26" s="410" t="s">
        <v>3227</v>
      </c>
      <c r="I26" s="410"/>
      <c r="J26" s="410" t="s">
        <v>30</v>
      </c>
      <c r="K26" s="410" t="s">
        <v>101</v>
      </c>
      <c r="L26" s="410" t="s">
        <v>3238</v>
      </c>
      <c r="M26" s="5">
        <v>100000000</v>
      </c>
      <c r="N26" s="5">
        <v>0</v>
      </c>
      <c r="O26" s="188">
        <f t="shared" si="0"/>
        <v>971500000</v>
      </c>
    </row>
    <row r="27" spans="1:15" x14ac:dyDescent="0.25">
      <c r="A27" s="410" t="s">
        <v>21</v>
      </c>
      <c r="B27" s="410" t="s">
        <v>22</v>
      </c>
      <c r="C27" s="410" t="s">
        <v>27</v>
      </c>
      <c r="D27" s="410" t="s">
        <v>3263</v>
      </c>
      <c r="E27" s="411">
        <v>45121</v>
      </c>
      <c r="F27" s="410"/>
      <c r="G27" s="410" t="s">
        <v>3226</v>
      </c>
      <c r="H27" s="410" t="s">
        <v>3227</v>
      </c>
      <c r="I27" s="410"/>
      <c r="J27" s="410" t="s">
        <v>30</v>
      </c>
      <c r="K27" s="410" t="s">
        <v>31</v>
      </c>
      <c r="L27" s="410" t="s">
        <v>3240</v>
      </c>
      <c r="M27" s="5">
        <v>0</v>
      </c>
      <c r="N27" s="5">
        <v>1595462320</v>
      </c>
      <c r="O27" s="188">
        <f t="shared" si="0"/>
        <v>2566962320</v>
      </c>
    </row>
    <row r="28" spans="1:15" x14ac:dyDescent="0.25">
      <c r="A28" s="410" t="s">
        <v>21</v>
      </c>
      <c r="B28" s="410" t="s">
        <v>22</v>
      </c>
      <c r="C28" s="410" t="s">
        <v>41</v>
      </c>
      <c r="D28" s="410" t="s">
        <v>3239</v>
      </c>
      <c r="E28" s="411">
        <v>45147</v>
      </c>
      <c r="F28" s="410"/>
      <c r="G28" s="410" t="s">
        <v>3226</v>
      </c>
      <c r="H28" s="410" t="s">
        <v>3227</v>
      </c>
      <c r="I28" s="410"/>
      <c r="J28" s="410" t="s">
        <v>30</v>
      </c>
      <c r="K28" s="410" t="s">
        <v>279</v>
      </c>
      <c r="L28" s="410" t="s">
        <v>3240</v>
      </c>
      <c r="M28" s="5">
        <v>917734600</v>
      </c>
      <c r="N28" s="5">
        <v>0</v>
      </c>
      <c r="O28" s="188">
        <f t="shared" si="0"/>
        <v>1649227720</v>
      </c>
    </row>
    <row r="29" spans="1:15" x14ac:dyDescent="0.25">
      <c r="A29" s="410" t="s">
        <v>21</v>
      </c>
      <c r="B29" s="410" t="s">
        <v>22</v>
      </c>
      <c r="C29" s="410" t="s">
        <v>41</v>
      </c>
      <c r="D29" s="410" t="s">
        <v>3239</v>
      </c>
      <c r="E29" s="411">
        <v>45147</v>
      </c>
      <c r="F29" s="410"/>
      <c r="G29" s="410" t="s">
        <v>3226</v>
      </c>
      <c r="H29" s="410" t="s">
        <v>3227</v>
      </c>
      <c r="I29" s="410"/>
      <c r="J29" s="410" t="s">
        <v>30</v>
      </c>
      <c r="K29" s="410" t="s">
        <v>752</v>
      </c>
      <c r="L29" s="410" t="s">
        <v>3240</v>
      </c>
      <c r="M29" s="5">
        <v>677727720</v>
      </c>
      <c r="N29" s="5">
        <v>0</v>
      </c>
      <c r="O29" s="188">
        <f t="shared" si="0"/>
        <v>971500000</v>
      </c>
    </row>
    <row r="30" spans="1:15" x14ac:dyDescent="0.25">
      <c r="A30" s="410" t="s">
        <v>21</v>
      </c>
      <c r="B30" s="410" t="s">
        <v>22</v>
      </c>
      <c r="C30" s="410" t="s">
        <v>27</v>
      </c>
      <c r="D30" s="410" t="s">
        <v>3264</v>
      </c>
      <c r="E30" s="411">
        <v>45149</v>
      </c>
      <c r="F30" s="410"/>
      <c r="G30" s="410" t="s">
        <v>3226</v>
      </c>
      <c r="H30" s="410" t="s">
        <v>3227</v>
      </c>
      <c r="I30" s="410"/>
      <c r="J30" s="410" t="s">
        <v>30</v>
      </c>
      <c r="K30" s="410" t="s">
        <v>31</v>
      </c>
      <c r="L30" s="410" t="s">
        <v>3255</v>
      </c>
      <c r="M30" s="5">
        <v>0</v>
      </c>
      <c r="N30" s="5">
        <v>100000000</v>
      </c>
      <c r="O30" s="188">
        <f t="shared" si="0"/>
        <v>1071500000</v>
      </c>
    </row>
    <row r="31" spans="1:15" x14ac:dyDescent="0.25">
      <c r="A31" s="410" t="s">
        <v>21</v>
      </c>
      <c r="B31" s="410" t="s">
        <v>22</v>
      </c>
      <c r="C31" s="410" t="s">
        <v>27</v>
      </c>
      <c r="D31" s="410" t="s">
        <v>3265</v>
      </c>
      <c r="E31" s="411">
        <v>45149</v>
      </c>
      <c r="F31" s="410"/>
      <c r="G31" s="410" t="s">
        <v>3226</v>
      </c>
      <c r="H31" s="410" t="s">
        <v>3227</v>
      </c>
      <c r="I31" s="410"/>
      <c r="J31" s="410" t="s">
        <v>30</v>
      </c>
      <c r="K31" s="410" t="s">
        <v>31</v>
      </c>
      <c r="L31" s="410" t="s">
        <v>3253</v>
      </c>
      <c r="M31" s="5">
        <v>0</v>
      </c>
      <c r="N31" s="5">
        <v>100000000</v>
      </c>
      <c r="O31" s="188">
        <f t="shared" si="0"/>
        <v>1171500000</v>
      </c>
    </row>
    <row r="32" spans="1:15" x14ac:dyDescent="0.25">
      <c r="A32" s="410" t="s">
        <v>21</v>
      </c>
      <c r="B32" s="410" t="s">
        <v>22</v>
      </c>
      <c r="C32" s="410" t="s">
        <v>41</v>
      </c>
      <c r="D32" s="410" t="s">
        <v>3241</v>
      </c>
      <c r="E32" s="411">
        <v>45160</v>
      </c>
      <c r="F32" s="410"/>
      <c r="G32" s="410" t="s">
        <v>3226</v>
      </c>
      <c r="H32" s="410" t="s">
        <v>3227</v>
      </c>
      <c r="I32" s="410"/>
      <c r="J32" s="410" t="s">
        <v>30</v>
      </c>
      <c r="K32" s="410" t="s">
        <v>101</v>
      </c>
      <c r="L32" s="410" t="s">
        <v>3242</v>
      </c>
      <c r="M32" s="5">
        <v>100000000</v>
      </c>
      <c r="N32" s="5">
        <v>0</v>
      </c>
      <c r="O32" s="188">
        <f t="shared" si="0"/>
        <v>1071500000</v>
      </c>
    </row>
    <row r="33" spans="1:15" x14ac:dyDescent="0.25">
      <c r="A33" s="410" t="s">
        <v>21</v>
      </c>
      <c r="B33" s="410" t="s">
        <v>22</v>
      </c>
      <c r="C33" s="410" t="s">
        <v>41</v>
      </c>
      <c r="D33" s="410" t="s">
        <v>1397</v>
      </c>
      <c r="E33" s="411">
        <v>45161</v>
      </c>
      <c r="F33" s="410" t="s">
        <v>100</v>
      </c>
      <c r="G33" s="410" t="s">
        <v>3226</v>
      </c>
      <c r="H33" s="410" t="s">
        <v>3227</v>
      </c>
      <c r="I33" s="410"/>
      <c r="J33" s="410" t="s">
        <v>30</v>
      </c>
      <c r="K33" s="410"/>
      <c r="L33" s="410" t="s">
        <v>3249</v>
      </c>
      <c r="M33" s="5">
        <v>650029880</v>
      </c>
      <c r="N33" s="5">
        <v>0</v>
      </c>
      <c r="O33" s="188">
        <f t="shared" si="0"/>
        <v>421470120</v>
      </c>
    </row>
    <row r="34" spans="1:15" x14ac:dyDescent="0.25">
      <c r="A34" s="410" t="s">
        <v>21</v>
      </c>
      <c r="B34" s="410" t="s">
        <v>22</v>
      </c>
      <c r="C34" s="410" t="s">
        <v>41</v>
      </c>
      <c r="D34" s="410" t="s">
        <v>2928</v>
      </c>
      <c r="E34" s="411">
        <v>45161</v>
      </c>
      <c r="F34" s="410" t="s">
        <v>100</v>
      </c>
      <c r="G34" s="410" t="s">
        <v>3226</v>
      </c>
      <c r="H34" s="410" t="s">
        <v>3227</v>
      </c>
      <c r="I34" s="410"/>
      <c r="J34" s="410" t="s">
        <v>30</v>
      </c>
      <c r="K34" s="410"/>
      <c r="L34" s="410" t="s">
        <v>3249</v>
      </c>
      <c r="M34" s="5">
        <v>221470120</v>
      </c>
      <c r="N34" s="5">
        <v>0</v>
      </c>
      <c r="O34" s="188">
        <f t="shared" si="0"/>
        <v>200000000</v>
      </c>
    </row>
    <row r="35" spans="1:15" x14ac:dyDescent="0.25">
      <c r="A35" s="410" t="s">
        <v>21</v>
      </c>
      <c r="B35" s="410" t="s">
        <v>22</v>
      </c>
      <c r="C35" s="410" t="s">
        <v>27</v>
      </c>
      <c r="D35" s="410" t="s">
        <v>1428</v>
      </c>
      <c r="E35" s="411">
        <v>45175</v>
      </c>
      <c r="F35" s="410"/>
      <c r="G35" s="410" t="s">
        <v>3226</v>
      </c>
      <c r="H35" s="410" t="s">
        <v>3227</v>
      </c>
      <c r="I35" s="410"/>
      <c r="J35" s="410" t="s">
        <v>30</v>
      </c>
      <c r="K35" s="410" t="s">
        <v>31</v>
      </c>
      <c r="L35" s="410" t="s">
        <v>3246</v>
      </c>
      <c r="M35" s="5">
        <v>0</v>
      </c>
      <c r="N35" s="5">
        <v>100000000</v>
      </c>
      <c r="O35" s="188">
        <f t="shared" si="0"/>
        <v>300000000</v>
      </c>
    </row>
    <row r="36" spans="1:15" x14ac:dyDescent="0.25">
      <c r="A36" s="410" t="s">
        <v>21</v>
      </c>
      <c r="B36" s="410" t="s">
        <v>22</v>
      </c>
      <c r="C36" s="410" t="s">
        <v>27</v>
      </c>
      <c r="D36" s="410" t="s">
        <v>1816</v>
      </c>
      <c r="E36" s="411">
        <v>45175</v>
      </c>
      <c r="F36" s="410"/>
      <c r="G36" s="410" t="s">
        <v>3226</v>
      </c>
      <c r="H36" s="410" t="s">
        <v>3227</v>
      </c>
      <c r="I36" s="410"/>
      <c r="J36" s="410" t="s">
        <v>30</v>
      </c>
      <c r="K36" s="410" t="s">
        <v>31</v>
      </c>
      <c r="L36" s="410" t="s">
        <v>3248</v>
      </c>
      <c r="M36" s="5">
        <v>0</v>
      </c>
      <c r="N36" s="5">
        <v>100000000</v>
      </c>
      <c r="O36" s="188">
        <f t="shared" si="0"/>
        <v>400000000</v>
      </c>
    </row>
    <row r="37" spans="1:15" x14ac:dyDescent="0.25">
      <c r="A37" s="410" t="s">
        <v>21</v>
      </c>
      <c r="B37" s="410" t="s">
        <v>22</v>
      </c>
      <c r="C37" s="410" t="s">
        <v>27</v>
      </c>
      <c r="D37" s="410" t="s">
        <v>1430</v>
      </c>
      <c r="E37" s="411">
        <v>45175</v>
      </c>
      <c r="F37" s="410"/>
      <c r="G37" s="410" t="s">
        <v>3226</v>
      </c>
      <c r="H37" s="410" t="s">
        <v>3227</v>
      </c>
      <c r="I37" s="410"/>
      <c r="J37" s="410" t="s">
        <v>30</v>
      </c>
      <c r="K37" s="410" t="s">
        <v>31</v>
      </c>
      <c r="L37" s="410" t="s">
        <v>3244</v>
      </c>
      <c r="M37" s="5">
        <v>0</v>
      </c>
      <c r="N37" s="5">
        <v>100000000</v>
      </c>
      <c r="O37" s="188">
        <f t="shared" si="0"/>
        <v>500000000</v>
      </c>
    </row>
    <row r="38" spans="1:15" x14ac:dyDescent="0.25">
      <c r="A38" s="410" t="s">
        <v>21</v>
      </c>
      <c r="B38" s="410" t="s">
        <v>22</v>
      </c>
      <c r="C38" s="410" t="s">
        <v>41</v>
      </c>
      <c r="D38" s="410" t="s">
        <v>3243</v>
      </c>
      <c r="E38" s="411">
        <v>45183</v>
      </c>
      <c r="F38" s="410"/>
      <c r="G38" s="410" t="s">
        <v>3226</v>
      </c>
      <c r="H38" s="410" t="s">
        <v>3227</v>
      </c>
      <c r="I38" s="410"/>
      <c r="J38" s="410" t="s">
        <v>30</v>
      </c>
      <c r="K38" s="410" t="s">
        <v>105</v>
      </c>
      <c r="L38" s="410" t="s">
        <v>3244</v>
      </c>
      <c r="M38" s="5">
        <v>100000000</v>
      </c>
      <c r="N38" s="5">
        <v>0</v>
      </c>
      <c r="O38" s="188">
        <f t="shared" si="0"/>
        <v>400000000</v>
      </c>
    </row>
    <row r="39" spans="1:15" x14ac:dyDescent="0.25">
      <c r="A39" s="410" t="s">
        <v>21</v>
      </c>
      <c r="B39" s="410" t="s">
        <v>22</v>
      </c>
      <c r="C39" s="410" t="s">
        <v>41</v>
      </c>
      <c r="D39" s="410" t="s">
        <v>3245</v>
      </c>
      <c r="E39" s="411">
        <v>45183</v>
      </c>
      <c r="F39" s="410"/>
      <c r="G39" s="410" t="s">
        <v>3226</v>
      </c>
      <c r="H39" s="410" t="s">
        <v>3227</v>
      </c>
      <c r="I39" s="410"/>
      <c r="J39" s="410" t="s">
        <v>30</v>
      </c>
      <c r="K39" s="410" t="s">
        <v>101</v>
      </c>
      <c r="L39" s="410" t="s">
        <v>3246</v>
      </c>
      <c r="M39" s="5">
        <v>100000000</v>
      </c>
      <c r="N39" s="5">
        <v>0</v>
      </c>
      <c r="O39" s="188">
        <f t="shared" si="0"/>
        <v>300000000</v>
      </c>
    </row>
    <row r="40" spans="1:15" x14ac:dyDescent="0.25">
      <c r="A40" s="410" t="s">
        <v>21</v>
      </c>
      <c r="B40" s="410" t="s">
        <v>22</v>
      </c>
      <c r="C40" s="410" t="s">
        <v>41</v>
      </c>
      <c r="D40" s="410" t="s">
        <v>3252</v>
      </c>
      <c r="E40" s="411">
        <v>45202</v>
      </c>
      <c r="F40" s="410"/>
      <c r="G40" s="410" t="s">
        <v>3226</v>
      </c>
      <c r="H40" s="410" t="s">
        <v>3227</v>
      </c>
      <c r="I40" s="410"/>
      <c r="J40" s="410" t="s">
        <v>30</v>
      </c>
      <c r="K40" s="410" t="s">
        <v>44</v>
      </c>
      <c r="L40" s="410" t="s">
        <v>3253</v>
      </c>
      <c r="M40" s="5">
        <v>100000000</v>
      </c>
      <c r="N40" s="5">
        <v>0</v>
      </c>
      <c r="O40" s="188">
        <f t="shared" si="0"/>
        <v>200000000</v>
      </c>
    </row>
    <row r="41" spans="1:15" x14ac:dyDescent="0.25">
      <c r="A41" s="410" t="s">
        <v>21</v>
      </c>
      <c r="B41" s="410" t="s">
        <v>22</v>
      </c>
      <c r="C41" s="410" t="s">
        <v>41</v>
      </c>
      <c r="D41" s="410" t="s">
        <v>3254</v>
      </c>
      <c r="E41" s="411">
        <v>45202</v>
      </c>
      <c r="F41" s="410"/>
      <c r="G41" s="410" t="s">
        <v>3226</v>
      </c>
      <c r="H41" s="410" t="s">
        <v>3227</v>
      </c>
      <c r="I41" s="410"/>
      <c r="J41" s="410" t="s">
        <v>30</v>
      </c>
      <c r="K41" s="410" t="s">
        <v>44</v>
      </c>
      <c r="L41" s="410" t="s">
        <v>3255</v>
      </c>
      <c r="M41" s="5">
        <v>100000000</v>
      </c>
      <c r="N41" s="5">
        <v>0</v>
      </c>
      <c r="O41" s="188">
        <f t="shared" si="0"/>
        <v>100000000</v>
      </c>
    </row>
    <row r="42" spans="1:15" x14ac:dyDescent="0.25">
      <c r="A42" s="410" t="s">
        <v>21</v>
      </c>
      <c r="B42" s="410" t="s">
        <v>22</v>
      </c>
      <c r="C42" s="410" t="s">
        <v>41</v>
      </c>
      <c r="D42" s="410" t="s">
        <v>3247</v>
      </c>
      <c r="E42" s="411">
        <v>45254</v>
      </c>
      <c r="F42" s="410"/>
      <c r="G42" s="410" t="s">
        <v>3226</v>
      </c>
      <c r="H42" s="410" t="s">
        <v>3227</v>
      </c>
      <c r="I42" s="410"/>
      <c r="J42" s="410" t="s">
        <v>30</v>
      </c>
      <c r="K42" s="410" t="s">
        <v>101</v>
      </c>
      <c r="L42" s="410" t="s">
        <v>3248</v>
      </c>
      <c r="M42" s="5">
        <v>100000000</v>
      </c>
      <c r="N42" s="5">
        <v>0</v>
      </c>
      <c r="O42" s="188">
        <f t="shared" si="0"/>
        <v>0</v>
      </c>
    </row>
    <row r="43" spans="1:15" x14ac:dyDescent="0.25">
      <c r="A43" s="410"/>
      <c r="B43" s="410"/>
      <c r="C43" s="410"/>
      <c r="D43" s="410"/>
      <c r="E43" s="411"/>
      <c r="F43" s="410"/>
      <c r="G43" s="410"/>
      <c r="H43" s="410"/>
      <c r="I43" s="410"/>
      <c r="J43" s="410"/>
      <c r="K43" s="410"/>
      <c r="L43" s="410"/>
      <c r="M43" s="5"/>
      <c r="N43" s="5"/>
      <c r="O43" s="5"/>
    </row>
    <row r="44" spans="1:15" x14ac:dyDescent="0.25">
      <c r="A44" s="410"/>
      <c r="B44" s="410"/>
      <c r="C44" s="410"/>
      <c r="D44" s="410"/>
      <c r="E44" s="411"/>
      <c r="F44" s="410"/>
      <c r="G44" s="410"/>
      <c r="H44" s="410"/>
      <c r="I44" s="410"/>
      <c r="J44" s="410"/>
      <c r="K44" s="410"/>
      <c r="L44" s="410"/>
      <c r="M44" s="5"/>
      <c r="N44" s="5"/>
      <c r="O44" s="5"/>
    </row>
    <row r="45" spans="1:15" x14ac:dyDescent="0.25">
      <c r="A45" s="410" t="s">
        <v>478</v>
      </c>
      <c r="B45" s="410" t="s">
        <v>479</v>
      </c>
      <c r="C45" s="410" t="s">
        <v>27</v>
      </c>
      <c r="D45" s="410" t="s">
        <v>3256</v>
      </c>
      <c r="E45" s="411">
        <v>45078</v>
      </c>
      <c r="F45" s="410"/>
      <c r="G45" s="410" t="s">
        <v>3226</v>
      </c>
      <c r="H45" s="410" t="s">
        <v>3227</v>
      </c>
      <c r="I45" s="410"/>
      <c r="J45" s="410" t="s">
        <v>30</v>
      </c>
      <c r="K45" s="410" t="s">
        <v>101</v>
      </c>
      <c r="L45" s="410" t="s">
        <v>3236</v>
      </c>
      <c r="M45" s="5">
        <v>100000000</v>
      </c>
      <c r="N45" s="5">
        <v>0</v>
      </c>
      <c r="O45" s="5">
        <v>0</v>
      </c>
    </row>
    <row r="46" spans="1:15" x14ac:dyDescent="0.25">
      <c r="A46" s="410" t="s">
        <v>478</v>
      </c>
      <c r="B46" s="410" t="s">
        <v>479</v>
      </c>
      <c r="C46" s="410" t="s">
        <v>27</v>
      </c>
      <c r="D46" s="410" t="s">
        <v>3257</v>
      </c>
      <c r="E46" s="411">
        <v>45078</v>
      </c>
      <c r="F46" s="410"/>
      <c r="G46" s="410" t="s">
        <v>3226</v>
      </c>
      <c r="H46" s="410" t="s">
        <v>3227</v>
      </c>
      <c r="I46" s="410"/>
      <c r="J46" s="410" t="s">
        <v>30</v>
      </c>
      <c r="K46" s="410" t="s">
        <v>101</v>
      </c>
      <c r="L46" s="410" t="s">
        <v>3234</v>
      </c>
      <c r="M46" s="5">
        <v>100000000</v>
      </c>
      <c r="N46" s="5">
        <v>0</v>
      </c>
      <c r="O46" s="5">
        <v>0</v>
      </c>
    </row>
    <row r="47" spans="1:15" x14ac:dyDescent="0.25">
      <c r="A47" s="410" t="s">
        <v>478</v>
      </c>
      <c r="B47" s="410" t="s">
        <v>479</v>
      </c>
      <c r="C47" s="410" t="s">
        <v>27</v>
      </c>
      <c r="D47" s="410" t="s">
        <v>3258</v>
      </c>
      <c r="E47" s="411">
        <v>45078</v>
      </c>
      <c r="F47" s="410"/>
      <c r="G47" s="410" t="s">
        <v>3226</v>
      </c>
      <c r="H47" s="410" t="s">
        <v>3227</v>
      </c>
      <c r="I47" s="410"/>
      <c r="J47" s="410" t="s">
        <v>30</v>
      </c>
      <c r="K47" s="410" t="s">
        <v>101</v>
      </c>
      <c r="L47" s="410" t="s">
        <v>3242</v>
      </c>
      <c r="M47" s="5">
        <v>100000000</v>
      </c>
      <c r="N47" s="5">
        <v>0</v>
      </c>
      <c r="O47" s="5">
        <v>0</v>
      </c>
    </row>
    <row r="48" spans="1:15" x14ac:dyDescent="0.25">
      <c r="A48" s="410" t="s">
        <v>478</v>
      </c>
      <c r="B48" s="410" t="s">
        <v>479</v>
      </c>
      <c r="C48" s="410" t="s">
        <v>27</v>
      </c>
      <c r="D48" s="410" t="s">
        <v>3259</v>
      </c>
      <c r="E48" s="411">
        <v>45078</v>
      </c>
      <c r="F48" s="410"/>
      <c r="G48" s="410" t="s">
        <v>3226</v>
      </c>
      <c r="H48" s="410" t="s">
        <v>3227</v>
      </c>
      <c r="I48" s="410"/>
      <c r="J48" s="410" t="s">
        <v>30</v>
      </c>
      <c r="K48" s="410" t="s">
        <v>101</v>
      </c>
      <c r="L48" s="410" t="s">
        <v>3238</v>
      </c>
      <c r="M48" s="5">
        <v>100000000</v>
      </c>
      <c r="N48" s="5">
        <v>0</v>
      </c>
      <c r="O48" s="5">
        <v>0</v>
      </c>
    </row>
    <row r="49" spans="1:15" x14ac:dyDescent="0.25">
      <c r="A49" s="410" t="s">
        <v>478</v>
      </c>
      <c r="B49" s="410" t="s">
        <v>479</v>
      </c>
      <c r="C49" s="410" t="s">
        <v>27</v>
      </c>
      <c r="D49" s="410" t="s">
        <v>3260</v>
      </c>
      <c r="E49" s="411">
        <v>45093</v>
      </c>
      <c r="F49" s="410"/>
      <c r="G49" s="410" t="s">
        <v>3226</v>
      </c>
      <c r="H49" s="410" t="s">
        <v>3227</v>
      </c>
      <c r="I49" s="410"/>
      <c r="J49" s="410" t="s">
        <v>30</v>
      </c>
      <c r="K49" s="410" t="s">
        <v>101</v>
      </c>
      <c r="L49" s="410" t="s">
        <v>3230</v>
      </c>
      <c r="M49" s="5">
        <v>100000000</v>
      </c>
      <c r="N49" s="5">
        <v>0</v>
      </c>
      <c r="O49" s="5">
        <v>0</v>
      </c>
    </row>
    <row r="50" spans="1:15" x14ac:dyDescent="0.25">
      <c r="A50" s="410" t="s">
        <v>478</v>
      </c>
      <c r="B50" s="410" t="s">
        <v>479</v>
      </c>
      <c r="C50" s="410" t="s">
        <v>27</v>
      </c>
      <c r="D50" s="410" t="s">
        <v>3261</v>
      </c>
      <c r="E50" s="411">
        <v>45103</v>
      </c>
      <c r="F50" s="410"/>
      <c r="G50" s="410" t="s">
        <v>3226</v>
      </c>
      <c r="H50" s="410" t="s">
        <v>3227</v>
      </c>
      <c r="I50" s="410"/>
      <c r="J50" s="410" t="s">
        <v>30</v>
      </c>
      <c r="K50" s="410" t="s">
        <v>101</v>
      </c>
      <c r="L50" s="410" t="s">
        <v>3233</v>
      </c>
      <c r="M50" s="5">
        <v>100000000</v>
      </c>
      <c r="N50" s="5">
        <v>0</v>
      </c>
      <c r="O50" s="5">
        <v>0</v>
      </c>
    </row>
    <row r="51" spans="1:15" x14ac:dyDescent="0.25">
      <c r="A51" s="410" t="s">
        <v>478</v>
      </c>
      <c r="B51" s="410" t="s">
        <v>479</v>
      </c>
      <c r="C51" s="410" t="s">
        <v>27</v>
      </c>
      <c r="D51" s="410" t="s">
        <v>3262</v>
      </c>
      <c r="E51" s="411">
        <v>45103</v>
      </c>
      <c r="F51" s="410"/>
      <c r="G51" s="410" t="s">
        <v>3226</v>
      </c>
      <c r="H51" s="410" t="s">
        <v>3227</v>
      </c>
      <c r="I51" s="410"/>
      <c r="J51" s="410" t="s">
        <v>30</v>
      </c>
      <c r="K51" s="410" t="s">
        <v>101</v>
      </c>
      <c r="L51" s="410" t="s">
        <v>3232</v>
      </c>
      <c r="M51" s="5">
        <v>100000000</v>
      </c>
      <c r="N51" s="5">
        <v>0</v>
      </c>
      <c r="O51" s="5">
        <v>0</v>
      </c>
    </row>
    <row r="52" spans="1:15" x14ac:dyDescent="0.25">
      <c r="A52" s="410" t="s">
        <v>478</v>
      </c>
      <c r="B52" s="410" t="s">
        <v>479</v>
      </c>
      <c r="C52" s="410" t="s">
        <v>27</v>
      </c>
      <c r="D52" s="410" t="s">
        <v>3263</v>
      </c>
      <c r="E52" s="411">
        <v>45121</v>
      </c>
      <c r="F52" s="410"/>
      <c r="G52" s="410" t="s">
        <v>3226</v>
      </c>
      <c r="H52" s="410" t="s">
        <v>3227</v>
      </c>
      <c r="I52" s="410"/>
      <c r="J52" s="410" t="s">
        <v>30</v>
      </c>
      <c r="K52" s="410" t="s">
        <v>279</v>
      </c>
      <c r="L52" s="410" t="s">
        <v>3240</v>
      </c>
      <c r="M52" s="5">
        <v>917734600</v>
      </c>
      <c r="N52" s="5">
        <v>0</v>
      </c>
      <c r="O52" s="5">
        <v>0</v>
      </c>
    </row>
    <row r="53" spans="1:15" x14ac:dyDescent="0.25">
      <c r="A53" s="410" t="s">
        <v>478</v>
      </c>
      <c r="B53" s="410" t="s">
        <v>479</v>
      </c>
      <c r="C53" s="410" t="s">
        <v>27</v>
      </c>
      <c r="D53" s="410" t="s">
        <v>3263</v>
      </c>
      <c r="E53" s="411">
        <v>45121</v>
      </c>
      <c r="F53" s="410"/>
      <c r="G53" s="410" t="s">
        <v>3226</v>
      </c>
      <c r="H53" s="410" t="s">
        <v>3227</v>
      </c>
      <c r="I53" s="410"/>
      <c r="J53" s="410" t="s">
        <v>30</v>
      </c>
      <c r="K53" s="410" t="s">
        <v>752</v>
      </c>
      <c r="L53" s="410" t="s">
        <v>3240</v>
      </c>
      <c r="M53" s="5">
        <v>677727720</v>
      </c>
      <c r="N53" s="5">
        <v>0</v>
      </c>
      <c r="O53" s="5">
        <v>0</v>
      </c>
    </row>
    <row r="54" spans="1:15" x14ac:dyDescent="0.25">
      <c r="A54" s="410" t="s">
        <v>478</v>
      </c>
      <c r="B54" s="410" t="s">
        <v>479</v>
      </c>
      <c r="C54" s="410" t="s">
        <v>27</v>
      </c>
      <c r="D54" s="410" t="s">
        <v>3264</v>
      </c>
      <c r="E54" s="411">
        <v>45149</v>
      </c>
      <c r="F54" s="410"/>
      <c r="G54" s="410" t="s">
        <v>3226</v>
      </c>
      <c r="H54" s="410" t="s">
        <v>3227</v>
      </c>
      <c r="I54" s="410"/>
      <c r="J54" s="410" t="s">
        <v>30</v>
      </c>
      <c r="K54" s="410" t="s">
        <v>44</v>
      </c>
      <c r="L54" s="410" t="s">
        <v>3255</v>
      </c>
      <c r="M54" s="5">
        <v>100000000</v>
      </c>
      <c r="N54" s="5">
        <v>0</v>
      </c>
      <c r="O54" s="5">
        <v>0</v>
      </c>
    </row>
    <row r="55" spans="1:15" x14ac:dyDescent="0.25">
      <c r="A55" s="410" t="s">
        <v>478</v>
      </c>
      <c r="B55" s="410" t="s">
        <v>479</v>
      </c>
      <c r="C55" s="410" t="s">
        <v>27</v>
      </c>
      <c r="D55" s="410" t="s">
        <v>3265</v>
      </c>
      <c r="E55" s="411">
        <v>45149</v>
      </c>
      <c r="F55" s="410"/>
      <c r="G55" s="410" t="s">
        <v>3226</v>
      </c>
      <c r="H55" s="410" t="s">
        <v>3227</v>
      </c>
      <c r="I55" s="410"/>
      <c r="J55" s="410" t="s">
        <v>30</v>
      </c>
      <c r="K55" s="410" t="s">
        <v>44</v>
      </c>
      <c r="L55" s="410" t="s">
        <v>3253</v>
      </c>
      <c r="M55" s="5">
        <v>100000000</v>
      </c>
      <c r="N55" s="5">
        <v>0</v>
      </c>
      <c r="O55" s="5">
        <v>0</v>
      </c>
    </row>
    <row r="56" spans="1:15" x14ac:dyDescent="0.25">
      <c r="A56" s="410" t="s">
        <v>478</v>
      </c>
      <c r="B56" s="410" t="s">
        <v>479</v>
      </c>
      <c r="C56" s="410" t="s">
        <v>27</v>
      </c>
      <c r="D56" s="410" t="s">
        <v>1428</v>
      </c>
      <c r="E56" s="411">
        <v>45175</v>
      </c>
      <c r="F56" s="410"/>
      <c r="G56" s="410" t="s">
        <v>3226</v>
      </c>
      <c r="H56" s="410" t="s">
        <v>3227</v>
      </c>
      <c r="I56" s="410"/>
      <c r="J56" s="410" t="s">
        <v>30</v>
      </c>
      <c r="K56" s="410" t="s">
        <v>101</v>
      </c>
      <c r="L56" s="410" t="s">
        <v>3246</v>
      </c>
      <c r="M56" s="5">
        <v>100000000</v>
      </c>
      <c r="N56" s="5">
        <v>0</v>
      </c>
      <c r="O56" s="5">
        <v>0</v>
      </c>
    </row>
    <row r="57" spans="1:15" x14ac:dyDescent="0.25">
      <c r="A57" s="410" t="s">
        <v>478</v>
      </c>
      <c r="B57" s="410" t="s">
        <v>479</v>
      </c>
      <c r="C57" s="410" t="s">
        <v>27</v>
      </c>
      <c r="D57" s="410" t="s">
        <v>1816</v>
      </c>
      <c r="E57" s="411">
        <v>45175</v>
      </c>
      <c r="F57" s="410"/>
      <c r="G57" s="410" t="s">
        <v>3226</v>
      </c>
      <c r="H57" s="410" t="s">
        <v>3227</v>
      </c>
      <c r="I57" s="410"/>
      <c r="J57" s="410" t="s">
        <v>30</v>
      </c>
      <c r="K57" s="410" t="s">
        <v>101</v>
      </c>
      <c r="L57" s="410" t="s">
        <v>3248</v>
      </c>
      <c r="M57" s="5">
        <v>100000000</v>
      </c>
      <c r="N57" s="5">
        <v>0</v>
      </c>
      <c r="O57" s="5">
        <v>0</v>
      </c>
    </row>
    <row r="58" spans="1:15" x14ac:dyDescent="0.25">
      <c r="A58" s="410" t="s">
        <v>478</v>
      </c>
      <c r="B58" s="410" t="s">
        <v>479</v>
      </c>
      <c r="C58" s="410" t="s">
        <v>27</v>
      </c>
      <c r="D58" s="410" t="s">
        <v>1430</v>
      </c>
      <c r="E58" s="411">
        <v>45175</v>
      </c>
      <c r="F58" s="410"/>
      <c r="G58" s="410" t="s">
        <v>3226</v>
      </c>
      <c r="H58" s="410" t="s">
        <v>3227</v>
      </c>
      <c r="I58" s="410"/>
      <c r="J58" s="410" t="s">
        <v>30</v>
      </c>
      <c r="K58" s="410" t="s">
        <v>105</v>
      </c>
      <c r="L58" s="410" t="s">
        <v>3244</v>
      </c>
      <c r="M58" s="5">
        <v>100000000</v>
      </c>
      <c r="N58" s="5">
        <v>0</v>
      </c>
      <c r="O58" s="5">
        <v>0</v>
      </c>
    </row>
    <row r="59" spans="1:15" x14ac:dyDescent="0.25">
      <c r="A59" s="410"/>
      <c r="B59" s="410"/>
      <c r="C59" s="410"/>
      <c r="D59" s="410"/>
      <c r="E59" s="410"/>
      <c r="F59" s="410"/>
      <c r="G59" s="410"/>
      <c r="H59" s="410"/>
      <c r="I59" s="410"/>
      <c r="J59" s="410"/>
      <c r="K59" s="410"/>
      <c r="L59" s="410"/>
      <c r="M59" s="6">
        <f>SUM(M45:M58)</f>
        <v>2795462320</v>
      </c>
      <c r="N59" s="6"/>
      <c r="O59" s="6"/>
    </row>
    <row r="60" spans="1:15" x14ac:dyDescent="0.25">
      <c r="A60" s="410"/>
      <c r="B60" s="410"/>
      <c r="C60" s="410"/>
      <c r="D60" s="410"/>
      <c r="E60" s="410"/>
      <c r="F60" s="410"/>
      <c r="G60" s="410"/>
      <c r="H60" s="410"/>
      <c r="I60" s="410"/>
      <c r="J60" s="410"/>
      <c r="K60" s="410"/>
      <c r="L60" s="410"/>
      <c r="M60" s="5"/>
      <c r="N60" s="5"/>
      <c r="O60" s="5"/>
    </row>
    <row r="61" spans="1:15" x14ac:dyDescent="0.25">
      <c r="A61" s="410"/>
      <c r="B61" s="410"/>
      <c r="C61" s="410"/>
      <c r="D61" s="410"/>
      <c r="E61" s="410"/>
      <c r="F61" s="410"/>
      <c r="G61" s="410"/>
      <c r="H61" s="410"/>
      <c r="I61" s="410"/>
      <c r="J61" s="410"/>
      <c r="K61" s="410"/>
      <c r="L61" s="410"/>
      <c r="M61" s="410"/>
      <c r="N61" s="410"/>
      <c r="O61" s="410"/>
    </row>
    <row r="62" spans="1:15" x14ac:dyDescent="0.25">
      <c r="A62" s="410"/>
      <c r="B62" s="410"/>
      <c r="C62" s="410"/>
      <c r="D62" s="410"/>
      <c r="E62" s="410"/>
      <c r="F62" s="410"/>
      <c r="G62" s="410"/>
      <c r="H62" s="410"/>
      <c r="I62" s="410"/>
      <c r="J62" s="410"/>
      <c r="K62" s="410"/>
      <c r="L62" s="410"/>
      <c r="M62" s="410"/>
      <c r="N62" s="410"/>
      <c r="O62" s="410"/>
    </row>
    <row r="63" spans="1:15" x14ac:dyDescent="0.25">
      <c r="A63" s="410"/>
      <c r="B63" s="410"/>
      <c r="C63" s="410"/>
      <c r="D63" s="410"/>
      <c r="E63" s="410"/>
      <c r="F63" s="410"/>
      <c r="G63" s="410"/>
      <c r="H63" s="410"/>
      <c r="I63" s="410"/>
      <c r="J63" s="410"/>
      <c r="K63" s="410"/>
      <c r="L63" s="410"/>
      <c r="M63" s="410"/>
      <c r="N63" s="410"/>
      <c r="O63" s="410"/>
    </row>
    <row r="64" spans="1:15" x14ac:dyDescent="0.25">
      <c r="A64" s="410"/>
      <c r="B64" s="410"/>
      <c r="C64" s="410"/>
      <c r="D64" s="410"/>
      <c r="E64" s="410"/>
      <c r="F64" s="410"/>
      <c r="G64" s="410"/>
      <c r="H64" s="410"/>
      <c r="I64" s="410"/>
      <c r="J64" s="410"/>
      <c r="K64" s="410"/>
      <c r="L64" s="410"/>
      <c r="M64" s="410"/>
      <c r="N64" s="410"/>
      <c r="O64" s="410"/>
    </row>
    <row r="65" spans="1:15" x14ac:dyDescent="0.25">
      <c r="A65" s="410"/>
      <c r="B65" s="410"/>
      <c r="C65" s="410"/>
      <c r="D65" s="410"/>
      <c r="E65" s="410"/>
      <c r="F65" s="410"/>
      <c r="G65" s="410"/>
      <c r="H65" s="410"/>
      <c r="I65" s="410"/>
      <c r="J65" s="410"/>
      <c r="K65" s="410"/>
      <c r="L65" s="410"/>
      <c r="M65" s="410"/>
      <c r="N65" s="410"/>
      <c r="O65" s="410"/>
    </row>
    <row r="66" spans="1:15" x14ac:dyDescent="0.25">
      <c r="A66" s="410"/>
      <c r="B66" s="410"/>
      <c r="C66" s="410"/>
      <c r="D66" s="410"/>
      <c r="E66" s="410"/>
      <c r="F66" s="410"/>
      <c r="G66" s="410"/>
      <c r="H66" s="410"/>
      <c r="I66" s="410"/>
      <c r="J66" s="410"/>
      <c r="K66" s="410"/>
      <c r="L66" s="410"/>
      <c r="M66" s="410"/>
      <c r="N66" s="410"/>
      <c r="O66" s="410"/>
    </row>
    <row r="67" spans="1:15" x14ac:dyDescent="0.25">
      <c r="A67" s="410"/>
      <c r="B67" s="410"/>
      <c r="C67" s="410"/>
      <c r="D67" s="410"/>
      <c r="E67" s="410"/>
      <c r="F67" s="410"/>
      <c r="G67" s="410"/>
      <c r="H67" s="410"/>
      <c r="I67" s="410"/>
      <c r="J67" s="410"/>
      <c r="K67" s="410"/>
      <c r="L67" s="410"/>
      <c r="M67" s="410"/>
      <c r="N67" s="410"/>
      <c r="O67" s="410"/>
    </row>
    <row r="68" spans="1:15" x14ac:dyDescent="0.25">
      <c r="A68" s="410"/>
      <c r="B68" s="410"/>
      <c r="C68" s="410"/>
      <c r="D68" s="410"/>
      <c r="E68" s="410"/>
      <c r="F68" s="410"/>
      <c r="G68" s="410"/>
      <c r="H68" s="410"/>
      <c r="I68" s="410"/>
      <c r="J68" s="410"/>
      <c r="K68" s="410"/>
      <c r="L68" s="410"/>
      <c r="M68" s="410"/>
      <c r="N68" s="410"/>
      <c r="O68" s="410"/>
    </row>
    <row r="69" spans="1:15" x14ac:dyDescent="0.25">
      <c r="A69" s="410"/>
      <c r="B69" s="410"/>
      <c r="C69" s="410"/>
      <c r="D69" s="410"/>
      <c r="E69" s="410"/>
      <c r="F69" s="410"/>
      <c r="G69" s="410"/>
      <c r="H69" s="410"/>
      <c r="I69" s="410"/>
      <c r="J69" s="410"/>
      <c r="K69" s="410"/>
      <c r="L69" s="410"/>
      <c r="M69" s="410"/>
      <c r="N69" s="410"/>
      <c r="O69" s="410"/>
    </row>
  </sheetData>
  <mergeCells count="9">
    <mergeCell ref="A7:O7"/>
    <mergeCell ref="A8:O8"/>
    <mergeCell ref="A9:O9"/>
    <mergeCell ref="A1:O1"/>
    <mergeCell ref="A2:O2"/>
    <mergeCell ref="A3:O3"/>
    <mergeCell ref="A4:O4"/>
    <mergeCell ref="A5:O5"/>
    <mergeCell ref="A6:O6"/>
  </mergeCells>
  <pageMargins left="0.7" right="0.7" top="0.75" bottom="0.75" header="0.3" footer="0.3"/>
</worksheet>
</file>

<file path=xl/worksheets/sheet10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5"/>
  <sheetViews>
    <sheetView topLeftCell="A19" workbookViewId="0">
      <selection activeCell="L45" sqref="L45"/>
    </sheetView>
  </sheetViews>
  <sheetFormatPr baseColWidth="10" defaultRowHeight="15" x14ac:dyDescent="0.25"/>
  <cols>
    <col min="13" max="13" width="17.85546875" bestFit="1" customWidth="1"/>
    <col min="14" max="14" width="12.140625" bestFit="1" customWidth="1"/>
    <col min="15" max="15" width="15.85546875" bestFit="1" customWidth="1"/>
  </cols>
  <sheetData>
    <row r="1" spans="1:15" ht="15.75" x14ac:dyDescent="0.25">
      <c r="A1" s="624" t="s">
        <v>0</v>
      </c>
      <c r="B1" s="624"/>
      <c r="C1" s="624"/>
      <c r="D1" s="624"/>
      <c r="E1" s="624"/>
      <c r="F1" s="624"/>
      <c r="G1" s="624"/>
      <c r="H1" s="624"/>
      <c r="I1" s="624"/>
      <c r="J1" s="624"/>
      <c r="K1" s="624"/>
      <c r="L1" s="624"/>
      <c r="M1" s="624"/>
      <c r="N1" s="624"/>
      <c r="O1" s="624"/>
    </row>
    <row r="2" spans="1:15" ht="15.75" x14ac:dyDescent="0.25">
      <c r="A2" s="624" t="s">
        <v>1</v>
      </c>
      <c r="B2" s="624"/>
      <c r="C2" s="624"/>
      <c r="D2" s="624"/>
      <c r="E2" s="624"/>
      <c r="F2" s="624"/>
      <c r="G2" s="624"/>
      <c r="H2" s="624"/>
      <c r="I2" s="624"/>
      <c r="J2" s="624"/>
      <c r="K2" s="624"/>
      <c r="L2" s="624"/>
      <c r="M2" s="624"/>
      <c r="N2" s="624"/>
      <c r="O2" s="624"/>
    </row>
    <row r="3" spans="1:15" ht="15.75" x14ac:dyDescent="0.25">
      <c r="A3" s="624" t="s">
        <v>534</v>
      </c>
      <c r="B3" s="624"/>
      <c r="C3" s="624"/>
      <c r="D3" s="624"/>
      <c r="E3" s="624"/>
      <c r="F3" s="624"/>
      <c r="G3" s="624"/>
      <c r="H3" s="624"/>
      <c r="I3" s="624"/>
      <c r="J3" s="624"/>
      <c r="K3" s="624"/>
      <c r="L3" s="624"/>
      <c r="M3" s="624"/>
      <c r="N3" s="624"/>
      <c r="O3" s="624"/>
    </row>
    <row r="4" spans="1:15" ht="15.75" x14ac:dyDescent="0.25">
      <c r="A4" s="624"/>
      <c r="B4" s="624"/>
      <c r="C4" s="624"/>
      <c r="D4" s="624"/>
      <c r="E4" s="624"/>
      <c r="F4" s="624"/>
      <c r="G4" s="624"/>
      <c r="H4" s="624"/>
      <c r="I4" s="624"/>
      <c r="J4" s="624"/>
      <c r="K4" s="624"/>
      <c r="L4" s="624"/>
      <c r="M4" s="624"/>
      <c r="N4" s="624"/>
      <c r="O4" s="624"/>
    </row>
    <row r="5" spans="1:15" ht="15.75" x14ac:dyDescent="0.25">
      <c r="A5" s="624" t="s">
        <v>3</v>
      </c>
      <c r="B5" s="624"/>
      <c r="C5" s="624"/>
      <c r="D5" s="624"/>
      <c r="E5" s="624"/>
      <c r="F5" s="624"/>
      <c r="G5" s="624"/>
      <c r="H5" s="624"/>
      <c r="I5" s="624"/>
      <c r="J5" s="624"/>
      <c r="K5" s="624"/>
      <c r="L5" s="624"/>
      <c r="M5" s="624"/>
      <c r="N5" s="624"/>
      <c r="O5" s="624"/>
    </row>
    <row r="6" spans="1:15" ht="15.75" x14ac:dyDescent="0.25">
      <c r="A6" s="624"/>
      <c r="B6" s="624"/>
      <c r="C6" s="624"/>
      <c r="D6" s="624"/>
      <c r="E6" s="624"/>
      <c r="F6" s="624"/>
      <c r="G6" s="624"/>
      <c r="H6" s="624"/>
      <c r="I6" s="624"/>
      <c r="J6" s="624"/>
      <c r="K6" s="624"/>
      <c r="L6" s="624"/>
      <c r="M6" s="624"/>
      <c r="N6" s="624"/>
      <c r="O6" s="624"/>
    </row>
    <row r="7" spans="1:15" ht="15.75" x14ac:dyDescent="0.25">
      <c r="A7" s="624" t="s">
        <v>3526</v>
      </c>
      <c r="B7" s="624"/>
      <c r="C7" s="624"/>
      <c r="D7" s="624"/>
      <c r="E7" s="624"/>
      <c r="F7" s="624"/>
      <c r="G7" s="624"/>
      <c r="H7" s="624"/>
      <c r="I7" s="624"/>
      <c r="J7" s="624"/>
      <c r="K7" s="624"/>
      <c r="L7" s="624"/>
      <c r="M7" s="624"/>
      <c r="N7" s="624"/>
      <c r="O7" s="624"/>
    </row>
    <row r="8" spans="1:15" ht="15.75" x14ac:dyDescent="0.25">
      <c r="A8" s="625" t="s">
        <v>4</v>
      </c>
      <c r="B8" s="625"/>
      <c r="C8" s="625"/>
      <c r="D8" s="625"/>
      <c r="E8" s="625"/>
      <c r="F8" s="625"/>
      <c r="G8" s="625"/>
      <c r="H8" s="625"/>
      <c r="I8" s="625"/>
      <c r="J8" s="625"/>
      <c r="K8" s="625"/>
      <c r="L8" s="625"/>
      <c r="M8" s="625"/>
      <c r="N8" s="625"/>
      <c r="O8" s="625"/>
    </row>
    <row r="9" spans="1:15" ht="15.75" x14ac:dyDescent="0.25">
      <c r="A9" s="624"/>
      <c r="B9" s="624"/>
      <c r="C9" s="624"/>
      <c r="D9" s="624"/>
      <c r="E9" s="624"/>
      <c r="F9" s="624"/>
      <c r="G9" s="624"/>
      <c r="H9" s="624"/>
      <c r="I9" s="624"/>
      <c r="J9" s="624"/>
      <c r="K9" s="624"/>
      <c r="L9" s="624"/>
      <c r="M9" s="624"/>
      <c r="N9" s="624"/>
      <c r="O9" s="624"/>
    </row>
    <row r="10" spans="1:15" x14ac:dyDescent="0.25">
      <c r="A10" s="588" t="s">
        <v>6</v>
      </c>
      <c r="B10" s="588" t="s">
        <v>7</v>
      </c>
      <c r="C10" s="588" t="s">
        <v>8</v>
      </c>
      <c r="D10" s="588" t="s">
        <v>9</v>
      </c>
      <c r="E10" s="588" t="s">
        <v>10</v>
      </c>
      <c r="F10" s="588" t="s">
        <v>11</v>
      </c>
      <c r="G10" s="588" t="s">
        <v>12</v>
      </c>
      <c r="H10" s="588" t="s">
        <v>13</v>
      </c>
      <c r="I10" s="588" t="s">
        <v>14</v>
      </c>
      <c r="J10" s="588" t="s">
        <v>15</v>
      </c>
      <c r="K10" s="588" t="s">
        <v>16</v>
      </c>
      <c r="L10" s="588" t="s">
        <v>17</v>
      </c>
      <c r="M10" s="589" t="s">
        <v>18</v>
      </c>
      <c r="N10" s="589" t="s">
        <v>19</v>
      </c>
      <c r="O10" s="589" t="s">
        <v>20</v>
      </c>
    </row>
    <row r="11" spans="1:15" x14ac:dyDescent="0.25">
      <c r="A11" s="585" t="s">
        <v>21</v>
      </c>
      <c r="B11" s="585" t="s">
        <v>22</v>
      </c>
      <c r="C11" s="585" t="s">
        <v>544</v>
      </c>
      <c r="D11" s="585" t="s">
        <v>183</v>
      </c>
      <c r="E11" s="586">
        <v>44927</v>
      </c>
      <c r="F11" s="585"/>
      <c r="G11" s="585" t="s">
        <v>157</v>
      </c>
      <c r="H11" s="585" t="s">
        <v>3765</v>
      </c>
      <c r="I11" s="585" t="s">
        <v>31</v>
      </c>
      <c r="J11" s="585" t="s">
        <v>30</v>
      </c>
      <c r="K11" s="585" t="s">
        <v>545</v>
      </c>
      <c r="L11" s="585" t="s">
        <v>546</v>
      </c>
      <c r="M11" s="5">
        <v>0</v>
      </c>
      <c r="N11" s="5">
        <v>1170700000</v>
      </c>
      <c r="O11" s="5">
        <v>1170700000</v>
      </c>
    </row>
    <row r="12" spans="1:15" x14ac:dyDescent="0.25">
      <c r="A12" s="585" t="s">
        <v>21</v>
      </c>
      <c r="B12" s="585" t="s">
        <v>22</v>
      </c>
      <c r="C12" s="585" t="s">
        <v>41</v>
      </c>
      <c r="D12" s="585" t="s">
        <v>3768</v>
      </c>
      <c r="E12" s="586">
        <v>45007</v>
      </c>
      <c r="F12" s="585" t="s">
        <v>100</v>
      </c>
      <c r="G12" s="585" t="s">
        <v>157</v>
      </c>
      <c r="H12" s="585" t="s">
        <v>3765</v>
      </c>
      <c r="I12" s="585"/>
      <c r="J12" s="585" t="s">
        <v>30</v>
      </c>
      <c r="K12" s="585"/>
      <c r="L12" s="585" t="s">
        <v>3769</v>
      </c>
      <c r="M12" s="5">
        <v>249952080</v>
      </c>
      <c r="N12" s="5">
        <v>0</v>
      </c>
      <c r="O12" s="188">
        <f t="shared" ref="O12:O29" si="0">SUM(O11-M12+N12)</f>
        <v>920747920</v>
      </c>
    </row>
    <row r="13" spans="1:15" x14ac:dyDescent="0.25">
      <c r="A13" s="585" t="s">
        <v>21</v>
      </c>
      <c r="B13" s="585" t="s">
        <v>22</v>
      </c>
      <c r="C13" s="585" t="s">
        <v>41</v>
      </c>
      <c r="D13" s="585" t="s">
        <v>3768</v>
      </c>
      <c r="E13" s="586">
        <v>45007</v>
      </c>
      <c r="F13" s="585" t="s">
        <v>100</v>
      </c>
      <c r="G13" s="585" t="s">
        <v>157</v>
      </c>
      <c r="H13" s="585" t="s">
        <v>3765</v>
      </c>
      <c r="I13" s="585"/>
      <c r="J13" s="585" t="s">
        <v>30</v>
      </c>
      <c r="K13" s="585"/>
      <c r="L13" s="585" t="s">
        <v>3769</v>
      </c>
      <c r="M13" s="5">
        <v>798047920</v>
      </c>
      <c r="N13" s="5">
        <v>0</v>
      </c>
      <c r="O13" s="188">
        <f t="shared" si="0"/>
        <v>122700000</v>
      </c>
    </row>
    <row r="14" spans="1:15" x14ac:dyDescent="0.25">
      <c r="A14" s="585" t="s">
        <v>21</v>
      </c>
      <c r="B14" s="585" t="s">
        <v>22</v>
      </c>
      <c r="C14" s="585" t="s">
        <v>41</v>
      </c>
      <c r="D14" s="585" t="s">
        <v>3774</v>
      </c>
      <c r="E14" s="586">
        <v>45008</v>
      </c>
      <c r="F14" s="585" t="s">
        <v>100</v>
      </c>
      <c r="G14" s="585" t="s">
        <v>157</v>
      </c>
      <c r="H14" s="585" t="s">
        <v>3765</v>
      </c>
      <c r="I14" s="585"/>
      <c r="J14" s="585" t="s">
        <v>30</v>
      </c>
      <c r="K14" s="585"/>
      <c r="L14" s="585" t="s">
        <v>3775</v>
      </c>
      <c r="M14" s="5">
        <v>122700000</v>
      </c>
      <c r="N14" s="5">
        <v>0</v>
      </c>
      <c r="O14" s="188">
        <f t="shared" si="0"/>
        <v>0</v>
      </c>
    </row>
    <row r="15" spans="1:15" x14ac:dyDescent="0.25">
      <c r="A15" s="585" t="s">
        <v>21</v>
      </c>
      <c r="B15" s="585" t="s">
        <v>22</v>
      </c>
      <c r="C15" s="585" t="s">
        <v>27</v>
      </c>
      <c r="D15" s="585" t="s">
        <v>3782</v>
      </c>
      <c r="E15" s="586">
        <v>45117</v>
      </c>
      <c r="F15" s="585"/>
      <c r="G15" s="585" t="s">
        <v>157</v>
      </c>
      <c r="H15" s="585" t="s">
        <v>3765</v>
      </c>
      <c r="I15" s="585"/>
      <c r="J15" s="585" t="s">
        <v>30</v>
      </c>
      <c r="K15" s="585" t="s">
        <v>31</v>
      </c>
      <c r="L15" s="585" t="s">
        <v>3779</v>
      </c>
      <c r="M15" s="5">
        <v>0</v>
      </c>
      <c r="N15" s="5">
        <v>100000000</v>
      </c>
      <c r="O15" s="188">
        <f t="shared" si="0"/>
        <v>100000000</v>
      </c>
    </row>
    <row r="16" spans="1:15" x14ac:dyDescent="0.25">
      <c r="A16" s="585" t="s">
        <v>21</v>
      </c>
      <c r="B16" s="585" t="s">
        <v>22</v>
      </c>
      <c r="C16" s="585" t="s">
        <v>27</v>
      </c>
      <c r="D16" s="585" t="s">
        <v>3783</v>
      </c>
      <c r="E16" s="586">
        <v>45118</v>
      </c>
      <c r="F16" s="585"/>
      <c r="G16" s="585" t="s">
        <v>157</v>
      </c>
      <c r="H16" s="585" t="s">
        <v>3765</v>
      </c>
      <c r="I16" s="585"/>
      <c r="J16" s="585" t="s">
        <v>30</v>
      </c>
      <c r="K16" s="585" t="s">
        <v>31</v>
      </c>
      <c r="L16" s="585" t="s">
        <v>3777</v>
      </c>
      <c r="M16" s="5">
        <v>0</v>
      </c>
      <c r="N16" s="5">
        <v>100000000</v>
      </c>
      <c r="O16" s="188">
        <f t="shared" si="0"/>
        <v>200000000</v>
      </c>
    </row>
    <row r="17" spans="1:15" x14ac:dyDescent="0.25">
      <c r="A17" s="585" t="s">
        <v>21</v>
      </c>
      <c r="B17" s="585" t="s">
        <v>22</v>
      </c>
      <c r="C17" s="585" t="s">
        <v>27</v>
      </c>
      <c r="D17" s="585" t="s">
        <v>3784</v>
      </c>
      <c r="E17" s="586">
        <v>45118</v>
      </c>
      <c r="F17" s="585"/>
      <c r="G17" s="585" t="s">
        <v>157</v>
      </c>
      <c r="H17" s="585" t="s">
        <v>3765</v>
      </c>
      <c r="I17" s="585"/>
      <c r="J17" s="585" t="s">
        <v>30</v>
      </c>
      <c r="K17" s="585" t="s">
        <v>31</v>
      </c>
      <c r="L17" s="585" t="s">
        <v>3780</v>
      </c>
      <c r="M17" s="5">
        <v>0</v>
      </c>
      <c r="N17" s="5">
        <v>100000000</v>
      </c>
      <c r="O17" s="188">
        <f t="shared" si="0"/>
        <v>300000000</v>
      </c>
    </row>
    <row r="18" spans="1:15" x14ac:dyDescent="0.25">
      <c r="A18" s="585" t="s">
        <v>21</v>
      </c>
      <c r="B18" s="585" t="s">
        <v>22</v>
      </c>
      <c r="C18" s="585" t="s">
        <v>41</v>
      </c>
      <c r="D18" s="585" t="s">
        <v>3776</v>
      </c>
      <c r="E18" s="586">
        <v>45119</v>
      </c>
      <c r="F18" s="585"/>
      <c r="G18" s="585" t="s">
        <v>157</v>
      </c>
      <c r="H18" s="585" t="s">
        <v>3765</v>
      </c>
      <c r="I18" s="585"/>
      <c r="J18" s="585" t="s">
        <v>30</v>
      </c>
      <c r="K18" s="585" t="s">
        <v>218</v>
      </c>
      <c r="L18" s="585" t="s">
        <v>3777</v>
      </c>
      <c r="M18" s="5">
        <v>100000000</v>
      </c>
      <c r="N18" s="5">
        <v>0</v>
      </c>
      <c r="O18" s="188">
        <f t="shared" si="0"/>
        <v>200000000</v>
      </c>
    </row>
    <row r="19" spans="1:15" x14ac:dyDescent="0.25">
      <c r="A19" s="585" t="s">
        <v>21</v>
      </c>
      <c r="B19" s="585" t="s">
        <v>22</v>
      </c>
      <c r="C19" s="585" t="s">
        <v>41</v>
      </c>
      <c r="D19" s="585" t="s">
        <v>3778</v>
      </c>
      <c r="E19" s="586">
        <v>45124</v>
      </c>
      <c r="F19" s="585"/>
      <c r="G19" s="585" t="s">
        <v>157</v>
      </c>
      <c r="H19" s="585" t="s">
        <v>3765</v>
      </c>
      <c r="I19" s="585"/>
      <c r="J19" s="585" t="s">
        <v>30</v>
      </c>
      <c r="K19" s="585" t="s">
        <v>218</v>
      </c>
      <c r="L19" s="585" t="s">
        <v>3779</v>
      </c>
      <c r="M19" s="5">
        <v>100000000</v>
      </c>
      <c r="N19" s="5">
        <v>0</v>
      </c>
      <c r="O19" s="188">
        <f t="shared" si="0"/>
        <v>100000000</v>
      </c>
    </row>
    <row r="20" spans="1:15" x14ac:dyDescent="0.25">
      <c r="A20" s="585" t="s">
        <v>21</v>
      </c>
      <c r="B20" s="585" t="s">
        <v>22</v>
      </c>
      <c r="C20" s="585" t="s">
        <v>41</v>
      </c>
      <c r="D20" s="585" t="s">
        <v>2483</v>
      </c>
      <c r="E20" s="586">
        <v>45124</v>
      </c>
      <c r="F20" s="585"/>
      <c r="G20" s="585" t="s">
        <v>157</v>
      </c>
      <c r="H20" s="585" t="s">
        <v>3765</v>
      </c>
      <c r="I20" s="585"/>
      <c r="J20" s="585" t="s">
        <v>30</v>
      </c>
      <c r="K20" s="585" t="s">
        <v>218</v>
      </c>
      <c r="L20" s="585" t="s">
        <v>3780</v>
      </c>
      <c r="M20" s="5">
        <v>100000000</v>
      </c>
      <c r="N20" s="5">
        <v>0</v>
      </c>
      <c r="O20" s="188">
        <f t="shared" si="0"/>
        <v>0</v>
      </c>
    </row>
    <row r="21" spans="1:15" x14ac:dyDescent="0.25">
      <c r="A21" s="585" t="s">
        <v>21</v>
      </c>
      <c r="B21" s="585" t="s">
        <v>22</v>
      </c>
      <c r="C21" s="585" t="s">
        <v>27</v>
      </c>
      <c r="D21" s="585" t="s">
        <v>3229</v>
      </c>
      <c r="E21" s="586">
        <v>45147</v>
      </c>
      <c r="F21" s="585"/>
      <c r="G21" s="585" t="s">
        <v>157</v>
      </c>
      <c r="H21" s="585" t="s">
        <v>3765</v>
      </c>
      <c r="I21" s="585"/>
      <c r="J21" s="585" t="s">
        <v>30</v>
      </c>
      <c r="K21" s="585" t="s">
        <v>31</v>
      </c>
      <c r="L21" s="585" t="s">
        <v>3766</v>
      </c>
      <c r="M21" s="5">
        <v>0</v>
      </c>
      <c r="N21" s="5">
        <v>250000000</v>
      </c>
      <c r="O21" s="188">
        <f t="shared" si="0"/>
        <v>250000000</v>
      </c>
    </row>
    <row r="22" spans="1:15" x14ac:dyDescent="0.25">
      <c r="A22" s="585" t="s">
        <v>21</v>
      </c>
      <c r="B22" s="585" t="s">
        <v>22</v>
      </c>
      <c r="C22" s="585" t="s">
        <v>41</v>
      </c>
      <c r="D22" s="585" t="s">
        <v>3764</v>
      </c>
      <c r="E22" s="586">
        <v>45149</v>
      </c>
      <c r="F22" s="585"/>
      <c r="G22" s="585" t="s">
        <v>157</v>
      </c>
      <c r="H22" s="585" t="s">
        <v>3765</v>
      </c>
      <c r="I22" s="585"/>
      <c r="J22" s="585" t="s">
        <v>30</v>
      </c>
      <c r="K22" s="585" t="s">
        <v>97</v>
      </c>
      <c r="L22" s="585" t="s">
        <v>3766</v>
      </c>
      <c r="M22" s="5">
        <v>250000000</v>
      </c>
      <c r="N22" s="5">
        <v>0</v>
      </c>
      <c r="O22" s="188">
        <f t="shared" si="0"/>
        <v>0</v>
      </c>
    </row>
    <row r="23" spans="1:15" x14ac:dyDescent="0.25">
      <c r="A23" s="585" t="s">
        <v>21</v>
      </c>
      <c r="B23" s="585" t="s">
        <v>22</v>
      </c>
      <c r="C23" s="585" t="s">
        <v>27</v>
      </c>
      <c r="D23" s="585" t="s">
        <v>3785</v>
      </c>
      <c r="E23" s="586">
        <v>45169</v>
      </c>
      <c r="F23" s="585"/>
      <c r="G23" s="585" t="s">
        <v>157</v>
      </c>
      <c r="H23" s="585" t="s">
        <v>3765</v>
      </c>
      <c r="I23" s="585"/>
      <c r="J23" s="585" t="s">
        <v>30</v>
      </c>
      <c r="K23" s="585" t="s">
        <v>31</v>
      </c>
      <c r="L23" s="585" t="s">
        <v>3767</v>
      </c>
      <c r="M23" s="5">
        <v>0</v>
      </c>
      <c r="N23" s="5">
        <v>1500000000</v>
      </c>
      <c r="O23" s="188">
        <f t="shared" si="0"/>
        <v>1500000000</v>
      </c>
    </row>
    <row r="24" spans="1:15" x14ac:dyDescent="0.25">
      <c r="A24" s="585" t="s">
        <v>21</v>
      </c>
      <c r="B24" s="585" t="s">
        <v>22</v>
      </c>
      <c r="C24" s="585" t="s">
        <v>27</v>
      </c>
      <c r="D24" s="585" t="s">
        <v>3088</v>
      </c>
      <c r="E24" s="586">
        <v>45183</v>
      </c>
      <c r="F24" s="585"/>
      <c r="G24" s="585" t="s">
        <v>157</v>
      </c>
      <c r="H24" s="585" t="s">
        <v>3765</v>
      </c>
      <c r="I24" s="585"/>
      <c r="J24" s="585" t="s">
        <v>30</v>
      </c>
      <c r="K24" s="585" t="s">
        <v>31</v>
      </c>
      <c r="L24" s="585" t="s">
        <v>3771</v>
      </c>
      <c r="M24" s="5">
        <v>0</v>
      </c>
      <c r="N24" s="5">
        <v>100000000</v>
      </c>
      <c r="O24" s="188">
        <f t="shared" si="0"/>
        <v>1600000000</v>
      </c>
    </row>
    <row r="25" spans="1:15" x14ac:dyDescent="0.25">
      <c r="A25" s="585" t="s">
        <v>21</v>
      </c>
      <c r="B25" s="585" t="s">
        <v>22</v>
      </c>
      <c r="C25" s="585" t="s">
        <v>41</v>
      </c>
      <c r="D25" s="585" t="s">
        <v>3781</v>
      </c>
      <c r="E25" s="586">
        <v>45184</v>
      </c>
      <c r="F25" s="585"/>
      <c r="G25" s="585" t="s">
        <v>157</v>
      </c>
      <c r="H25" s="585" t="s">
        <v>3765</v>
      </c>
      <c r="I25" s="585"/>
      <c r="J25" s="585" t="s">
        <v>30</v>
      </c>
      <c r="K25" s="585" t="s">
        <v>43</v>
      </c>
      <c r="L25" s="585" t="s">
        <v>3767</v>
      </c>
      <c r="M25" s="5">
        <v>700000000</v>
      </c>
      <c r="N25" s="5">
        <v>0</v>
      </c>
      <c r="O25" s="188">
        <f t="shared" si="0"/>
        <v>900000000</v>
      </c>
    </row>
    <row r="26" spans="1:15" x14ac:dyDescent="0.25">
      <c r="A26" s="585" t="s">
        <v>21</v>
      </c>
      <c r="B26" s="585" t="s">
        <v>22</v>
      </c>
      <c r="C26" s="585" t="s">
        <v>41</v>
      </c>
      <c r="D26" s="585" t="s">
        <v>115</v>
      </c>
      <c r="E26" s="586">
        <v>45184</v>
      </c>
      <c r="F26" s="585"/>
      <c r="G26" s="585" t="s">
        <v>157</v>
      </c>
      <c r="H26" s="585" t="s">
        <v>3765</v>
      </c>
      <c r="I26" s="585"/>
      <c r="J26" s="585" t="s">
        <v>30</v>
      </c>
      <c r="K26" s="585" t="s">
        <v>97</v>
      </c>
      <c r="L26" s="585" t="s">
        <v>3767</v>
      </c>
      <c r="M26" s="5">
        <v>800000000</v>
      </c>
      <c r="N26" s="5">
        <v>0</v>
      </c>
      <c r="O26" s="188">
        <f t="shared" si="0"/>
        <v>100000000</v>
      </c>
    </row>
    <row r="27" spans="1:15" x14ac:dyDescent="0.25">
      <c r="A27" s="585" t="s">
        <v>21</v>
      </c>
      <c r="B27" s="585" t="s">
        <v>22</v>
      </c>
      <c r="C27" s="585" t="s">
        <v>27</v>
      </c>
      <c r="D27" s="585" t="s">
        <v>156</v>
      </c>
      <c r="E27" s="586">
        <v>45210</v>
      </c>
      <c r="F27" s="585"/>
      <c r="G27" s="585" t="s">
        <v>157</v>
      </c>
      <c r="H27" s="585" t="s">
        <v>3765</v>
      </c>
      <c r="I27" s="585"/>
      <c r="J27" s="585" t="s">
        <v>30</v>
      </c>
      <c r="K27" s="585" t="s">
        <v>31</v>
      </c>
      <c r="L27" s="585" t="s">
        <v>3773</v>
      </c>
      <c r="M27" s="5">
        <v>0</v>
      </c>
      <c r="N27" s="5">
        <v>100000000</v>
      </c>
      <c r="O27" s="188">
        <f t="shared" si="0"/>
        <v>200000000</v>
      </c>
    </row>
    <row r="28" spans="1:15" x14ac:dyDescent="0.25">
      <c r="A28" s="585" t="s">
        <v>21</v>
      </c>
      <c r="B28" s="585" t="s">
        <v>22</v>
      </c>
      <c r="C28" s="585" t="s">
        <v>41</v>
      </c>
      <c r="D28" s="585" t="s">
        <v>3770</v>
      </c>
      <c r="E28" s="586">
        <v>45218</v>
      </c>
      <c r="F28" s="585"/>
      <c r="G28" s="585" t="s">
        <v>157</v>
      </c>
      <c r="H28" s="585" t="s">
        <v>3765</v>
      </c>
      <c r="I28" s="585"/>
      <c r="J28" s="585" t="s">
        <v>30</v>
      </c>
      <c r="K28" s="585" t="s">
        <v>44</v>
      </c>
      <c r="L28" s="585" t="s">
        <v>3771</v>
      </c>
      <c r="M28" s="5">
        <v>100000000</v>
      </c>
      <c r="N28" s="5">
        <v>0</v>
      </c>
      <c r="O28" s="188">
        <f t="shared" si="0"/>
        <v>100000000</v>
      </c>
    </row>
    <row r="29" spans="1:15" ht="18.75" x14ac:dyDescent="0.3">
      <c r="A29" s="585" t="s">
        <v>21</v>
      </c>
      <c r="B29" s="585" t="s">
        <v>22</v>
      </c>
      <c r="C29" s="585" t="s">
        <v>41</v>
      </c>
      <c r="D29" s="585" t="s">
        <v>3772</v>
      </c>
      <c r="E29" s="586">
        <v>45232</v>
      </c>
      <c r="F29" s="585"/>
      <c r="G29" s="585" t="s">
        <v>157</v>
      </c>
      <c r="H29" s="585" t="s">
        <v>3765</v>
      </c>
      <c r="I29" s="585"/>
      <c r="J29" s="585" t="s">
        <v>30</v>
      </c>
      <c r="K29" s="585" t="s">
        <v>44</v>
      </c>
      <c r="L29" s="585" t="s">
        <v>3773</v>
      </c>
      <c r="M29" s="5">
        <v>100000000</v>
      </c>
      <c r="N29" s="5">
        <v>0</v>
      </c>
      <c r="O29" s="590">
        <f t="shared" si="0"/>
        <v>0</v>
      </c>
    </row>
    <row r="30" spans="1:15" x14ac:dyDescent="0.25">
      <c r="A30" s="585"/>
      <c r="B30" s="585"/>
      <c r="C30" s="585"/>
      <c r="D30" s="585"/>
      <c r="E30" s="586"/>
      <c r="F30" s="585"/>
      <c r="G30" s="585"/>
      <c r="H30" s="585"/>
      <c r="I30" s="585"/>
      <c r="J30" s="585"/>
      <c r="K30" s="585"/>
      <c r="L30" s="585"/>
      <c r="M30" s="5"/>
      <c r="N30" s="5"/>
      <c r="O30" s="5"/>
    </row>
    <row r="31" spans="1:15" x14ac:dyDescent="0.25">
      <c r="A31" s="585"/>
      <c r="B31" s="585"/>
      <c r="C31" s="585"/>
      <c r="D31" s="585"/>
      <c r="E31" s="586"/>
      <c r="F31" s="585"/>
      <c r="G31" s="585"/>
      <c r="H31" s="585"/>
      <c r="I31" s="585"/>
      <c r="J31" s="585"/>
      <c r="K31" s="585"/>
      <c r="L31" s="585"/>
      <c r="M31" s="5"/>
      <c r="N31" s="5"/>
      <c r="O31" s="5"/>
    </row>
    <row r="32" spans="1:15" x14ac:dyDescent="0.25">
      <c r="A32" s="585"/>
      <c r="B32" s="585"/>
      <c r="C32" s="585"/>
      <c r="D32" s="585"/>
      <c r="E32" s="586"/>
      <c r="F32" s="585"/>
      <c r="G32" s="585"/>
      <c r="H32" s="585"/>
      <c r="I32" s="585"/>
      <c r="J32" s="585"/>
      <c r="K32" s="585"/>
      <c r="L32" s="585"/>
      <c r="M32" s="5"/>
      <c r="N32" s="5"/>
      <c r="O32" s="5"/>
    </row>
    <row r="33" spans="1:15" x14ac:dyDescent="0.25">
      <c r="A33" s="585" t="s">
        <v>478</v>
      </c>
      <c r="B33" s="585" t="s">
        <v>479</v>
      </c>
      <c r="C33" s="585" t="s">
        <v>27</v>
      </c>
      <c r="D33" s="585" t="s">
        <v>3782</v>
      </c>
      <c r="E33" s="586">
        <v>45117</v>
      </c>
      <c r="F33" s="585"/>
      <c r="G33" s="585" t="s">
        <v>157</v>
      </c>
      <c r="H33" s="585" t="s">
        <v>3765</v>
      </c>
      <c r="I33" s="585"/>
      <c r="J33" s="585" t="s">
        <v>30</v>
      </c>
      <c r="K33" s="585" t="s">
        <v>218</v>
      </c>
      <c r="L33" s="585" t="s">
        <v>3779</v>
      </c>
      <c r="M33" s="5">
        <v>100000000</v>
      </c>
      <c r="N33" s="5">
        <v>0</v>
      </c>
      <c r="O33" s="5">
        <v>0</v>
      </c>
    </row>
    <row r="34" spans="1:15" x14ac:dyDescent="0.25">
      <c r="A34" s="585" t="s">
        <v>478</v>
      </c>
      <c r="B34" s="585" t="s">
        <v>479</v>
      </c>
      <c r="C34" s="585" t="s">
        <v>27</v>
      </c>
      <c r="D34" s="585" t="s">
        <v>3783</v>
      </c>
      <c r="E34" s="586">
        <v>45118</v>
      </c>
      <c r="F34" s="585"/>
      <c r="G34" s="585" t="s">
        <v>157</v>
      </c>
      <c r="H34" s="585" t="s">
        <v>3765</v>
      </c>
      <c r="I34" s="585"/>
      <c r="J34" s="585" t="s">
        <v>30</v>
      </c>
      <c r="K34" s="585" t="s">
        <v>218</v>
      </c>
      <c r="L34" s="585" t="s">
        <v>3777</v>
      </c>
      <c r="M34" s="5">
        <v>100000000</v>
      </c>
      <c r="N34" s="5">
        <v>0</v>
      </c>
      <c r="O34" s="5">
        <v>0</v>
      </c>
    </row>
    <row r="35" spans="1:15" x14ac:dyDescent="0.25">
      <c r="A35" s="585" t="s">
        <v>478</v>
      </c>
      <c r="B35" s="585" t="s">
        <v>479</v>
      </c>
      <c r="C35" s="585" t="s">
        <v>27</v>
      </c>
      <c r="D35" s="585" t="s">
        <v>3784</v>
      </c>
      <c r="E35" s="586">
        <v>45118</v>
      </c>
      <c r="F35" s="585"/>
      <c r="G35" s="585" t="s">
        <v>157</v>
      </c>
      <c r="H35" s="585" t="s">
        <v>3765</v>
      </c>
      <c r="I35" s="585"/>
      <c r="J35" s="585" t="s">
        <v>30</v>
      </c>
      <c r="K35" s="585" t="s">
        <v>218</v>
      </c>
      <c r="L35" s="585" t="s">
        <v>3780</v>
      </c>
      <c r="M35" s="5">
        <v>100000000</v>
      </c>
      <c r="N35" s="5">
        <v>0</v>
      </c>
      <c r="O35" s="5">
        <v>0</v>
      </c>
    </row>
    <row r="36" spans="1:15" x14ac:dyDescent="0.25">
      <c r="A36" s="585" t="s">
        <v>478</v>
      </c>
      <c r="B36" s="585" t="s">
        <v>479</v>
      </c>
      <c r="C36" s="585" t="s">
        <v>27</v>
      </c>
      <c r="D36" s="585" t="s">
        <v>3229</v>
      </c>
      <c r="E36" s="586">
        <v>45147</v>
      </c>
      <c r="F36" s="585"/>
      <c r="G36" s="585" t="s">
        <v>157</v>
      </c>
      <c r="H36" s="585" t="s">
        <v>3765</v>
      </c>
      <c r="I36" s="585"/>
      <c r="J36" s="585" t="s">
        <v>30</v>
      </c>
      <c r="K36" s="585" t="s">
        <v>97</v>
      </c>
      <c r="L36" s="585" t="s">
        <v>3766</v>
      </c>
      <c r="M36" s="5">
        <v>250000000</v>
      </c>
      <c r="N36" s="5">
        <v>0</v>
      </c>
      <c r="O36" s="5">
        <v>0</v>
      </c>
    </row>
    <row r="37" spans="1:15" x14ac:dyDescent="0.25">
      <c r="A37" s="585" t="s">
        <v>478</v>
      </c>
      <c r="B37" s="585" t="s">
        <v>479</v>
      </c>
      <c r="C37" s="585" t="s">
        <v>27</v>
      </c>
      <c r="D37" s="585" t="s">
        <v>3785</v>
      </c>
      <c r="E37" s="586">
        <v>45169</v>
      </c>
      <c r="F37" s="585"/>
      <c r="G37" s="585" t="s">
        <v>157</v>
      </c>
      <c r="H37" s="585" t="s">
        <v>3765</v>
      </c>
      <c r="I37" s="585"/>
      <c r="J37" s="585" t="s">
        <v>30</v>
      </c>
      <c r="K37" s="585" t="s">
        <v>97</v>
      </c>
      <c r="L37" s="585" t="s">
        <v>3767</v>
      </c>
      <c r="M37" s="5">
        <v>800000000</v>
      </c>
      <c r="N37" s="5">
        <v>0</v>
      </c>
      <c r="O37" s="5">
        <v>0</v>
      </c>
    </row>
    <row r="38" spans="1:15" x14ac:dyDescent="0.25">
      <c r="A38" s="585" t="s">
        <v>478</v>
      </c>
      <c r="B38" s="585" t="s">
        <v>479</v>
      </c>
      <c r="C38" s="585" t="s">
        <v>27</v>
      </c>
      <c r="D38" s="585" t="s">
        <v>3785</v>
      </c>
      <c r="E38" s="586">
        <v>45169</v>
      </c>
      <c r="F38" s="585"/>
      <c r="G38" s="585" t="s">
        <v>157</v>
      </c>
      <c r="H38" s="585" t="s">
        <v>3765</v>
      </c>
      <c r="I38" s="585"/>
      <c r="J38" s="585" t="s">
        <v>30</v>
      </c>
      <c r="K38" s="585" t="s">
        <v>43</v>
      </c>
      <c r="L38" s="585" t="s">
        <v>3767</v>
      </c>
      <c r="M38" s="5">
        <v>700000000</v>
      </c>
      <c r="N38" s="5">
        <v>0</v>
      </c>
      <c r="O38" s="5">
        <v>0</v>
      </c>
    </row>
    <row r="39" spans="1:15" x14ac:dyDescent="0.25">
      <c r="A39" s="585" t="s">
        <v>478</v>
      </c>
      <c r="B39" s="585" t="s">
        <v>479</v>
      </c>
      <c r="C39" s="585" t="s">
        <v>27</v>
      </c>
      <c r="D39" s="585" t="s">
        <v>3088</v>
      </c>
      <c r="E39" s="586">
        <v>45183</v>
      </c>
      <c r="F39" s="585"/>
      <c r="G39" s="585" t="s">
        <v>157</v>
      </c>
      <c r="H39" s="585" t="s">
        <v>3765</v>
      </c>
      <c r="I39" s="585"/>
      <c r="J39" s="585" t="s">
        <v>30</v>
      </c>
      <c r="K39" s="585" t="s">
        <v>44</v>
      </c>
      <c r="L39" s="585" t="s">
        <v>3771</v>
      </c>
      <c r="M39" s="5">
        <v>100000000</v>
      </c>
      <c r="N39" s="5">
        <v>0</v>
      </c>
      <c r="O39" s="5">
        <v>0</v>
      </c>
    </row>
    <row r="40" spans="1:15" ht="15.75" x14ac:dyDescent="0.25">
      <c r="A40" s="585" t="s">
        <v>478</v>
      </c>
      <c r="B40" s="585" t="s">
        <v>479</v>
      </c>
      <c r="C40" s="585" t="s">
        <v>27</v>
      </c>
      <c r="D40" s="585" t="s">
        <v>156</v>
      </c>
      <c r="E40" s="586">
        <v>45210</v>
      </c>
      <c r="F40" s="585"/>
      <c r="G40" s="585" t="s">
        <v>157</v>
      </c>
      <c r="H40" s="585" t="s">
        <v>3765</v>
      </c>
      <c r="I40" s="585"/>
      <c r="J40" s="585" t="s">
        <v>30</v>
      </c>
      <c r="K40" s="585" t="s">
        <v>44</v>
      </c>
      <c r="L40" s="585" t="s">
        <v>3773</v>
      </c>
      <c r="M40" s="5">
        <v>100000000</v>
      </c>
      <c r="N40" s="5">
        <v>0</v>
      </c>
      <c r="O40" s="592">
        <v>2250000000</v>
      </c>
    </row>
    <row r="41" spans="1:15" ht="15.75" x14ac:dyDescent="0.25">
      <c r="A41" s="585"/>
      <c r="B41" s="585"/>
      <c r="C41" s="585"/>
      <c r="D41" s="585"/>
      <c r="E41" s="585"/>
      <c r="F41" s="585"/>
      <c r="G41" s="585"/>
      <c r="H41" s="585"/>
      <c r="I41" s="585"/>
      <c r="J41" s="585"/>
      <c r="K41" s="585"/>
      <c r="L41" s="585"/>
      <c r="M41" s="591">
        <f>SUM(M33:M40)</f>
        <v>2250000000</v>
      </c>
      <c r="N41" s="6"/>
      <c r="O41" s="6"/>
    </row>
    <row r="42" spans="1:15" x14ac:dyDescent="0.25">
      <c r="A42" s="585"/>
      <c r="B42" s="585"/>
      <c r="C42" s="585"/>
      <c r="D42" s="585"/>
      <c r="E42" s="585"/>
      <c r="F42" s="585"/>
      <c r="G42" s="585"/>
      <c r="H42" s="585"/>
      <c r="I42" s="585"/>
      <c r="J42" s="585"/>
      <c r="K42" s="585"/>
      <c r="L42" s="585"/>
      <c r="M42" s="5"/>
      <c r="N42" s="5"/>
      <c r="O42" s="5"/>
    </row>
    <row r="43" spans="1:15" x14ac:dyDescent="0.25">
      <c r="A43" s="585"/>
      <c r="B43" s="585"/>
      <c r="C43" s="585"/>
      <c r="D43" s="585"/>
      <c r="E43" s="585"/>
      <c r="F43" s="585"/>
      <c r="G43" s="585"/>
      <c r="H43" s="585"/>
      <c r="I43" s="585"/>
      <c r="J43" s="585"/>
      <c r="K43" s="585"/>
      <c r="L43" s="585"/>
      <c r="M43" s="585"/>
      <c r="N43" s="585"/>
      <c r="O43" s="585"/>
    </row>
    <row r="44" spans="1:15" x14ac:dyDescent="0.25">
      <c r="A44" s="585"/>
      <c r="B44" s="585"/>
      <c r="C44" s="585"/>
      <c r="D44" s="585"/>
      <c r="E44" s="585"/>
      <c r="F44" s="585"/>
      <c r="G44" s="585"/>
      <c r="H44" s="585"/>
      <c r="I44" s="585"/>
      <c r="J44" s="585"/>
      <c r="K44" s="585"/>
      <c r="L44" s="585"/>
      <c r="M44" s="585"/>
      <c r="N44" s="585"/>
      <c r="O44" s="585"/>
    </row>
    <row r="45" spans="1:15" x14ac:dyDescent="0.25">
      <c r="A45" s="585"/>
      <c r="B45" s="585"/>
      <c r="C45" s="585"/>
      <c r="D45" s="585"/>
      <c r="E45" s="585"/>
      <c r="F45" s="585"/>
      <c r="G45" s="585"/>
      <c r="H45" s="585"/>
      <c r="I45" s="585"/>
      <c r="J45" s="585"/>
      <c r="K45" s="585"/>
      <c r="L45" s="585"/>
      <c r="M45" s="585"/>
      <c r="N45" s="585"/>
      <c r="O45" s="585"/>
    </row>
  </sheetData>
  <mergeCells count="9">
    <mergeCell ref="A7:O7"/>
    <mergeCell ref="A8:O8"/>
    <mergeCell ref="A9:O9"/>
    <mergeCell ref="A1:O1"/>
    <mergeCell ref="A2:O2"/>
    <mergeCell ref="A3:O3"/>
    <mergeCell ref="A4:O4"/>
    <mergeCell ref="A5:O5"/>
    <mergeCell ref="A6:O6"/>
  </mergeCells>
  <pageMargins left="0.7" right="0.7" top="0.75" bottom="0.75" header="0.3" footer="0.3"/>
</worksheet>
</file>

<file path=xl/worksheets/sheet10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9"/>
  <sheetViews>
    <sheetView topLeftCell="A20" workbookViewId="0">
      <selection activeCell="O34" sqref="O34"/>
    </sheetView>
  </sheetViews>
  <sheetFormatPr baseColWidth="10" defaultRowHeight="15" x14ac:dyDescent="0.25"/>
  <cols>
    <col min="13" max="13" width="13.7109375" bestFit="1" customWidth="1"/>
    <col min="14" max="14" width="13" bestFit="1" customWidth="1"/>
    <col min="15" max="15" width="13.85546875" bestFit="1" customWidth="1"/>
  </cols>
  <sheetData>
    <row r="1" spans="1:15" ht="15.75" x14ac:dyDescent="0.25">
      <c r="A1" s="624" t="s">
        <v>0</v>
      </c>
      <c r="B1" s="624"/>
      <c r="C1" s="624"/>
      <c r="D1" s="624"/>
      <c r="E1" s="624"/>
      <c r="F1" s="624"/>
      <c r="G1" s="624"/>
      <c r="H1" s="624"/>
      <c r="I1" s="624"/>
      <c r="J1" s="624"/>
      <c r="K1" s="624"/>
      <c r="L1" s="624"/>
      <c r="M1" s="624"/>
      <c r="N1" s="624"/>
      <c r="O1" s="624"/>
    </row>
    <row r="2" spans="1:15" ht="15.75" x14ac:dyDescent="0.25">
      <c r="A2" s="624" t="s">
        <v>1</v>
      </c>
      <c r="B2" s="624"/>
      <c r="C2" s="624"/>
      <c r="D2" s="624"/>
      <c r="E2" s="624"/>
      <c r="F2" s="624"/>
      <c r="G2" s="624"/>
      <c r="H2" s="624"/>
      <c r="I2" s="624"/>
      <c r="J2" s="624"/>
      <c r="K2" s="624"/>
      <c r="L2" s="624"/>
      <c r="M2" s="624"/>
      <c r="N2" s="624"/>
      <c r="O2" s="624"/>
    </row>
    <row r="3" spans="1:15" ht="15.75" x14ac:dyDescent="0.25">
      <c r="A3" s="624" t="s">
        <v>534</v>
      </c>
      <c r="B3" s="624"/>
      <c r="C3" s="624"/>
      <c r="D3" s="624"/>
      <c r="E3" s="624"/>
      <c r="F3" s="624"/>
      <c r="G3" s="624"/>
      <c r="H3" s="624"/>
      <c r="I3" s="624"/>
      <c r="J3" s="624"/>
      <c r="K3" s="624"/>
      <c r="L3" s="624"/>
      <c r="M3" s="624"/>
      <c r="N3" s="624"/>
      <c r="O3" s="624"/>
    </row>
    <row r="4" spans="1:15" ht="15.75" x14ac:dyDescent="0.25">
      <c r="A4" s="624"/>
      <c r="B4" s="624"/>
      <c r="C4" s="624"/>
      <c r="D4" s="624"/>
      <c r="E4" s="624"/>
      <c r="F4" s="624"/>
      <c r="G4" s="624"/>
      <c r="H4" s="624"/>
      <c r="I4" s="624"/>
      <c r="J4" s="624"/>
      <c r="K4" s="624"/>
      <c r="L4" s="624"/>
      <c r="M4" s="624"/>
      <c r="N4" s="624"/>
      <c r="O4" s="624"/>
    </row>
    <row r="5" spans="1:15" ht="15.75" x14ac:dyDescent="0.25">
      <c r="A5" s="624" t="s">
        <v>3</v>
      </c>
      <c r="B5" s="624"/>
      <c r="C5" s="624"/>
      <c r="D5" s="624"/>
      <c r="E5" s="624"/>
      <c r="F5" s="624"/>
      <c r="G5" s="624"/>
      <c r="H5" s="624"/>
      <c r="I5" s="624"/>
      <c r="J5" s="624"/>
      <c r="K5" s="624"/>
      <c r="L5" s="624"/>
      <c r="M5" s="624"/>
      <c r="N5" s="624"/>
      <c r="O5" s="624"/>
    </row>
    <row r="6" spans="1:15" ht="15.75" x14ac:dyDescent="0.25">
      <c r="A6" s="624"/>
      <c r="B6" s="624"/>
      <c r="C6" s="624"/>
      <c r="D6" s="624"/>
      <c r="E6" s="624"/>
      <c r="F6" s="624"/>
      <c r="G6" s="624"/>
      <c r="H6" s="624"/>
      <c r="I6" s="624"/>
      <c r="J6" s="624"/>
      <c r="K6" s="624"/>
      <c r="L6" s="624"/>
      <c r="M6" s="624"/>
      <c r="N6" s="624"/>
      <c r="O6" s="624"/>
    </row>
    <row r="7" spans="1:15" ht="15.75" x14ac:dyDescent="0.25">
      <c r="A7" s="624" t="s">
        <v>1679</v>
      </c>
      <c r="B7" s="624"/>
      <c r="C7" s="624"/>
      <c r="D7" s="624"/>
      <c r="E7" s="624"/>
      <c r="F7" s="624"/>
      <c r="G7" s="624"/>
      <c r="H7" s="624"/>
      <c r="I7" s="624"/>
      <c r="J7" s="624"/>
      <c r="K7" s="624"/>
      <c r="L7" s="624"/>
      <c r="M7" s="624"/>
      <c r="N7" s="624"/>
      <c r="O7" s="624"/>
    </row>
    <row r="8" spans="1:15" ht="15.75" x14ac:dyDescent="0.25">
      <c r="A8" s="625" t="s">
        <v>4</v>
      </c>
      <c r="B8" s="625"/>
      <c r="C8" s="625"/>
      <c r="D8" s="625"/>
      <c r="E8" s="625"/>
      <c r="F8" s="625"/>
      <c r="G8" s="625"/>
      <c r="H8" s="625"/>
      <c r="I8" s="625"/>
      <c r="J8" s="625"/>
      <c r="K8" s="625"/>
      <c r="L8" s="625"/>
      <c r="M8" s="625"/>
      <c r="N8" s="625"/>
      <c r="O8" s="625"/>
    </row>
    <row r="9" spans="1:15" ht="15.75" x14ac:dyDescent="0.25">
      <c r="A9" s="624"/>
      <c r="B9" s="624"/>
      <c r="C9" s="624"/>
      <c r="D9" s="624"/>
      <c r="E9" s="624"/>
      <c r="F9" s="624"/>
      <c r="G9" s="624"/>
      <c r="H9" s="624"/>
      <c r="I9" s="624"/>
      <c r="J9" s="624"/>
      <c r="K9" s="624"/>
      <c r="L9" s="624"/>
      <c r="M9" s="624"/>
      <c r="N9" s="624"/>
      <c r="O9" s="624"/>
    </row>
    <row r="10" spans="1:15" x14ac:dyDescent="0.25">
      <c r="A10" s="416" t="s">
        <v>6</v>
      </c>
      <c r="B10" s="416" t="s">
        <v>7</v>
      </c>
      <c r="C10" s="416" t="s">
        <v>8</v>
      </c>
      <c r="D10" s="416" t="s">
        <v>9</v>
      </c>
      <c r="E10" s="416" t="s">
        <v>10</v>
      </c>
      <c r="F10" s="416" t="s">
        <v>11</v>
      </c>
      <c r="G10" s="416" t="s">
        <v>12</v>
      </c>
      <c r="H10" s="416" t="s">
        <v>13</v>
      </c>
      <c r="I10" s="416" t="s">
        <v>14</v>
      </c>
      <c r="J10" s="416" t="s">
        <v>15</v>
      </c>
      <c r="K10" s="416" t="s">
        <v>16</v>
      </c>
      <c r="L10" s="416" t="s">
        <v>17</v>
      </c>
      <c r="M10" s="417" t="s">
        <v>18</v>
      </c>
      <c r="N10" s="417" t="s">
        <v>19</v>
      </c>
      <c r="O10" s="417" t="s">
        <v>20</v>
      </c>
    </row>
    <row r="11" spans="1:15" x14ac:dyDescent="0.25">
      <c r="A11" s="414" t="s">
        <v>21</v>
      </c>
      <c r="B11" s="414" t="s">
        <v>22</v>
      </c>
      <c r="C11" s="414" t="s">
        <v>544</v>
      </c>
      <c r="D11" s="414" t="s">
        <v>183</v>
      </c>
      <c r="E11" s="415">
        <v>44927</v>
      </c>
      <c r="F11" s="414"/>
      <c r="G11" s="414" t="s">
        <v>3266</v>
      </c>
      <c r="H11" s="414" t="s">
        <v>3267</v>
      </c>
      <c r="I11" s="414" t="s">
        <v>31</v>
      </c>
      <c r="J11" s="414" t="s">
        <v>30</v>
      </c>
      <c r="K11" s="414" t="s">
        <v>545</v>
      </c>
      <c r="L11" s="414" t="s">
        <v>546</v>
      </c>
      <c r="M11" s="5">
        <v>0</v>
      </c>
      <c r="N11" s="5">
        <v>1630100000</v>
      </c>
      <c r="O11" s="5">
        <v>1630100000</v>
      </c>
    </row>
    <row r="12" spans="1:15" x14ac:dyDescent="0.25">
      <c r="A12" s="414" t="s">
        <v>21</v>
      </c>
      <c r="B12" s="414" t="s">
        <v>22</v>
      </c>
      <c r="C12" s="414" t="s">
        <v>41</v>
      </c>
      <c r="D12" s="414" t="s">
        <v>3269</v>
      </c>
      <c r="E12" s="415">
        <v>44971</v>
      </c>
      <c r="F12" s="414" t="s">
        <v>100</v>
      </c>
      <c r="G12" s="414" t="s">
        <v>3266</v>
      </c>
      <c r="H12" s="414" t="s">
        <v>3267</v>
      </c>
      <c r="I12" s="414"/>
      <c r="J12" s="414" t="s">
        <v>30</v>
      </c>
      <c r="K12" s="414"/>
      <c r="L12" s="414" t="s">
        <v>3270</v>
      </c>
      <c r="M12" s="5">
        <v>1262000000</v>
      </c>
      <c r="N12" s="5">
        <v>0</v>
      </c>
      <c r="O12" s="188">
        <f t="shared" ref="O12:O34" si="0">SUM(O11-M12+N12)</f>
        <v>368100000</v>
      </c>
    </row>
    <row r="13" spans="1:15" x14ac:dyDescent="0.25">
      <c r="A13" s="414" t="s">
        <v>21</v>
      </c>
      <c r="B13" s="414" t="s">
        <v>22</v>
      </c>
      <c r="C13" s="414" t="s">
        <v>41</v>
      </c>
      <c r="D13" s="414" t="s">
        <v>3271</v>
      </c>
      <c r="E13" s="415">
        <v>44980</v>
      </c>
      <c r="F13" s="414"/>
      <c r="G13" s="414" t="s">
        <v>3266</v>
      </c>
      <c r="H13" s="414" t="s">
        <v>3267</v>
      </c>
      <c r="I13" s="414"/>
      <c r="J13" s="414" t="s">
        <v>30</v>
      </c>
      <c r="K13" s="414"/>
      <c r="L13" s="414" t="s">
        <v>3272</v>
      </c>
      <c r="M13" s="5">
        <v>300000000</v>
      </c>
      <c r="N13" s="5">
        <v>0</v>
      </c>
      <c r="O13" s="188">
        <f t="shared" si="0"/>
        <v>68100000</v>
      </c>
    </row>
    <row r="14" spans="1:15" x14ac:dyDescent="0.25">
      <c r="A14" s="414" t="s">
        <v>21</v>
      </c>
      <c r="B14" s="414" t="s">
        <v>22</v>
      </c>
      <c r="C14" s="414" t="s">
        <v>41</v>
      </c>
      <c r="D14" s="414" t="s">
        <v>3273</v>
      </c>
      <c r="E14" s="415">
        <v>45007</v>
      </c>
      <c r="F14" s="414" t="s">
        <v>100</v>
      </c>
      <c r="G14" s="414" t="s">
        <v>3266</v>
      </c>
      <c r="H14" s="414" t="s">
        <v>3267</v>
      </c>
      <c r="I14" s="414"/>
      <c r="J14" s="414" t="s">
        <v>30</v>
      </c>
      <c r="K14" s="414"/>
      <c r="L14" s="414" t="s">
        <v>3274</v>
      </c>
      <c r="M14" s="5">
        <v>68100000</v>
      </c>
      <c r="N14" s="5">
        <v>0</v>
      </c>
      <c r="O14" s="188">
        <f t="shared" si="0"/>
        <v>0</v>
      </c>
    </row>
    <row r="15" spans="1:15" x14ac:dyDescent="0.25">
      <c r="A15" s="414" t="s">
        <v>21</v>
      </c>
      <c r="B15" s="414" t="s">
        <v>22</v>
      </c>
      <c r="C15" s="414" t="s">
        <v>27</v>
      </c>
      <c r="D15" s="414" t="s">
        <v>3293</v>
      </c>
      <c r="E15" s="415">
        <v>45043</v>
      </c>
      <c r="F15" s="414"/>
      <c r="G15" s="414" t="s">
        <v>3266</v>
      </c>
      <c r="H15" s="414" t="s">
        <v>3267</v>
      </c>
      <c r="I15" s="414"/>
      <c r="J15" s="414" t="s">
        <v>30</v>
      </c>
      <c r="K15" s="414" t="s">
        <v>31</v>
      </c>
      <c r="L15" s="414" t="s">
        <v>3292</v>
      </c>
      <c r="M15" s="5">
        <v>0</v>
      </c>
      <c r="N15" s="5">
        <v>98000000</v>
      </c>
      <c r="O15" s="188">
        <f t="shared" si="0"/>
        <v>98000000</v>
      </c>
    </row>
    <row r="16" spans="1:15" x14ac:dyDescent="0.25">
      <c r="A16" s="414" t="s">
        <v>21</v>
      </c>
      <c r="B16" s="414" t="s">
        <v>22</v>
      </c>
      <c r="C16" s="414" t="s">
        <v>27</v>
      </c>
      <c r="D16" s="414" t="s">
        <v>3294</v>
      </c>
      <c r="E16" s="415">
        <v>45044</v>
      </c>
      <c r="F16" s="414"/>
      <c r="G16" s="414" t="s">
        <v>3266</v>
      </c>
      <c r="H16" s="414" t="s">
        <v>3267</v>
      </c>
      <c r="I16" s="414"/>
      <c r="J16" s="414" t="s">
        <v>30</v>
      </c>
      <c r="K16" s="414" t="s">
        <v>31</v>
      </c>
      <c r="L16" s="414" t="s">
        <v>3276</v>
      </c>
      <c r="M16" s="5">
        <v>0</v>
      </c>
      <c r="N16" s="5">
        <v>375916000</v>
      </c>
      <c r="O16" s="188">
        <f t="shared" si="0"/>
        <v>473916000</v>
      </c>
    </row>
    <row r="17" spans="1:15" x14ac:dyDescent="0.25">
      <c r="A17" s="414" t="s">
        <v>21</v>
      </c>
      <c r="B17" s="414" t="s">
        <v>22</v>
      </c>
      <c r="C17" s="414" t="s">
        <v>41</v>
      </c>
      <c r="D17" s="414" t="s">
        <v>3291</v>
      </c>
      <c r="E17" s="415">
        <v>45072</v>
      </c>
      <c r="F17" s="414"/>
      <c r="G17" s="414" t="s">
        <v>3266</v>
      </c>
      <c r="H17" s="414" t="s">
        <v>3267</v>
      </c>
      <c r="I17" s="414"/>
      <c r="J17" s="414" t="s">
        <v>30</v>
      </c>
      <c r="K17" s="414" t="s">
        <v>43</v>
      </c>
      <c r="L17" s="414" t="s">
        <v>3292</v>
      </c>
      <c r="M17" s="5">
        <v>98000000</v>
      </c>
      <c r="N17" s="5">
        <v>0</v>
      </c>
      <c r="O17" s="188">
        <f t="shared" si="0"/>
        <v>375916000</v>
      </c>
    </row>
    <row r="18" spans="1:15" x14ac:dyDescent="0.25">
      <c r="A18" s="414" t="s">
        <v>21</v>
      </c>
      <c r="B18" s="414" t="s">
        <v>22</v>
      </c>
      <c r="C18" s="414" t="s">
        <v>27</v>
      </c>
      <c r="D18" s="414" t="s">
        <v>3295</v>
      </c>
      <c r="E18" s="415">
        <v>45138</v>
      </c>
      <c r="F18" s="414"/>
      <c r="G18" s="414" t="s">
        <v>3266</v>
      </c>
      <c r="H18" s="414" t="s">
        <v>3267</v>
      </c>
      <c r="I18" s="414"/>
      <c r="J18" s="414" t="s">
        <v>30</v>
      </c>
      <c r="K18" s="414" t="s">
        <v>31</v>
      </c>
      <c r="L18" s="414" t="s">
        <v>3296</v>
      </c>
      <c r="M18" s="5">
        <v>0</v>
      </c>
      <c r="N18" s="5">
        <v>900000000</v>
      </c>
      <c r="O18" s="188">
        <f t="shared" si="0"/>
        <v>1275916000</v>
      </c>
    </row>
    <row r="19" spans="1:15" x14ac:dyDescent="0.25">
      <c r="A19" s="414" t="s">
        <v>21</v>
      </c>
      <c r="B19" s="414" t="s">
        <v>22</v>
      </c>
      <c r="C19" s="414" t="s">
        <v>41</v>
      </c>
      <c r="D19" s="414" t="s">
        <v>3275</v>
      </c>
      <c r="E19" s="415">
        <v>45148</v>
      </c>
      <c r="F19" s="414"/>
      <c r="G19" s="414" t="s">
        <v>3266</v>
      </c>
      <c r="H19" s="414" t="s">
        <v>3267</v>
      </c>
      <c r="I19" s="414"/>
      <c r="J19" s="414" t="s">
        <v>30</v>
      </c>
      <c r="K19" s="414" t="s">
        <v>279</v>
      </c>
      <c r="L19" s="414" t="s">
        <v>3276</v>
      </c>
      <c r="M19" s="5">
        <v>375916000</v>
      </c>
      <c r="N19" s="5">
        <v>0</v>
      </c>
      <c r="O19" s="188">
        <f t="shared" si="0"/>
        <v>900000000</v>
      </c>
    </row>
    <row r="20" spans="1:15" x14ac:dyDescent="0.25">
      <c r="A20" s="414" t="s">
        <v>21</v>
      </c>
      <c r="B20" s="414" t="s">
        <v>22</v>
      </c>
      <c r="C20" s="414" t="s">
        <v>27</v>
      </c>
      <c r="D20" s="414" t="s">
        <v>3297</v>
      </c>
      <c r="E20" s="415">
        <v>45175</v>
      </c>
      <c r="F20" s="414"/>
      <c r="G20" s="414" t="s">
        <v>3266</v>
      </c>
      <c r="H20" s="414" t="s">
        <v>3267</v>
      </c>
      <c r="I20" s="414"/>
      <c r="J20" s="414" t="s">
        <v>30</v>
      </c>
      <c r="K20" s="414" t="s">
        <v>31</v>
      </c>
      <c r="L20" s="414" t="s">
        <v>3268</v>
      </c>
      <c r="M20" s="5">
        <v>0</v>
      </c>
      <c r="N20" s="5">
        <v>390000000</v>
      </c>
      <c r="O20" s="188">
        <f t="shared" si="0"/>
        <v>1290000000</v>
      </c>
    </row>
    <row r="21" spans="1:15" x14ac:dyDescent="0.25">
      <c r="A21" s="414" t="s">
        <v>21</v>
      </c>
      <c r="B21" s="414" t="s">
        <v>22</v>
      </c>
      <c r="C21" s="414" t="s">
        <v>41</v>
      </c>
      <c r="D21" s="414" t="s">
        <v>3277</v>
      </c>
      <c r="E21" s="415">
        <v>45183</v>
      </c>
      <c r="F21" s="414"/>
      <c r="G21" s="414" t="s">
        <v>3266</v>
      </c>
      <c r="H21" s="414" t="s">
        <v>3267</v>
      </c>
      <c r="I21" s="414"/>
      <c r="J21" s="414" t="s">
        <v>30</v>
      </c>
      <c r="K21" s="414" t="s">
        <v>101</v>
      </c>
      <c r="L21" s="414" t="s">
        <v>3278</v>
      </c>
      <c r="M21" s="5">
        <v>74612709</v>
      </c>
      <c r="N21" s="5">
        <v>0</v>
      </c>
      <c r="O21" s="188">
        <f t="shared" si="0"/>
        <v>1215387291</v>
      </c>
    </row>
    <row r="22" spans="1:15" x14ac:dyDescent="0.25">
      <c r="A22" s="414" t="s">
        <v>21</v>
      </c>
      <c r="B22" s="414" t="s">
        <v>22</v>
      </c>
      <c r="C22" s="414" t="s">
        <v>41</v>
      </c>
      <c r="D22" s="414" t="s">
        <v>121</v>
      </c>
      <c r="E22" s="415">
        <v>45184</v>
      </c>
      <c r="F22" s="414"/>
      <c r="G22" s="414" t="s">
        <v>3266</v>
      </c>
      <c r="H22" s="414" t="s">
        <v>3267</v>
      </c>
      <c r="I22" s="414"/>
      <c r="J22" s="414" t="s">
        <v>30</v>
      </c>
      <c r="K22" s="414" t="s">
        <v>97</v>
      </c>
      <c r="L22" s="414" t="s">
        <v>3268</v>
      </c>
      <c r="M22" s="5">
        <v>390000000</v>
      </c>
      <c r="N22" s="5">
        <v>0</v>
      </c>
      <c r="O22" s="188">
        <f t="shared" si="0"/>
        <v>825387291</v>
      </c>
    </row>
    <row r="23" spans="1:15" x14ac:dyDescent="0.25">
      <c r="A23" s="414" t="s">
        <v>21</v>
      </c>
      <c r="B23" s="414" t="s">
        <v>22</v>
      </c>
      <c r="C23" s="414" t="s">
        <v>27</v>
      </c>
      <c r="D23" s="414" t="s">
        <v>3298</v>
      </c>
      <c r="E23" s="415">
        <v>45188</v>
      </c>
      <c r="F23" s="414"/>
      <c r="G23" s="414" t="s">
        <v>3266</v>
      </c>
      <c r="H23" s="414" t="s">
        <v>3267</v>
      </c>
      <c r="I23" s="414"/>
      <c r="J23" s="414" t="s">
        <v>30</v>
      </c>
      <c r="K23" s="414" t="s">
        <v>31</v>
      </c>
      <c r="L23" s="414" t="s">
        <v>3282</v>
      </c>
      <c r="M23" s="5">
        <v>0</v>
      </c>
      <c r="N23" s="5">
        <v>1263000000</v>
      </c>
      <c r="O23" s="188">
        <f t="shared" si="0"/>
        <v>2088387291</v>
      </c>
    </row>
    <row r="24" spans="1:15" x14ac:dyDescent="0.25">
      <c r="A24" s="414" t="s">
        <v>21</v>
      </c>
      <c r="B24" s="414" t="s">
        <v>22</v>
      </c>
      <c r="C24" s="414" t="s">
        <v>27</v>
      </c>
      <c r="D24" s="414" t="s">
        <v>3299</v>
      </c>
      <c r="E24" s="415">
        <v>45191</v>
      </c>
      <c r="F24" s="414"/>
      <c r="G24" s="414" t="s">
        <v>3266</v>
      </c>
      <c r="H24" s="414" t="s">
        <v>3267</v>
      </c>
      <c r="I24" s="414"/>
      <c r="J24" s="414" t="s">
        <v>30</v>
      </c>
      <c r="K24" s="414" t="s">
        <v>31</v>
      </c>
      <c r="L24" s="414" t="s">
        <v>3290</v>
      </c>
      <c r="M24" s="5">
        <v>0</v>
      </c>
      <c r="N24" s="5">
        <v>100000000</v>
      </c>
      <c r="O24" s="188">
        <f t="shared" si="0"/>
        <v>2188387291</v>
      </c>
    </row>
    <row r="25" spans="1:15" x14ac:dyDescent="0.25">
      <c r="A25" s="414" t="s">
        <v>21</v>
      </c>
      <c r="B25" s="414" t="s">
        <v>22</v>
      </c>
      <c r="C25" s="414" t="s">
        <v>27</v>
      </c>
      <c r="D25" s="414" t="s">
        <v>3300</v>
      </c>
      <c r="E25" s="415">
        <v>45191</v>
      </c>
      <c r="F25" s="414"/>
      <c r="G25" s="414" t="s">
        <v>3266</v>
      </c>
      <c r="H25" s="414" t="s">
        <v>3267</v>
      </c>
      <c r="I25" s="414"/>
      <c r="J25" s="414" t="s">
        <v>30</v>
      </c>
      <c r="K25" s="414" t="s">
        <v>31</v>
      </c>
      <c r="L25" s="414" t="s">
        <v>3284</v>
      </c>
      <c r="M25" s="5">
        <v>0</v>
      </c>
      <c r="N25" s="5">
        <v>100000000</v>
      </c>
      <c r="O25" s="188">
        <f t="shared" si="0"/>
        <v>2288387291</v>
      </c>
    </row>
    <row r="26" spans="1:15" x14ac:dyDescent="0.25">
      <c r="A26" s="414" t="s">
        <v>21</v>
      </c>
      <c r="B26" s="414" t="s">
        <v>22</v>
      </c>
      <c r="C26" s="414" t="s">
        <v>27</v>
      </c>
      <c r="D26" s="414" t="s">
        <v>2986</v>
      </c>
      <c r="E26" s="415">
        <v>45191</v>
      </c>
      <c r="F26" s="414"/>
      <c r="G26" s="414" t="s">
        <v>3266</v>
      </c>
      <c r="H26" s="414" t="s">
        <v>3267</v>
      </c>
      <c r="I26" s="414"/>
      <c r="J26" s="414" t="s">
        <v>30</v>
      </c>
      <c r="K26" s="414" t="s">
        <v>31</v>
      </c>
      <c r="L26" s="414" t="s">
        <v>3288</v>
      </c>
      <c r="M26" s="5">
        <v>0</v>
      </c>
      <c r="N26" s="5">
        <v>100000000</v>
      </c>
      <c r="O26" s="188">
        <f t="shared" si="0"/>
        <v>2388387291</v>
      </c>
    </row>
    <row r="27" spans="1:15" x14ac:dyDescent="0.25">
      <c r="A27" s="414" t="s">
        <v>21</v>
      </c>
      <c r="B27" s="414" t="s">
        <v>22</v>
      </c>
      <c r="C27" s="414" t="s">
        <v>27</v>
      </c>
      <c r="D27" s="414" t="s">
        <v>2988</v>
      </c>
      <c r="E27" s="415">
        <v>45191</v>
      </c>
      <c r="F27" s="414"/>
      <c r="G27" s="414" t="s">
        <v>3266</v>
      </c>
      <c r="H27" s="414" t="s">
        <v>3267</v>
      </c>
      <c r="I27" s="414"/>
      <c r="J27" s="414" t="s">
        <v>30</v>
      </c>
      <c r="K27" s="414" t="s">
        <v>31</v>
      </c>
      <c r="L27" s="414" t="s">
        <v>3286</v>
      </c>
      <c r="M27" s="5">
        <v>0</v>
      </c>
      <c r="N27" s="5">
        <v>100000000</v>
      </c>
      <c r="O27" s="188">
        <f t="shared" si="0"/>
        <v>2488387291</v>
      </c>
    </row>
    <row r="28" spans="1:15" x14ac:dyDescent="0.25">
      <c r="A28" s="414" t="s">
        <v>21</v>
      </c>
      <c r="B28" s="414" t="s">
        <v>22</v>
      </c>
      <c r="C28" s="414" t="s">
        <v>27</v>
      </c>
      <c r="D28" s="414" t="s">
        <v>964</v>
      </c>
      <c r="E28" s="415">
        <v>45191</v>
      </c>
      <c r="F28" s="414"/>
      <c r="G28" s="414" t="s">
        <v>3266</v>
      </c>
      <c r="H28" s="414" t="s">
        <v>3267</v>
      </c>
      <c r="I28" s="414"/>
      <c r="J28" s="414" t="s">
        <v>30</v>
      </c>
      <c r="K28" s="414" t="s">
        <v>31</v>
      </c>
      <c r="L28" s="414" t="s">
        <v>3280</v>
      </c>
      <c r="M28" s="5">
        <v>0</v>
      </c>
      <c r="N28" s="5">
        <v>339200000</v>
      </c>
      <c r="O28" s="188">
        <f t="shared" si="0"/>
        <v>2827587291</v>
      </c>
    </row>
    <row r="29" spans="1:15" x14ac:dyDescent="0.25">
      <c r="A29" s="414" t="s">
        <v>21</v>
      </c>
      <c r="B29" s="414" t="s">
        <v>22</v>
      </c>
      <c r="C29" s="414" t="s">
        <v>41</v>
      </c>
      <c r="D29" s="414" t="s">
        <v>3283</v>
      </c>
      <c r="E29" s="415">
        <v>45209</v>
      </c>
      <c r="F29" s="414"/>
      <c r="G29" s="414" t="s">
        <v>3266</v>
      </c>
      <c r="H29" s="414" t="s">
        <v>3267</v>
      </c>
      <c r="I29" s="414"/>
      <c r="J29" s="414" t="s">
        <v>30</v>
      </c>
      <c r="K29" s="414" t="s">
        <v>44</v>
      </c>
      <c r="L29" s="414" t="s">
        <v>3284</v>
      </c>
      <c r="M29" s="5">
        <v>100000000</v>
      </c>
      <c r="N29" s="5">
        <v>0</v>
      </c>
      <c r="O29" s="188">
        <f t="shared" si="0"/>
        <v>2727587291</v>
      </c>
    </row>
    <row r="30" spans="1:15" x14ac:dyDescent="0.25">
      <c r="A30" s="414" t="s">
        <v>21</v>
      </c>
      <c r="B30" s="414" t="s">
        <v>22</v>
      </c>
      <c r="C30" s="414" t="s">
        <v>41</v>
      </c>
      <c r="D30" s="414" t="s">
        <v>3285</v>
      </c>
      <c r="E30" s="415">
        <v>45209</v>
      </c>
      <c r="F30" s="414"/>
      <c r="G30" s="414" t="s">
        <v>3266</v>
      </c>
      <c r="H30" s="414" t="s">
        <v>3267</v>
      </c>
      <c r="I30" s="414"/>
      <c r="J30" s="414" t="s">
        <v>30</v>
      </c>
      <c r="K30" s="414" t="s">
        <v>44</v>
      </c>
      <c r="L30" s="414" t="s">
        <v>3286</v>
      </c>
      <c r="M30" s="5">
        <v>100000000</v>
      </c>
      <c r="N30" s="5">
        <v>0</v>
      </c>
      <c r="O30" s="188">
        <f t="shared" si="0"/>
        <v>2627587291</v>
      </c>
    </row>
    <row r="31" spans="1:15" x14ac:dyDescent="0.25">
      <c r="A31" s="414" t="s">
        <v>21</v>
      </c>
      <c r="B31" s="414" t="s">
        <v>22</v>
      </c>
      <c r="C31" s="414" t="s">
        <v>41</v>
      </c>
      <c r="D31" s="414" t="s">
        <v>3287</v>
      </c>
      <c r="E31" s="415">
        <v>45210</v>
      </c>
      <c r="F31" s="414"/>
      <c r="G31" s="414" t="s">
        <v>3266</v>
      </c>
      <c r="H31" s="414" t="s">
        <v>3267</v>
      </c>
      <c r="I31" s="414"/>
      <c r="J31" s="414" t="s">
        <v>30</v>
      </c>
      <c r="K31" s="414" t="s">
        <v>44</v>
      </c>
      <c r="L31" s="414" t="s">
        <v>3288</v>
      </c>
      <c r="M31" s="5">
        <v>100000000</v>
      </c>
      <c r="N31" s="5">
        <v>0</v>
      </c>
      <c r="O31" s="188">
        <f t="shared" si="0"/>
        <v>2527587291</v>
      </c>
    </row>
    <row r="32" spans="1:15" x14ac:dyDescent="0.25">
      <c r="A32" s="414" t="s">
        <v>21</v>
      </c>
      <c r="B32" s="414" t="s">
        <v>22</v>
      </c>
      <c r="C32" s="414" t="s">
        <v>41</v>
      </c>
      <c r="D32" s="414" t="s">
        <v>3289</v>
      </c>
      <c r="E32" s="415">
        <v>45210</v>
      </c>
      <c r="F32" s="414"/>
      <c r="G32" s="414" t="s">
        <v>3266</v>
      </c>
      <c r="H32" s="414" t="s">
        <v>3267</v>
      </c>
      <c r="I32" s="414"/>
      <c r="J32" s="414" t="s">
        <v>30</v>
      </c>
      <c r="K32" s="414" t="s">
        <v>44</v>
      </c>
      <c r="L32" s="414" t="s">
        <v>3290</v>
      </c>
      <c r="M32" s="5">
        <v>100000000</v>
      </c>
      <c r="N32" s="5">
        <v>0</v>
      </c>
      <c r="O32" s="188">
        <f t="shared" si="0"/>
        <v>2427587291</v>
      </c>
    </row>
    <row r="33" spans="1:15" x14ac:dyDescent="0.25">
      <c r="A33" s="414" t="s">
        <v>21</v>
      </c>
      <c r="B33" s="414" t="s">
        <v>22</v>
      </c>
      <c r="C33" s="414" t="s">
        <v>41</v>
      </c>
      <c r="D33" s="414" t="s">
        <v>3279</v>
      </c>
      <c r="E33" s="415">
        <v>45254</v>
      </c>
      <c r="F33" s="414"/>
      <c r="G33" s="414" t="s">
        <v>3266</v>
      </c>
      <c r="H33" s="414" t="s">
        <v>3267</v>
      </c>
      <c r="I33" s="414"/>
      <c r="J33" s="414" t="s">
        <v>30</v>
      </c>
      <c r="K33" s="414" t="s">
        <v>105</v>
      </c>
      <c r="L33" s="414" t="s">
        <v>3280</v>
      </c>
      <c r="M33" s="5">
        <v>339200000</v>
      </c>
      <c r="N33" s="5">
        <v>0</v>
      </c>
      <c r="O33" s="188">
        <f t="shared" si="0"/>
        <v>2088387291</v>
      </c>
    </row>
    <row r="34" spans="1:15" x14ac:dyDescent="0.25">
      <c r="A34" s="414" t="s">
        <v>21</v>
      </c>
      <c r="B34" s="414" t="s">
        <v>22</v>
      </c>
      <c r="C34" s="414" t="s">
        <v>41</v>
      </c>
      <c r="D34" s="414" t="s">
        <v>3281</v>
      </c>
      <c r="E34" s="415">
        <v>45265</v>
      </c>
      <c r="F34" s="414"/>
      <c r="G34" s="414" t="s">
        <v>3266</v>
      </c>
      <c r="H34" s="414" t="s">
        <v>3267</v>
      </c>
      <c r="I34" s="414"/>
      <c r="J34" s="414" t="s">
        <v>30</v>
      </c>
      <c r="K34" s="414" t="s">
        <v>279</v>
      </c>
      <c r="L34" s="414" t="s">
        <v>3282</v>
      </c>
      <c r="M34" s="5">
        <v>1263000000</v>
      </c>
      <c r="N34" s="5">
        <v>0</v>
      </c>
      <c r="O34" s="188">
        <f t="shared" si="0"/>
        <v>825387291</v>
      </c>
    </row>
    <row r="35" spans="1:15" x14ac:dyDescent="0.25">
      <c r="A35" s="414"/>
      <c r="B35" s="414"/>
      <c r="C35" s="414"/>
      <c r="D35" s="414"/>
      <c r="E35" s="415"/>
      <c r="F35" s="414"/>
      <c r="G35" s="414"/>
      <c r="H35" s="414"/>
      <c r="I35" s="414"/>
      <c r="J35" s="414"/>
      <c r="K35" s="414"/>
      <c r="L35" s="414"/>
      <c r="M35" s="5"/>
      <c r="N35" s="5"/>
      <c r="O35" s="5"/>
    </row>
    <row r="36" spans="1:15" x14ac:dyDescent="0.25">
      <c r="A36" s="414"/>
      <c r="B36" s="414"/>
      <c r="C36" s="414"/>
      <c r="D36" s="414"/>
      <c r="E36" s="415"/>
      <c r="F36" s="414"/>
      <c r="G36" s="414"/>
      <c r="H36" s="414"/>
      <c r="I36" s="414"/>
      <c r="J36" s="414"/>
      <c r="K36" s="414"/>
      <c r="L36" s="414"/>
      <c r="M36" s="5"/>
      <c r="N36" s="5"/>
      <c r="O36" s="5"/>
    </row>
    <row r="37" spans="1:15" x14ac:dyDescent="0.25">
      <c r="A37" s="414"/>
      <c r="B37" s="414"/>
      <c r="C37" s="414"/>
      <c r="D37" s="414"/>
      <c r="E37" s="415"/>
      <c r="F37" s="414"/>
      <c r="G37" s="414"/>
      <c r="H37" s="414"/>
      <c r="I37" s="414"/>
      <c r="J37" s="414"/>
      <c r="K37" s="414"/>
      <c r="L37" s="414"/>
      <c r="M37" s="5"/>
      <c r="N37" s="5"/>
      <c r="O37" s="5"/>
    </row>
    <row r="38" spans="1:15" x14ac:dyDescent="0.25">
      <c r="A38" s="414" t="s">
        <v>478</v>
      </c>
      <c r="B38" s="414" t="s">
        <v>479</v>
      </c>
      <c r="C38" s="414" t="s">
        <v>27</v>
      </c>
      <c r="D38" s="414" t="s">
        <v>3293</v>
      </c>
      <c r="E38" s="415">
        <v>45043</v>
      </c>
      <c r="F38" s="414"/>
      <c r="G38" s="414" t="s">
        <v>3266</v>
      </c>
      <c r="H38" s="414" t="s">
        <v>3267</v>
      </c>
      <c r="I38" s="414"/>
      <c r="J38" s="414" t="s">
        <v>30</v>
      </c>
      <c r="K38" s="414" t="s">
        <v>43</v>
      </c>
      <c r="L38" s="414" t="s">
        <v>3292</v>
      </c>
      <c r="M38" s="5">
        <v>98000000</v>
      </c>
      <c r="N38" s="5">
        <v>0</v>
      </c>
      <c r="O38" s="5">
        <v>0</v>
      </c>
    </row>
    <row r="39" spans="1:15" x14ac:dyDescent="0.25">
      <c r="A39" s="414" t="s">
        <v>478</v>
      </c>
      <c r="B39" s="414" t="s">
        <v>479</v>
      </c>
      <c r="C39" s="414" t="s">
        <v>27</v>
      </c>
      <c r="D39" s="414" t="s">
        <v>3294</v>
      </c>
      <c r="E39" s="415">
        <v>45044</v>
      </c>
      <c r="F39" s="414"/>
      <c r="G39" s="414" t="s">
        <v>3266</v>
      </c>
      <c r="H39" s="414" t="s">
        <v>3267</v>
      </c>
      <c r="I39" s="414"/>
      <c r="J39" s="414" t="s">
        <v>30</v>
      </c>
      <c r="K39" s="414" t="s">
        <v>279</v>
      </c>
      <c r="L39" s="414" t="s">
        <v>3276</v>
      </c>
      <c r="M39" s="5">
        <v>375916000</v>
      </c>
      <c r="N39" s="5">
        <v>0</v>
      </c>
      <c r="O39" s="5">
        <v>0</v>
      </c>
    </row>
    <row r="40" spans="1:15" x14ac:dyDescent="0.25">
      <c r="A40" s="414" t="s">
        <v>478</v>
      </c>
      <c r="B40" s="414" t="s">
        <v>479</v>
      </c>
      <c r="C40" s="414" t="s">
        <v>27</v>
      </c>
      <c r="D40" s="414" t="s">
        <v>3295</v>
      </c>
      <c r="E40" s="415">
        <v>45138</v>
      </c>
      <c r="F40" s="414"/>
      <c r="G40" s="414" t="s">
        <v>3266</v>
      </c>
      <c r="H40" s="414" t="s">
        <v>3267</v>
      </c>
      <c r="I40" s="414"/>
      <c r="J40" s="414" t="s">
        <v>30</v>
      </c>
      <c r="K40" s="414" t="s">
        <v>101</v>
      </c>
      <c r="L40" s="414" t="s">
        <v>3296</v>
      </c>
      <c r="M40" s="5">
        <v>74612709</v>
      </c>
      <c r="N40" s="5">
        <v>0</v>
      </c>
      <c r="O40" s="5">
        <v>0</v>
      </c>
    </row>
    <row r="41" spans="1:15" x14ac:dyDescent="0.25">
      <c r="A41" s="414" t="s">
        <v>478</v>
      </c>
      <c r="B41" s="414" t="s">
        <v>479</v>
      </c>
      <c r="C41" s="414" t="s">
        <v>27</v>
      </c>
      <c r="D41" s="414" t="s">
        <v>3295</v>
      </c>
      <c r="E41" s="415">
        <v>45138</v>
      </c>
      <c r="F41" s="414"/>
      <c r="G41" s="414" t="s">
        <v>3266</v>
      </c>
      <c r="H41" s="414" t="s">
        <v>3267</v>
      </c>
      <c r="I41" s="414"/>
      <c r="J41" s="414" t="s">
        <v>30</v>
      </c>
      <c r="K41" s="414" t="s">
        <v>1480</v>
      </c>
      <c r="L41" s="414" t="s">
        <v>3296</v>
      </c>
      <c r="M41" s="5">
        <v>825387291</v>
      </c>
      <c r="N41" s="5">
        <v>0</v>
      </c>
      <c r="O41" s="5">
        <v>0</v>
      </c>
    </row>
    <row r="42" spans="1:15" x14ac:dyDescent="0.25">
      <c r="A42" s="414" t="s">
        <v>478</v>
      </c>
      <c r="B42" s="414" t="s">
        <v>479</v>
      </c>
      <c r="C42" s="414" t="s">
        <v>27</v>
      </c>
      <c r="D42" s="414" t="s">
        <v>3297</v>
      </c>
      <c r="E42" s="415">
        <v>45175</v>
      </c>
      <c r="F42" s="414"/>
      <c r="G42" s="414" t="s">
        <v>3266</v>
      </c>
      <c r="H42" s="414" t="s">
        <v>3267</v>
      </c>
      <c r="I42" s="414"/>
      <c r="J42" s="414" t="s">
        <v>30</v>
      </c>
      <c r="K42" s="414" t="s">
        <v>97</v>
      </c>
      <c r="L42" s="414" t="s">
        <v>3268</v>
      </c>
      <c r="M42" s="5">
        <v>390000000</v>
      </c>
      <c r="N42" s="5">
        <v>0</v>
      </c>
      <c r="O42" s="5">
        <v>0</v>
      </c>
    </row>
    <row r="43" spans="1:15" x14ac:dyDescent="0.25">
      <c r="A43" s="414" t="s">
        <v>478</v>
      </c>
      <c r="B43" s="414" t="s">
        <v>479</v>
      </c>
      <c r="C43" s="414" t="s">
        <v>27</v>
      </c>
      <c r="D43" s="414" t="s">
        <v>3298</v>
      </c>
      <c r="E43" s="415">
        <v>45188</v>
      </c>
      <c r="F43" s="414"/>
      <c r="G43" s="414" t="s">
        <v>3266</v>
      </c>
      <c r="H43" s="414" t="s">
        <v>3267</v>
      </c>
      <c r="I43" s="414"/>
      <c r="J43" s="414" t="s">
        <v>30</v>
      </c>
      <c r="K43" s="414" t="s">
        <v>279</v>
      </c>
      <c r="L43" s="414" t="s">
        <v>3282</v>
      </c>
      <c r="M43" s="5">
        <v>1263000000</v>
      </c>
      <c r="N43" s="5">
        <v>0</v>
      </c>
      <c r="O43" s="5">
        <v>0</v>
      </c>
    </row>
    <row r="44" spans="1:15" x14ac:dyDescent="0.25">
      <c r="A44" s="414" t="s">
        <v>478</v>
      </c>
      <c r="B44" s="414" t="s">
        <v>479</v>
      </c>
      <c r="C44" s="414" t="s">
        <v>27</v>
      </c>
      <c r="D44" s="414" t="s">
        <v>3299</v>
      </c>
      <c r="E44" s="415">
        <v>45191</v>
      </c>
      <c r="F44" s="414"/>
      <c r="G44" s="414" t="s">
        <v>3266</v>
      </c>
      <c r="H44" s="414" t="s">
        <v>3267</v>
      </c>
      <c r="I44" s="414"/>
      <c r="J44" s="414" t="s">
        <v>30</v>
      </c>
      <c r="K44" s="414" t="s">
        <v>44</v>
      </c>
      <c r="L44" s="414" t="s">
        <v>3290</v>
      </c>
      <c r="M44" s="5">
        <v>100000000</v>
      </c>
      <c r="N44" s="5">
        <v>0</v>
      </c>
      <c r="O44" s="5">
        <v>0</v>
      </c>
    </row>
    <row r="45" spans="1:15" x14ac:dyDescent="0.25">
      <c r="A45" s="414" t="s">
        <v>478</v>
      </c>
      <c r="B45" s="414" t="s">
        <v>479</v>
      </c>
      <c r="C45" s="414" t="s">
        <v>27</v>
      </c>
      <c r="D45" s="414" t="s">
        <v>3300</v>
      </c>
      <c r="E45" s="415">
        <v>45191</v>
      </c>
      <c r="F45" s="414"/>
      <c r="G45" s="414" t="s">
        <v>3266</v>
      </c>
      <c r="H45" s="414" t="s">
        <v>3267</v>
      </c>
      <c r="I45" s="414"/>
      <c r="J45" s="414" t="s">
        <v>30</v>
      </c>
      <c r="K45" s="414" t="s">
        <v>44</v>
      </c>
      <c r="L45" s="414" t="s">
        <v>3284</v>
      </c>
      <c r="M45" s="5">
        <v>100000000</v>
      </c>
      <c r="N45" s="5">
        <v>0</v>
      </c>
      <c r="O45" s="5">
        <v>0</v>
      </c>
    </row>
    <row r="46" spans="1:15" x14ac:dyDescent="0.25">
      <c r="A46" s="414" t="s">
        <v>478</v>
      </c>
      <c r="B46" s="414" t="s">
        <v>479</v>
      </c>
      <c r="C46" s="414" t="s">
        <v>27</v>
      </c>
      <c r="D46" s="414" t="s">
        <v>2986</v>
      </c>
      <c r="E46" s="415">
        <v>45191</v>
      </c>
      <c r="F46" s="414"/>
      <c r="G46" s="414" t="s">
        <v>3266</v>
      </c>
      <c r="H46" s="414" t="s">
        <v>3267</v>
      </c>
      <c r="I46" s="414"/>
      <c r="J46" s="414" t="s">
        <v>30</v>
      </c>
      <c r="K46" s="414" t="s">
        <v>44</v>
      </c>
      <c r="L46" s="414" t="s">
        <v>3288</v>
      </c>
      <c r="M46" s="5">
        <v>100000000</v>
      </c>
      <c r="N46" s="5">
        <v>0</v>
      </c>
      <c r="O46" s="5">
        <v>0</v>
      </c>
    </row>
    <row r="47" spans="1:15" x14ac:dyDescent="0.25">
      <c r="A47" s="414" t="s">
        <v>478</v>
      </c>
      <c r="B47" s="414" t="s">
        <v>479</v>
      </c>
      <c r="C47" s="414" t="s">
        <v>27</v>
      </c>
      <c r="D47" s="414" t="s">
        <v>2988</v>
      </c>
      <c r="E47" s="415">
        <v>45191</v>
      </c>
      <c r="F47" s="414"/>
      <c r="G47" s="414" t="s">
        <v>3266</v>
      </c>
      <c r="H47" s="414" t="s">
        <v>3267</v>
      </c>
      <c r="I47" s="414"/>
      <c r="J47" s="414" t="s">
        <v>30</v>
      </c>
      <c r="K47" s="414" t="s">
        <v>44</v>
      </c>
      <c r="L47" s="414" t="s">
        <v>3286</v>
      </c>
      <c r="M47" s="5">
        <v>100000000</v>
      </c>
      <c r="N47" s="5">
        <v>0</v>
      </c>
      <c r="O47" s="5">
        <v>0</v>
      </c>
    </row>
    <row r="48" spans="1:15" x14ac:dyDescent="0.25">
      <c r="A48" s="414" t="s">
        <v>478</v>
      </c>
      <c r="B48" s="414" t="s">
        <v>479</v>
      </c>
      <c r="C48" s="414" t="s">
        <v>27</v>
      </c>
      <c r="D48" s="414" t="s">
        <v>964</v>
      </c>
      <c r="E48" s="415">
        <v>45191</v>
      </c>
      <c r="F48" s="414"/>
      <c r="G48" s="414" t="s">
        <v>3266</v>
      </c>
      <c r="H48" s="414" t="s">
        <v>3267</v>
      </c>
      <c r="I48" s="414"/>
      <c r="J48" s="414" t="s">
        <v>30</v>
      </c>
      <c r="K48" s="414" t="s">
        <v>105</v>
      </c>
      <c r="L48" s="414" t="s">
        <v>3280</v>
      </c>
      <c r="M48" s="5">
        <v>339200000</v>
      </c>
      <c r="N48" s="5">
        <v>0</v>
      </c>
      <c r="O48" s="5">
        <v>0</v>
      </c>
    </row>
    <row r="49" spans="1:15" x14ac:dyDescent="0.25">
      <c r="A49" s="414"/>
      <c r="B49" s="414"/>
      <c r="C49" s="414"/>
      <c r="D49" s="414"/>
      <c r="E49" s="414"/>
      <c r="F49" s="414"/>
      <c r="G49" s="414"/>
      <c r="H49" s="414"/>
      <c r="I49" s="414"/>
      <c r="J49" s="414"/>
      <c r="K49" s="414"/>
      <c r="L49" s="414"/>
      <c r="M49" s="192">
        <f>SUM(M38:M48)</f>
        <v>3766116000</v>
      </c>
      <c r="N49" s="6"/>
      <c r="O49" s="6"/>
    </row>
    <row r="50" spans="1:15" x14ac:dyDescent="0.25">
      <c r="A50" s="414"/>
      <c r="B50" s="414"/>
      <c r="C50" s="414"/>
      <c r="D50" s="414"/>
      <c r="E50" s="414"/>
      <c r="F50" s="414"/>
      <c r="G50" s="414"/>
      <c r="H50" s="414"/>
      <c r="I50" s="414"/>
      <c r="J50" s="414"/>
      <c r="K50" s="414"/>
      <c r="L50" s="414"/>
      <c r="M50" s="5"/>
      <c r="N50" s="5"/>
      <c r="O50" s="5"/>
    </row>
    <row r="51" spans="1:15" x14ac:dyDescent="0.25">
      <c r="A51" s="414"/>
      <c r="B51" s="414"/>
      <c r="C51" s="414"/>
      <c r="D51" s="414"/>
      <c r="E51" s="414"/>
      <c r="F51" s="414"/>
      <c r="G51" s="414"/>
      <c r="H51" s="414"/>
      <c r="I51" s="414"/>
      <c r="J51" s="414"/>
      <c r="K51" s="414"/>
      <c r="L51" s="414"/>
      <c r="M51" s="5"/>
      <c r="N51" s="5"/>
      <c r="O51" s="5"/>
    </row>
    <row r="52" spans="1:15" x14ac:dyDescent="0.25">
      <c r="A52" s="414"/>
      <c r="B52" s="414"/>
      <c r="C52" s="414"/>
      <c r="D52" s="414"/>
      <c r="E52" s="414"/>
      <c r="F52" s="414"/>
      <c r="G52" s="414"/>
      <c r="H52" s="414"/>
      <c r="I52" s="414"/>
      <c r="J52" s="414"/>
      <c r="K52" s="414"/>
      <c r="L52" s="414"/>
      <c r="M52" s="5"/>
      <c r="N52" s="5"/>
      <c r="O52" s="5"/>
    </row>
    <row r="53" spans="1:15" x14ac:dyDescent="0.25">
      <c r="A53" s="414"/>
      <c r="B53" s="414"/>
      <c r="C53" s="414"/>
      <c r="D53" s="414"/>
      <c r="E53" s="414"/>
      <c r="F53" s="414"/>
      <c r="G53" s="414"/>
      <c r="H53" s="414"/>
      <c r="I53" s="414"/>
      <c r="J53" s="414"/>
      <c r="K53" s="414"/>
      <c r="L53" s="414"/>
      <c r="M53" s="5"/>
      <c r="N53" s="5"/>
      <c r="O53" s="5"/>
    </row>
    <row r="54" spans="1:15" x14ac:dyDescent="0.25">
      <c r="A54" s="414"/>
      <c r="B54" s="414"/>
      <c r="C54" s="414"/>
      <c r="D54" s="414"/>
      <c r="E54" s="414"/>
      <c r="F54" s="414"/>
      <c r="G54" s="414"/>
      <c r="H54" s="414"/>
      <c r="I54" s="414"/>
      <c r="J54" s="414"/>
      <c r="K54" s="414"/>
      <c r="L54" s="414"/>
      <c r="M54" s="5"/>
      <c r="N54" s="5"/>
      <c r="O54" s="5"/>
    </row>
    <row r="55" spans="1:15" x14ac:dyDescent="0.25">
      <c r="A55" s="414"/>
      <c r="B55" s="414"/>
      <c r="C55" s="414"/>
      <c r="D55" s="414"/>
      <c r="E55" s="414"/>
      <c r="F55" s="414"/>
      <c r="G55" s="414"/>
      <c r="H55" s="414"/>
      <c r="I55" s="414"/>
      <c r="J55" s="414"/>
      <c r="K55" s="414"/>
      <c r="L55" s="414"/>
      <c r="M55" s="5"/>
      <c r="N55" s="5"/>
      <c r="O55" s="5"/>
    </row>
    <row r="56" spans="1:15" x14ac:dyDescent="0.25">
      <c r="A56" s="414"/>
      <c r="B56" s="414"/>
      <c r="C56" s="414"/>
      <c r="D56" s="414"/>
      <c r="E56" s="414"/>
      <c r="F56" s="414"/>
      <c r="G56" s="414"/>
      <c r="H56" s="414"/>
      <c r="I56" s="414"/>
      <c r="J56" s="414"/>
      <c r="K56" s="414"/>
      <c r="L56" s="414"/>
      <c r="M56" s="5"/>
      <c r="N56" s="5"/>
      <c r="O56" s="5"/>
    </row>
    <row r="57" spans="1:15" x14ac:dyDescent="0.25">
      <c r="A57" s="414"/>
      <c r="B57" s="414"/>
      <c r="C57" s="414"/>
      <c r="D57" s="414"/>
      <c r="E57" s="414"/>
      <c r="F57" s="414"/>
      <c r="G57" s="414"/>
      <c r="H57" s="414"/>
      <c r="I57" s="414"/>
      <c r="J57" s="414"/>
      <c r="K57" s="414"/>
      <c r="L57" s="414"/>
      <c r="M57" s="5"/>
      <c r="N57" s="5"/>
      <c r="O57" s="5"/>
    </row>
    <row r="58" spans="1:15" x14ac:dyDescent="0.25">
      <c r="A58" s="414"/>
      <c r="B58" s="414"/>
      <c r="C58" s="414"/>
      <c r="D58" s="414"/>
      <c r="E58" s="414"/>
      <c r="F58" s="414"/>
      <c r="G58" s="414"/>
      <c r="H58" s="414"/>
      <c r="I58" s="414"/>
      <c r="J58" s="414"/>
      <c r="K58" s="414"/>
      <c r="L58" s="414"/>
      <c r="M58" s="414"/>
      <c r="N58" s="414"/>
      <c r="O58" s="414"/>
    </row>
    <row r="59" spans="1:15" x14ac:dyDescent="0.25">
      <c r="A59" s="414"/>
      <c r="B59" s="414"/>
      <c r="C59" s="414"/>
      <c r="D59" s="414"/>
      <c r="E59" s="414"/>
      <c r="F59" s="414"/>
      <c r="G59" s="414"/>
      <c r="H59" s="414"/>
      <c r="I59" s="414"/>
      <c r="J59" s="414"/>
      <c r="K59" s="414"/>
      <c r="L59" s="414"/>
      <c r="M59" s="414"/>
      <c r="N59" s="414"/>
      <c r="O59" s="414"/>
    </row>
  </sheetData>
  <mergeCells count="9">
    <mergeCell ref="A7:O7"/>
    <mergeCell ref="A8:O8"/>
    <mergeCell ref="A9:O9"/>
    <mergeCell ref="A1:O1"/>
    <mergeCell ref="A2:O2"/>
    <mergeCell ref="A3:O3"/>
    <mergeCell ref="A4:O4"/>
    <mergeCell ref="A5:O5"/>
    <mergeCell ref="A6:O6"/>
  </mergeCells>
  <pageMargins left="0.7" right="0.7" top="0.75" bottom="0.75" header="0.3" footer="0.3"/>
</worksheet>
</file>

<file path=xl/worksheets/sheet10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5"/>
  <sheetViews>
    <sheetView topLeftCell="A26" workbookViewId="0">
      <selection activeCell="O41" sqref="O41"/>
    </sheetView>
  </sheetViews>
  <sheetFormatPr baseColWidth="10" defaultRowHeight="15" x14ac:dyDescent="0.25"/>
  <cols>
    <col min="13" max="14" width="13" bestFit="1" customWidth="1"/>
    <col min="15" max="15" width="13.85546875" bestFit="1" customWidth="1"/>
  </cols>
  <sheetData>
    <row r="1" spans="1:15" ht="15.75" x14ac:dyDescent="0.25">
      <c r="A1" s="624" t="s">
        <v>0</v>
      </c>
      <c r="B1" s="624"/>
      <c r="C1" s="624"/>
      <c r="D1" s="624"/>
      <c r="E1" s="624"/>
      <c r="F1" s="624"/>
      <c r="G1" s="624"/>
      <c r="H1" s="624"/>
      <c r="I1" s="624"/>
      <c r="J1" s="624"/>
      <c r="K1" s="624"/>
      <c r="L1" s="624"/>
      <c r="M1" s="624"/>
      <c r="N1" s="624"/>
      <c r="O1" s="624"/>
    </row>
    <row r="2" spans="1:15" ht="15.75" x14ac:dyDescent="0.25">
      <c r="A2" s="624" t="s">
        <v>1</v>
      </c>
      <c r="B2" s="624"/>
      <c r="C2" s="624"/>
      <c r="D2" s="624"/>
      <c r="E2" s="624"/>
      <c r="F2" s="624"/>
      <c r="G2" s="624"/>
      <c r="H2" s="624"/>
      <c r="I2" s="624"/>
      <c r="J2" s="624"/>
      <c r="K2" s="624"/>
      <c r="L2" s="624"/>
      <c r="M2" s="624"/>
      <c r="N2" s="624"/>
      <c r="O2" s="624"/>
    </row>
    <row r="3" spans="1:15" ht="15.75" x14ac:dyDescent="0.25">
      <c r="A3" s="624" t="s">
        <v>534</v>
      </c>
      <c r="B3" s="624"/>
      <c r="C3" s="624"/>
      <c r="D3" s="624"/>
      <c r="E3" s="624"/>
      <c r="F3" s="624"/>
      <c r="G3" s="624"/>
      <c r="H3" s="624"/>
      <c r="I3" s="624"/>
      <c r="J3" s="624"/>
      <c r="K3" s="624"/>
      <c r="L3" s="624"/>
      <c r="M3" s="624"/>
      <c r="N3" s="624"/>
      <c r="O3" s="624"/>
    </row>
    <row r="4" spans="1:15" ht="15.75" x14ac:dyDescent="0.25">
      <c r="A4" s="624"/>
      <c r="B4" s="624"/>
      <c r="C4" s="624"/>
      <c r="D4" s="624"/>
      <c r="E4" s="624"/>
      <c r="F4" s="624"/>
      <c r="G4" s="624"/>
      <c r="H4" s="624"/>
      <c r="I4" s="624"/>
      <c r="J4" s="624"/>
      <c r="K4" s="624"/>
      <c r="L4" s="624"/>
      <c r="M4" s="624"/>
      <c r="N4" s="624"/>
      <c r="O4" s="624"/>
    </row>
    <row r="5" spans="1:15" ht="15.75" x14ac:dyDescent="0.25">
      <c r="A5" s="624" t="s">
        <v>3</v>
      </c>
      <c r="B5" s="624"/>
      <c r="C5" s="624"/>
      <c r="D5" s="624"/>
      <c r="E5" s="624"/>
      <c r="F5" s="624"/>
      <c r="G5" s="624"/>
      <c r="H5" s="624"/>
      <c r="I5" s="624"/>
      <c r="J5" s="624"/>
      <c r="K5" s="624"/>
      <c r="L5" s="624"/>
      <c r="M5" s="624"/>
      <c r="N5" s="624"/>
      <c r="O5" s="624"/>
    </row>
    <row r="6" spans="1:15" ht="15.75" x14ac:dyDescent="0.25">
      <c r="A6" s="624"/>
      <c r="B6" s="624"/>
      <c r="C6" s="624"/>
      <c r="D6" s="624"/>
      <c r="E6" s="624"/>
      <c r="F6" s="624"/>
      <c r="G6" s="624"/>
      <c r="H6" s="624"/>
      <c r="I6" s="624"/>
      <c r="J6" s="624"/>
      <c r="K6" s="624"/>
      <c r="L6" s="624"/>
      <c r="M6" s="624"/>
      <c r="N6" s="624"/>
      <c r="O6" s="624"/>
    </row>
    <row r="7" spans="1:15" ht="15.75" x14ac:dyDescent="0.25">
      <c r="A7" s="624" t="s">
        <v>1679</v>
      </c>
      <c r="B7" s="624"/>
      <c r="C7" s="624"/>
      <c r="D7" s="624"/>
      <c r="E7" s="624"/>
      <c r="F7" s="624"/>
      <c r="G7" s="624"/>
      <c r="H7" s="624"/>
      <c r="I7" s="624"/>
      <c r="J7" s="624"/>
      <c r="K7" s="624"/>
      <c r="L7" s="624"/>
      <c r="M7" s="624"/>
      <c r="N7" s="624"/>
      <c r="O7" s="624"/>
    </row>
    <row r="8" spans="1:15" ht="15.75" x14ac:dyDescent="0.25">
      <c r="A8" s="625" t="s">
        <v>4</v>
      </c>
      <c r="B8" s="625"/>
      <c r="C8" s="625"/>
      <c r="D8" s="625"/>
      <c r="E8" s="625"/>
      <c r="F8" s="625"/>
      <c r="G8" s="625"/>
      <c r="H8" s="625"/>
      <c r="I8" s="625"/>
      <c r="J8" s="625"/>
      <c r="K8" s="625"/>
      <c r="L8" s="625"/>
      <c r="M8" s="625"/>
      <c r="N8" s="625"/>
      <c r="O8" s="625"/>
    </row>
    <row r="9" spans="1:15" ht="15.75" x14ac:dyDescent="0.25">
      <c r="A9" s="624"/>
      <c r="B9" s="624"/>
      <c r="C9" s="624"/>
      <c r="D9" s="624"/>
      <c r="E9" s="624"/>
      <c r="F9" s="624"/>
      <c r="G9" s="624"/>
      <c r="H9" s="624"/>
      <c r="I9" s="624"/>
      <c r="J9" s="624"/>
      <c r="K9" s="624"/>
      <c r="L9" s="624"/>
      <c r="M9" s="624"/>
      <c r="N9" s="624"/>
      <c r="O9" s="624"/>
    </row>
    <row r="10" spans="1:15" x14ac:dyDescent="0.25">
      <c r="A10" s="420" t="s">
        <v>6</v>
      </c>
      <c r="B10" s="420" t="s">
        <v>7</v>
      </c>
      <c r="C10" s="420" t="s">
        <v>8</v>
      </c>
      <c r="D10" s="420" t="s">
        <v>9</v>
      </c>
      <c r="E10" s="420" t="s">
        <v>10</v>
      </c>
      <c r="F10" s="420" t="s">
        <v>11</v>
      </c>
      <c r="G10" s="420" t="s">
        <v>12</v>
      </c>
      <c r="H10" s="420" t="s">
        <v>13</v>
      </c>
      <c r="I10" s="420" t="s">
        <v>14</v>
      </c>
      <c r="J10" s="420" t="s">
        <v>15</v>
      </c>
      <c r="K10" s="420" t="s">
        <v>16</v>
      </c>
      <c r="L10" s="420" t="s">
        <v>17</v>
      </c>
      <c r="M10" s="421" t="s">
        <v>18</v>
      </c>
      <c r="N10" s="421" t="s">
        <v>19</v>
      </c>
      <c r="O10" s="421" t="s">
        <v>20</v>
      </c>
    </row>
    <row r="11" spans="1:15" x14ac:dyDescent="0.25">
      <c r="A11" s="418" t="s">
        <v>21</v>
      </c>
      <c r="B11" s="418" t="s">
        <v>22</v>
      </c>
      <c r="C11" s="418" t="s">
        <v>544</v>
      </c>
      <c r="D11" s="418" t="s">
        <v>183</v>
      </c>
      <c r="E11" s="419">
        <v>44927</v>
      </c>
      <c r="F11" s="418"/>
      <c r="G11" s="418" t="s">
        <v>3302</v>
      </c>
      <c r="H11" s="418" t="s">
        <v>3303</v>
      </c>
      <c r="I11" s="418" t="s">
        <v>31</v>
      </c>
      <c r="J11" s="418" t="s">
        <v>30</v>
      </c>
      <c r="K11" s="418" t="s">
        <v>545</v>
      </c>
      <c r="L11" s="418" t="s">
        <v>546</v>
      </c>
      <c r="M11" s="5">
        <v>0</v>
      </c>
      <c r="N11" s="5">
        <v>2125820000</v>
      </c>
      <c r="O11" s="5">
        <v>2125820000</v>
      </c>
    </row>
    <row r="12" spans="1:15" x14ac:dyDescent="0.25">
      <c r="A12" s="418" t="s">
        <v>21</v>
      </c>
      <c r="B12" s="418" t="s">
        <v>22</v>
      </c>
      <c r="C12" s="418" t="s">
        <v>27</v>
      </c>
      <c r="D12" s="418" t="s">
        <v>692</v>
      </c>
      <c r="E12" s="419">
        <v>44971</v>
      </c>
      <c r="F12" s="418"/>
      <c r="G12" s="418" t="s">
        <v>3302</v>
      </c>
      <c r="H12" s="418" t="s">
        <v>3303</v>
      </c>
      <c r="I12" s="418"/>
      <c r="J12" s="418" t="s">
        <v>30</v>
      </c>
      <c r="K12" s="418" t="s">
        <v>31</v>
      </c>
      <c r="L12" s="418" t="s">
        <v>3311</v>
      </c>
      <c r="M12" s="5">
        <v>0</v>
      </c>
      <c r="N12" s="5">
        <v>4080000000</v>
      </c>
      <c r="O12" s="188">
        <f t="shared" ref="O12:O41" si="0">SUM(O11-M12+N12)</f>
        <v>6205820000</v>
      </c>
    </row>
    <row r="13" spans="1:15" x14ac:dyDescent="0.25">
      <c r="A13" s="418" t="s">
        <v>21</v>
      </c>
      <c r="B13" s="418" t="s">
        <v>22</v>
      </c>
      <c r="C13" s="418" t="s">
        <v>41</v>
      </c>
      <c r="D13" s="418" t="s">
        <v>3301</v>
      </c>
      <c r="E13" s="419">
        <v>44972</v>
      </c>
      <c r="F13" s="418"/>
      <c r="G13" s="418" t="s">
        <v>3302</v>
      </c>
      <c r="H13" s="418" t="s">
        <v>3303</v>
      </c>
      <c r="I13" s="418"/>
      <c r="J13" s="418" t="s">
        <v>30</v>
      </c>
      <c r="K13" s="418"/>
      <c r="L13" s="418" t="s">
        <v>3304</v>
      </c>
      <c r="M13" s="5">
        <v>15000000</v>
      </c>
      <c r="N13" s="5">
        <v>0</v>
      </c>
      <c r="O13" s="188">
        <f t="shared" si="0"/>
        <v>6190820000</v>
      </c>
    </row>
    <row r="14" spans="1:15" x14ac:dyDescent="0.25">
      <c r="A14" s="418" t="s">
        <v>21</v>
      </c>
      <c r="B14" s="418" t="s">
        <v>22</v>
      </c>
      <c r="C14" s="418" t="s">
        <v>41</v>
      </c>
      <c r="D14" s="418" t="s">
        <v>1584</v>
      </c>
      <c r="E14" s="419">
        <v>44972</v>
      </c>
      <c r="F14" s="418"/>
      <c r="G14" s="418" t="s">
        <v>3302</v>
      </c>
      <c r="H14" s="418" t="s">
        <v>3303</v>
      </c>
      <c r="I14" s="418"/>
      <c r="J14" s="418" t="s">
        <v>30</v>
      </c>
      <c r="K14" s="418"/>
      <c r="L14" s="418" t="s">
        <v>3305</v>
      </c>
      <c r="M14" s="5">
        <v>15000000</v>
      </c>
      <c r="N14" s="5">
        <v>0</v>
      </c>
      <c r="O14" s="188">
        <f t="shared" si="0"/>
        <v>6175820000</v>
      </c>
    </row>
    <row r="15" spans="1:15" x14ac:dyDescent="0.25">
      <c r="A15" s="418" t="s">
        <v>21</v>
      </c>
      <c r="B15" s="418" t="s">
        <v>22</v>
      </c>
      <c r="C15" s="418" t="s">
        <v>41</v>
      </c>
      <c r="D15" s="418" t="s">
        <v>3306</v>
      </c>
      <c r="E15" s="419">
        <v>44980</v>
      </c>
      <c r="F15" s="418"/>
      <c r="G15" s="418" t="s">
        <v>3302</v>
      </c>
      <c r="H15" s="418" t="s">
        <v>3303</v>
      </c>
      <c r="I15" s="418"/>
      <c r="J15" s="418" t="s">
        <v>30</v>
      </c>
      <c r="K15" s="418"/>
      <c r="L15" s="418" t="s">
        <v>3307</v>
      </c>
      <c r="M15" s="5">
        <v>850820000</v>
      </c>
      <c r="N15" s="5">
        <v>0</v>
      </c>
      <c r="O15" s="188">
        <f t="shared" si="0"/>
        <v>5325000000</v>
      </c>
    </row>
    <row r="16" spans="1:15" x14ac:dyDescent="0.25">
      <c r="A16" s="418" t="s">
        <v>21</v>
      </c>
      <c r="B16" s="418" t="s">
        <v>22</v>
      </c>
      <c r="C16" s="418" t="s">
        <v>41</v>
      </c>
      <c r="D16" s="418" t="s">
        <v>3308</v>
      </c>
      <c r="E16" s="419">
        <v>44981</v>
      </c>
      <c r="F16" s="418" t="s">
        <v>100</v>
      </c>
      <c r="G16" s="418" t="s">
        <v>3302</v>
      </c>
      <c r="H16" s="418" t="s">
        <v>3303</v>
      </c>
      <c r="I16" s="418"/>
      <c r="J16" s="418" t="s">
        <v>30</v>
      </c>
      <c r="K16" s="418"/>
      <c r="L16" s="418" t="s">
        <v>3309</v>
      </c>
      <c r="M16" s="5">
        <v>300000000</v>
      </c>
      <c r="N16" s="5">
        <v>0</v>
      </c>
      <c r="O16" s="188">
        <f t="shared" si="0"/>
        <v>5025000000</v>
      </c>
    </row>
    <row r="17" spans="1:15" x14ac:dyDescent="0.25">
      <c r="A17" s="418" t="s">
        <v>21</v>
      </c>
      <c r="B17" s="418" t="s">
        <v>22</v>
      </c>
      <c r="C17" s="418" t="s">
        <v>41</v>
      </c>
      <c r="D17" s="418" t="s">
        <v>3332</v>
      </c>
      <c r="E17" s="419">
        <v>44992</v>
      </c>
      <c r="F17" s="418"/>
      <c r="G17" s="418" t="s">
        <v>3302</v>
      </c>
      <c r="H17" s="418" t="s">
        <v>3303</v>
      </c>
      <c r="I17" s="418"/>
      <c r="J17" s="418" t="s">
        <v>30</v>
      </c>
      <c r="K17" s="418"/>
      <c r="L17" s="418" t="s">
        <v>3333</v>
      </c>
      <c r="M17" s="5">
        <v>225000000</v>
      </c>
      <c r="N17" s="5">
        <v>0</v>
      </c>
      <c r="O17" s="188">
        <f t="shared" si="0"/>
        <v>4800000000</v>
      </c>
    </row>
    <row r="18" spans="1:15" x14ac:dyDescent="0.25">
      <c r="A18" s="418" t="s">
        <v>21</v>
      </c>
      <c r="B18" s="418" t="s">
        <v>22</v>
      </c>
      <c r="C18" s="418" t="s">
        <v>41</v>
      </c>
      <c r="D18" s="418" t="s">
        <v>3310</v>
      </c>
      <c r="E18" s="419">
        <v>45020</v>
      </c>
      <c r="F18" s="418"/>
      <c r="G18" s="418" t="s">
        <v>3302</v>
      </c>
      <c r="H18" s="418" t="s">
        <v>3303</v>
      </c>
      <c r="I18" s="418"/>
      <c r="J18" s="418" t="s">
        <v>30</v>
      </c>
      <c r="K18" s="418" t="s">
        <v>752</v>
      </c>
      <c r="L18" s="418" t="s">
        <v>3311</v>
      </c>
      <c r="M18" s="5">
        <v>4080000000</v>
      </c>
      <c r="N18" s="5">
        <v>0</v>
      </c>
      <c r="O18" s="188">
        <f t="shared" si="0"/>
        <v>720000000</v>
      </c>
    </row>
    <row r="19" spans="1:15" x14ac:dyDescent="0.25">
      <c r="A19" s="418" t="s">
        <v>21</v>
      </c>
      <c r="B19" s="418" t="s">
        <v>22</v>
      </c>
      <c r="C19" s="418" t="s">
        <v>41</v>
      </c>
      <c r="D19" s="418" t="s">
        <v>3312</v>
      </c>
      <c r="E19" s="419">
        <v>45020</v>
      </c>
      <c r="F19" s="418" t="s">
        <v>100</v>
      </c>
      <c r="G19" s="418" t="s">
        <v>3302</v>
      </c>
      <c r="H19" s="418" t="s">
        <v>3303</v>
      </c>
      <c r="I19" s="418"/>
      <c r="J19" s="418" t="s">
        <v>30</v>
      </c>
      <c r="K19" s="418"/>
      <c r="L19" s="418" t="s">
        <v>3313</v>
      </c>
      <c r="M19" s="5">
        <v>720000000</v>
      </c>
      <c r="N19" s="5">
        <v>0</v>
      </c>
      <c r="O19" s="188">
        <f t="shared" si="0"/>
        <v>0</v>
      </c>
    </row>
    <row r="20" spans="1:15" x14ac:dyDescent="0.25">
      <c r="A20" s="418" t="s">
        <v>21</v>
      </c>
      <c r="B20" s="418" t="s">
        <v>22</v>
      </c>
      <c r="C20" s="418" t="s">
        <v>27</v>
      </c>
      <c r="D20" s="418" t="s">
        <v>3336</v>
      </c>
      <c r="E20" s="419">
        <v>45048</v>
      </c>
      <c r="F20" s="418"/>
      <c r="G20" s="418" t="s">
        <v>3302</v>
      </c>
      <c r="H20" s="418" t="s">
        <v>3303</v>
      </c>
      <c r="I20" s="418"/>
      <c r="J20" s="418" t="s">
        <v>30</v>
      </c>
      <c r="K20" s="418" t="s">
        <v>31</v>
      </c>
      <c r="L20" s="418" t="s">
        <v>3317</v>
      </c>
      <c r="M20" s="5">
        <v>0</v>
      </c>
      <c r="N20" s="5">
        <v>85000000</v>
      </c>
      <c r="O20" s="188">
        <f t="shared" si="0"/>
        <v>85000000</v>
      </c>
    </row>
    <row r="21" spans="1:15" x14ac:dyDescent="0.25">
      <c r="A21" s="418" t="s">
        <v>21</v>
      </c>
      <c r="B21" s="418" t="s">
        <v>22</v>
      </c>
      <c r="C21" s="418" t="s">
        <v>27</v>
      </c>
      <c r="D21" s="418" t="s">
        <v>3337</v>
      </c>
      <c r="E21" s="419">
        <v>45048</v>
      </c>
      <c r="F21" s="418"/>
      <c r="G21" s="418" t="s">
        <v>3302</v>
      </c>
      <c r="H21" s="418" t="s">
        <v>3303</v>
      </c>
      <c r="I21" s="418"/>
      <c r="J21" s="418" t="s">
        <v>30</v>
      </c>
      <c r="K21" s="418" t="s">
        <v>31</v>
      </c>
      <c r="L21" s="418" t="s">
        <v>3320</v>
      </c>
      <c r="M21" s="5">
        <v>0</v>
      </c>
      <c r="N21" s="5">
        <v>85000000</v>
      </c>
      <c r="O21" s="188">
        <f t="shared" si="0"/>
        <v>170000000</v>
      </c>
    </row>
    <row r="22" spans="1:15" x14ac:dyDescent="0.25">
      <c r="A22" s="418" t="s">
        <v>21</v>
      </c>
      <c r="B22" s="418" t="s">
        <v>22</v>
      </c>
      <c r="C22" s="418" t="s">
        <v>27</v>
      </c>
      <c r="D22" s="418" t="s">
        <v>3338</v>
      </c>
      <c r="E22" s="419">
        <v>45048</v>
      </c>
      <c r="F22" s="418"/>
      <c r="G22" s="418" t="s">
        <v>3302</v>
      </c>
      <c r="H22" s="418" t="s">
        <v>3303</v>
      </c>
      <c r="I22" s="418"/>
      <c r="J22" s="418" t="s">
        <v>30</v>
      </c>
      <c r="K22" s="418" t="s">
        <v>31</v>
      </c>
      <c r="L22" s="418" t="s">
        <v>3319</v>
      </c>
      <c r="M22" s="5">
        <v>0</v>
      </c>
      <c r="N22" s="5">
        <v>85000000</v>
      </c>
      <c r="O22" s="188">
        <f t="shared" si="0"/>
        <v>255000000</v>
      </c>
    </row>
    <row r="23" spans="1:15" x14ac:dyDescent="0.25">
      <c r="A23" s="418" t="s">
        <v>21</v>
      </c>
      <c r="B23" s="418" t="s">
        <v>22</v>
      </c>
      <c r="C23" s="418" t="s">
        <v>27</v>
      </c>
      <c r="D23" s="418" t="s">
        <v>1636</v>
      </c>
      <c r="E23" s="419">
        <v>45048</v>
      </c>
      <c r="F23" s="418"/>
      <c r="G23" s="418" t="s">
        <v>3302</v>
      </c>
      <c r="H23" s="418" t="s">
        <v>3303</v>
      </c>
      <c r="I23" s="418"/>
      <c r="J23" s="418" t="s">
        <v>30</v>
      </c>
      <c r="K23" s="418" t="s">
        <v>31</v>
      </c>
      <c r="L23" s="418" t="s">
        <v>3322</v>
      </c>
      <c r="M23" s="5">
        <v>0</v>
      </c>
      <c r="N23" s="5">
        <v>79900000</v>
      </c>
      <c r="O23" s="188">
        <f t="shared" si="0"/>
        <v>334900000</v>
      </c>
    </row>
    <row r="24" spans="1:15" x14ac:dyDescent="0.25">
      <c r="A24" s="418" t="s">
        <v>21</v>
      </c>
      <c r="B24" s="418" t="s">
        <v>22</v>
      </c>
      <c r="C24" s="418" t="s">
        <v>27</v>
      </c>
      <c r="D24" s="418" t="s">
        <v>2694</v>
      </c>
      <c r="E24" s="419">
        <v>45048</v>
      </c>
      <c r="F24" s="418"/>
      <c r="G24" s="418" t="s">
        <v>3302</v>
      </c>
      <c r="H24" s="418" t="s">
        <v>3303</v>
      </c>
      <c r="I24" s="418"/>
      <c r="J24" s="418" t="s">
        <v>30</v>
      </c>
      <c r="K24" s="418" t="s">
        <v>31</v>
      </c>
      <c r="L24" s="418" t="s">
        <v>3324</v>
      </c>
      <c r="M24" s="5">
        <v>0</v>
      </c>
      <c r="N24" s="5">
        <v>85000000</v>
      </c>
      <c r="O24" s="188">
        <f t="shared" si="0"/>
        <v>419900000</v>
      </c>
    </row>
    <row r="25" spans="1:15" x14ac:dyDescent="0.25">
      <c r="A25" s="418" t="s">
        <v>21</v>
      </c>
      <c r="B25" s="418" t="s">
        <v>22</v>
      </c>
      <c r="C25" s="418" t="s">
        <v>27</v>
      </c>
      <c r="D25" s="418" t="s">
        <v>2242</v>
      </c>
      <c r="E25" s="419">
        <v>45048</v>
      </c>
      <c r="F25" s="418"/>
      <c r="G25" s="418" t="s">
        <v>3302</v>
      </c>
      <c r="H25" s="418" t="s">
        <v>3303</v>
      </c>
      <c r="I25" s="418"/>
      <c r="J25" s="418" t="s">
        <v>30</v>
      </c>
      <c r="K25" s="418" t="s">
        <v>31</v>
      </c>
      <c r="L25" s="418" t="s">
        <v>3331</v>
      </c>
      <c r="M25" s="5">
        <v>0</v>
      </c>
      <c r="N25" s="5">
        <v>85000000</v>
      </c>
      <c r="O25" s="188">
        <f t="shared" si="0"/>
        <v>504900000</v>
      </c>
    </row>
    <row r="26" spans="1:15" x14ac:dyDescent="0.25">
      <c r="A26" s="418" t="s">
        <v>21</v>
      </c>
      <c r="B26" s="418" t="s">
        <v>22</v>
      </c>
      <c r="C26" s="418" t="s">
        <v>27</v>
      </c>
      <c r="D26" s="418" t="s">
        <v>3082</v>
      </c>
      <c r="E26" s="419">
        <v>45048</v>
      </c>
      <c r="F26" s="418"/>
      <c r="G26" s="418" t="s">
        <v>3302</v>
      </c>
      <c r="H26" s="418" t="s">
        <v>3303</v>
      </c>
      <c r="I26" s="418"/>
      <c r="J26" s="418" t="s">
        <v>30</v>
      </c>
      <c r="K26" s="418" t="s">
        <v>31</v>
      </c>
      <c r="L26" s="418" t="s">
        <v>3315</v>
      </c>
      <c r="M26" s="5">
        <v>0</v>
      </c>
      <c r="N26" s="5">
        <v>85000000</v>
      </c>
      <c r="O26" s="188">
        <f t="shared" si="0"/>
        <v>589900000</v>
      </c>
    </row>
    <row r="27" spans="1:15" x14ac:dyDescent="0.25">
      <c r="A27" s="418" t="s">
        <v>21</v>
      </c>
      <c r="B27" s="418" t="s">
        <v>22</v>
      </c>
      <c r="C27" s="418" t="s">
        <v>41</v>
      </c>
      <c r="D27" s="418" t="s">
        <v>3314</v>
      </c>
      <c r="E27" s="419">
        <v>45071</v>
      </c>
      <c r="F27" s="418"/>
      <c r="G27" s="418" t="s">
        <v>3302</v>
      </c>
      <c r="H27" s="418" t="s">
        <v>3303</v>
      </c>
      <c r="I27" s="418"/>
      <c r="J27" s="418" t="s">
        <v>30</v>
      </c>
      <c r="K27" s="418" t="s">
        <v>279</v>
      </c>
      <c r="L27" s="418" t="s">
        <v>3315</v>
      </c>
      <c r="M27" s="5">
        <v>85000000</v>
      </c>
      <c r="N27" s="5">
        <v>0</v>
      </c>
      <c r="O27" s="188">
        <f t="shared" si="0"/>
        <v>504900000</v>
      </c>
    </row>
    <row r="28" spans="1:15" x14ac:dyDescent="0.25">
      <c r="A28" s="418" t="s">
        <v>21</v>
      </c>
      <c r="B28" s="418" t="s">
        <v>22</v>
      </c>
      <c r="C28" s="418" t="s">
        <v>41</v>
      </c>
      <c r="D28" s="418" t="s">
        <v>3316</v>
      </c>
      <c r="E28" s="419">
        <v>45071</v>
      </c>
      <c r="F28" s="418"/>
      <c r="G28" s="418" t="s">
        <v>3302</v>
      </c>
      <c r="H28" s="418" t="s">
        <v>3303</v>
      </c>
      <c r="I28" s="418"/>
      <c r="J28" s="418" t="s">
        <v>30</v>
      </c>
      <c r="K28" s="418" t="s">
        <v>279</v>
      </c>
      <c r="L28" s="418" t="s">
        <v>3317</v>
      </c>
      <c r="M28" s="5">
        <v>85000000</v>
      </c>
      <c r="N28" s="5">
        <v>0</v>
      </c>
      <c r="O28" s="188">
        <f t="shared" si="0"/>
        <v>419900000</v>
      </c>
    </row>
    <row r="29" spans="1:15" x14ac:dyDescent="0.25">
      <c r="A29" s="418" t="s">
        <v>21</v>
      </c>
      <c r="B29" s="418" t="s">
        <v>22</v>
      </c>
      <c r="C29" s="418" t="s">
        <v>41</v>
      </c>
      <c r="D29" s="418" t="s">
        <v>3318</v>
      </c>
      <c r="E29" s="419">
        <v>45071</v>
      </c>
      <c r="F29" s="418"/>
      <c r="G29" s="418" t="s">
        <v>3302</v>
      </c>
      <c r="H29" s="418" t="s">
        <v>3303</v>
      </c>
      <c r="I29" s="418"/>
      <c r="J29" s="418" t="s">
        <v>30</v>
      </c>
      <c r="K29" s="418" t="s">
        <v>279</v>
      </c>
      <c r="L29" s="418" t="s">
        <v>3319</v>
      </c>
      <c r="M29" s="5">
        <v>85000000</v>
      </c>
      <c r="N29" s="5">
        <v>0</v>
      </c>
      <c r="O29" s="188">
        <f t="shared" si="0"/>
        <v>334900000</v>
      </c>
    </row>
    <row r="30" spans="1:15" x14ac:dyDescent="0.25">
      <c r="A30" s="418" t="s">
        <v>21</v>
      </c>
      <c r="B30" s="418" t="s">
        <v>22</v>
      </c>
      <c r="C30" s="418" t="s">
        <v>41</v>
      </c>
      <c r="D30" s="418" t="s">
        <v>3132</v>
      </c>
      <c r="E30" s="419">
        <v>45071</v>
      </c>
      <c r="F30" s="418"/>
      <c r="G30" s="418" t="s">
        <v>3302</v>
      </c>
      <c r="H30" s="418" t="s">
        <v>3303</v>
      </c>
      <c r="I30" s="418"/>
      <c r="J30" s="418" t="s">
        <v>30</v>
      </c>
      <c r="K30" s="418" t="s">
        <v>279</v>
      </c>
      <c r="L30" s="418" t="s">
        <v>3320</v>
      </c>
      <c r="M30" s="5">
        <v>85000000</v>
      </c>
      <c r="N30" s="5">
        <v>0</v>
      </c>
      <c r="O30" s="188">
        <f t="shared" si="0"/>
        <v>249900000</v>
      </c>
    </row>
    <row r="31" spans="1:15" x14ac:dyDescent="0.25">
      <c r="A31" s="418" t="s">
        <v>21</v>
      </c>
      <c r="B31" s="418" t="s">
        <v>22</v>
      </c>
      <c r="C31" s="418" t="s">
        <v>41</v>
      </c>
      <c r="D31" s="418" t="s">
        <v>3321</v>
      </c>
      <c r="E31" s="419">
        <v>45071</v>
      </c>
      <c r="F31" s="418"/>
      <c r="G31" s="418" t="s">
        <v>3302</v>
      </c>
      <c r="H31" s="418" t="s">
        <v>3303</v>
      </c>
      <c r="I31" s="418"/>
      <c r="J31" s="418" t="s">
        <v>30</v>
      </c>
      <c r="K31" s="418" t="s">
        <v>279</v>
      </c>
      <c r="L31" s="418" t="s">
        <v>3322</v>
      </c>
      <c r="M31" s="5">
        <v>79900000</v>
      </c>
      <c r="N31" s="5">
        <v>0</v>
      </c>
      <c r="O31" s="188">
        <f t="shared" si="0"/>
        <v>170000000</v>
      </c>
    </row>
    <row r="32" spans="1:15" x14ac:dyDescent="0.25">
      <c r="A32" s="418" t="s">
        <v>21</v>
      </c>
      <c r="B32" s="418" t="s">
        <v>22</v>
      </c>
      <c r="C32" s="418" t="s">
        <v>41</v>
      </c>
      <c r="D32" s="418" t="s">
        <v>3323</v>
      </c>
      <c r="E32" s="419">
        <v>45071</v>
      </c>
      <c r="F32" s="418"/>
      <c r="G32" s="418" t="s">
        <v>3302</v>
      </c>
      <c r="H32" s="418" t="s">
        <v>3303</v>
      </c>
      <c r="I32" s="418"/>
      <c r="J32" s="418" t="s">
        <v>30</v>
      </c>
      <c r="K32" s="418" t="s">
        <v>279</v>
      </c>
      <c r="L32" s="418" t="s">
        <v>3324</v>
      </c>
      <c r="M32" s="5">
        <v>85000000</v>
      </c>
      <c r="N32" s="5">
        <v>0</v>
      </c>
      <c r="O32" s="188">
        <f t="shared" si="0"/>
        <v>85000000</v>
      </c>
    </row>
    <row r="33" spans="1:15" x14ac:dyDescent="0.25">
      <c r="A33" s="418" t="s">
        <v>21</v>
      </c>
      <c r="B33" s="418" t="s">
        <v>22</v>
      </c>
      <c r="C33" s="418" t="s">
        <v>27</v>
      </c>
      <c r="D33" s="418" t="s">
        <v>3339</v>
      </c>
      <c r="E33" s="419">
        <v>45076</v>
      </c>
      <c r="F33" s="418"/>
      <c r="G33" s="418" t="s">
        <v>3302</v>
      </c>
      <c r="H33" s="418" t="s">
        <v>3303</v>
      </c>
      <c r="I33" s="418"/>
      <c r="J33" s="418" t="s">
        <v>30</v>
      </c>
      <c r="K33" s="418" t="s">
        <v>31</v>
      </c>
      <c r="L33" s="418" t="s">
        <v>3328</v>
      </c>
      <c r="M33" s="5">
        <v>0</v>
      </c>
      <c r="N33" s="5">
        <v>79900000</v>
      </c>
      <c r="O33" s="188">
        <f t="shared" si="0"/>
        <v>164900000</v>
      </c>
    </row>
    <row r="34" spans="1:15" x14ac:dyDescent="0.25">
      <c r="A34" s="418" t="s">
        <v>21</v>
      </c>
      <c r="B34" s="418" t="s">
        <v>22</v>
      </c>
      <c r="C34" s="418" t="s">
        <v>27</v>
      </c>
      <c r="D34" s="418" t="s">
        <v>3340</v>
      </c>
      <c r="E34" s="419">
        <v>45077</v>
      </c>
      <c r="F34" s="418"/>
      <c r="G34" s="418" t="s">
        <v>3302</v>
      </c>
      <c r="H34" s="418" t="s">
        <v>3303</v>
      </c>
      <c r="I34" s="418"/>
      <c r="J34" s="418" t="s">
        <v>30</v>
      </c>
      <c r="K34" s="418" t="s">
        <v>31</v>
      </c>
      <c r="L34" s="418" t="s">
        <v>3330</v>
      </c>
      <c r="M34" s="5">
        <v>0</v>
      </c>
      <c r="N34" s="5">
        <v>85000000</v>
      </c>
      <c r="O34" s="188">
        <f t="shared" si="0"/>
        <v>249900000</v>
      </c>
    </row>
    <row r="35" spans="1:15" x14ac:dyDescent="0.25">
      <c r="A35" s="418" t="s">
        <v>21</v>
      </c>
      <c r="B35" s="418" t="s">
        <v>22</v>
      </c>
      <c r="C35" s="418" t="s">
        <v>27</v>
      </c>
      <c r="D35" s="418" t="s">
        <v>3341</v>
      </c>
      <c r="E35" s="419">
        <v>45077</v>
      </c>
      <c r="F35" s="418"/>
      <c r="G35" s="418" t="s">
        <v>3302</v>
      </c>
      <c r="H35" s="418" t="s">
        <v>3303</v>
      </c>
      <c r="I35" s="418"/>
      <c r="J35" s="418" t="s">
        <v>30</v>
      </c>
      <c r="K35" s="418" t="s">
        <v>31</v>
      </c>
      <c r="L35" s="418" t="s">
        <v>3326</v>
      </c>
      <c r="M35" s="5">
        <v>0</v>
      </c>
      <c r="N35" s="5">
        <v>85000000</v>
      </c>
      <c r="O35" s="188">
        <f t="shared" si="0"/>
        <v>334900000</v>
      </c>
    </row>
    <row r="36" spans="1:15" x14ac:dyDescent="0.25">
      <c r="A36" s="418" t="s">
        <v>21</v>
      </c>
      <c r="B36" s="418" t="s">
        <v>22</v>
      </c>
      <c r="C36" s="418" t="s">
        <v>41</v>
      </c>
      <c r="D36" s="418" t="s">
        <v>3325</v>
      </c>
      <c r="E36" s="419">
        <v>45105</v>
      </c>
      <c r="F36" s="418"/>
      <c r="G36" s="418" t="s">
        <v>3302</v>
      </c>
      <c r="H36" s="418" t="s">
        <v>3303</v>
      </c>
      <c r="I36" s="418"/>
      <c r="J36" s="418" t="s">
        <v>30</v>
      </c>
      <c r="K36" s="418" t="s">
        <v>279</v>
      </c>
      <c r="L36" s="418" t="s">
        <v>3326</v>
      </c>
      <c r="M36" s="5">
        <v>85000000</v>
      </c>
      <c r="N36" s="5">
        <v>0</v>
      </c>
      <c r="O36" s="188">
        <f t="shared" si="0"/>
        <v>249900000</v>
      </c>
    </row>
    <row r="37" spans="1:15" x14ac:dyDescent="0.25">
      <c r="A37" s="418" t="s">
        <v>21</v>
      </c>
      <c r="B37" s="418" t="s">
        <v>22</v>
      </c>
      <c r="C37" s="418" t="s">
        <v>41</v>
      </c>
      <c r="D37" s="418" t="s">
        <v>3327</v>
      </c>
      <c r="E37" s="419">
        <v>45105</v>
      </c>
      <c r="F37" s="418"/>
      <c r="G37" s="418" t="s">
        <v>3302</v>
      </c>
      <c r="H37" s="418" t="s">
        <v>3303</v>
      </c>
      <c r="I37" s="418"/>
      <c r="J37" s="418" t="s">
        <v>30</v>
      </c>
      <c r="K37" s="418" t="s">
        <v>279</v>
      </c>
      <c r="L37" s="418" t="s">
        <v>3328</v>
      </c>
      <c r="M37" s="5">
        <v>79900000</v>
      </c>
      <c r="N37" s="5">
        <v>0</v>
      </c>
      <c r="O37" s="188">
        <f t="shared" si="0"/>
        <v>170000000</v>
      </c>
    </row>
    <row r="38" spans="1:15" x14ac:dyDescent="0.25">
      <c r="A38" s="418" t="s">
        <v>21</v>
      </c>
      <c r="B38" s="418" t="s">
        <v>22</v>
      </c>
      <c r="C38" s="418" t="s">
        <v>41</v>
      </c>
      <c r="D38" s="418" t="s">
        <v>3329</v>
      </c>
      <c r="E38" s="419">
        <v>45105</v>
      </c>
      <c r="F38" s="418"/>
      <c r="G38" s="418" t="s">
        <v>3302</v>
      </c>
      <c r="H38" s="418" t="s">
        <v>3303</v>
      </c>
      <c r="I38" s="418"/>
      <c r="J38" s="418" t="s">
        <v>30</v>
      </c>
      <c r="K38" s="418" t="s">
        <v>279</v>
      </c>
      <c r="L38" s="418" t="s">
        <v>3330</v>
      </c>
      <c r="M38" s="5">
        <v>85000000</v>
      </c>
      <c r="N38" s="5">
        <v>0</v>
      </c>
      <c r="O38" s="188">
        <f t="shared" si="0"/>
        <v>85000000</v>
      </c>
    </row>
    <row r="39" spans="1:15" x14ac:dyDescent="0.25">
      <c r="A39" s="418" t="s">
        <v>21</v>
      </c>
      <c r="B39" s="418" t="s">
        <v>22</v>
      </c>
      <c r="C39" s="418" t="s">
        <v>41</v>
      </c>
      <c r="D39" s="418" t="s">
        <v>2642</v>
      </c>
      <c r="E39" s="419">
        <v>45147</v>
      </c>
      <c r="F39" s="418"/>
      <c r="G39" s="418" t="s">
        <v>3302</v>
      </c>
      <c r="H39" s="418" t="s">
        <v>3303</v>
      </c>
      <c r="I39" s="418"/>
      <c r="J39" s="418" t="s">
        <v>30</v>
      </c>
      <c r="K39" s="418" t="s">
        <v>279</v>
      </c>
      <c r="L39" s="418" t="s">
        <v>3331</v>
      </c>
      <c r="M39" s="5">
        <v>85000000</v>
      </c>
      <c r="N39" s="5">
        <v>0</v>
      </c>
      <c r="O39" s="188">
        <f t="shared" si="0"/>
        <v>0</v>
      </c>
    </row>
    <row r="40" spans="1:15" x14ac:dyDescent="0.25">
      <c r="A40" s="418" t="s">
        <v>21</v>
      </c>
      <c r="B40" s="418" t="s">
        <v>22</v>
      </c>
      <c r="C40" s="418" t="s">
        <v>27</v>
      </c>
      <c r="D40" s="418" t="s">
        <v>3342</v>
      </c>
      <c r="E40" s="419">
        <v>45153</v>
      </c>
      <c r="F40" s="418"/>
      <c r="G40" s="418" t="s">
        <v>3302</v>
      </c>
      <c r="H40" s="418" t="s">
        <v>3303</v>
      </c>
      <c r="I40" s="418"/>
      <c r="J40" s="418" t="s">
        <v>30</v>
      </c>
      <c r="K40" s="418" t="s">
        <v>31</v>
      </c>
      <c r="L40" s="418" t="s">
        <v>3335</v>
      </c>
      <c r="M40" s="5">
        <v>0</v>
      </c>
      <c r="N40" s="5">
        <v>100000000</v>
      </c>
      <c r="O40" s="188">
        <f t="shared" si="0"/>
        <v>100000000</v>
      </c>
    </row>
    <row r="41" spans="1:15" x14ac:dyDescent="0.25">
      <c r="A41" s="418" t="s">
        <v>21</v>
      </c>
      <c r="B41" s="418" t="s">
        <v>22</v>
      </c>
      <c r="C41" s="418" t="s">
        <v>41</v>
      </c>
      <c r="D41" s="418" t="s">
        <v>3334</v>
      </c>
      <c r="E41" s="419">
        <v>45209</v>
      </c>
      <c r="F41" s="418"/>
      <c r="G41" s="418" t="s">
        <v>3302</v>
      </c>
      <c r="H41" s="418" t="s">
        <v>3303</v>
      </c>
      <c r="I41" s="418"/>
      <c r="J41" s="418" t="s">
        <v>30</v>
      </c>
      <c r="K41" s="418" t="s">
        <v>44</v>
      </c>
      <c r="L41" s="418" t="s">
        <v>3335</v>
      </c>
      <c r="M41" s="5">
        <v>100000000</v>
      </c>
      <c r="N41" s="5">
        <v>0</v>
      </c>
      <c r="O41" s="188">
        <f t="shared" si="0"/>
        <v>0</v>
      </c>
    </row>
    <row r="42" spans="1:15" x14ac:dyDescent="0.25">
      <c r="A42" s="418"/>
      <c r="B42" s="418"/>
      <c r="C42" s="418"/>
      <c r="D42" s="418"/>
      <c r="E42" s="419"/>
      <c r="F42" s="418"/>
      <c r="G42" s="418"/>
      <c r="H42" s="418"/>
      <c r="I42" s="418"/>
      <c r="J42" s="418"/>
      <c r="K42" s="418"/>
      <c r="L42" s="418"/>
      <c r="M42" s="5"/>
      <c r="N42" s="5"/>
      <c r="O42" s="5"/>
    </row>
    <row r="43" spans="1:15" x14ac:dyDescent="0.25">
      <c r="A43" s="418"/>
      <c r="B43" s="418"/>
      <c r="C43" s="418"/>
      <c r="D43" s="418"/>
      <c r="E43" s="419"/>
      <c r="F43" s="418"/>
      <c r="G43" s="418"/>
      <c r="H43" s="418"/>
      <c r="I43" s="418"/>
      <c r="J43" s="418"/>
      <c r="K43" s="418"/>
      <c r="L43" s="418"/>
      <c r="M43" s="5"/>
      <c r="N43" s="5"/>
      <c r="O43" s="5"/>
    </row>
    <row r="44" spans="1:15" x14ac:dyDescent="0.25">
      <c r="A44" s="418" t="s">
        <v>478</v>
      </c>
      <c r="B44" s="418" t="s">
        <v>479</v>
      </c>
      <c r="C44" s="418" t="s">
        <v>27</v>
      </c>
      <c r="D44" s="418" t="s">
        <v>692</v>
      </c>
      <c r="E44" s="419">
        <v>44971</v>
      </c>
      <c r="F44" s="418"/>
      <c r="G44" s="418" t="s">
        <v>3302</v>
      </c>
      <c r="H44" s="418" t="s">
        <v>3303</v>
      </c>
      <c r="I44" s="418"/>
      <c r="J44" s="418" t="s">
        <v>30</v>
      </c>
      <c r="K44" s="418" t="s">
        <v>752</v>
      </c>
      <c r="L44" s="418" t="s">
        <v>3311</v>
      </c>
      <c r="M44" s="5">
        <v>4080000000</v>
      </c>
      <c r="N44" s="5">
        <v>0</v>
      </c>
      <c r="O44" s="5">
        <v>0</v>
      </c>
    </row>
    <row r="45" spans="1:15" x14ac:dyDescent="0.25">
      <c r="A45" s="418" t="s">
        <v>478</v>
      </c>
      <c r="B45" s="418" t="s">
        <v>479</v>
      </c>
      <c r="C45" s="418" t="s">
        <v>27</v>
      </c>
      <c r="D45" s="418" t="s">
        <v>3336</v>
      </c>
      <c r="E45" s="419">
        <v>45048</v>
      </c>
      <c r="F45" s="418"/>
      <c r="G45" s="418" t="s">
        <v>3302</v>
      </c>
      <c r="H45" s="418" t="s">
        <v>3303</v>
      </c>
      <c r="I45" s="418"/>
      <c r="J45" s="418" t="s">
        <v>30</v>
      </c>
      <c r="K45" s="418" t="s">
        <v>279</v>
      </c>
      <c r="L45" s="418" t="s">
        <v>3317</v>
      </c>
      <c r="M45" s="5">
        <v>85000000</v>
      </c>
      <c r="N45" s="5">
        <v>0</v>
      </c>
      <c r="O45" s="5">
        <v>0</v>
      </c>
    </row>
    <row r="46" spans="1:15" x14ac:dyDescent="0.25">
      <c r="A46" s="418" t="s">
        <v>478</v>
      </c>
      <c r="B46" s="418" t="s">
        <v>479</v>
      </c>
      <c r="C46" s="418" t="s">
        <v>27</v>
      </c>
      <c r="D46" s="418" t="s">
        <v>3337</v>
      </c>
      <c r="E46" s="419">
        <v>45048</v>
      </c>
      <c r="F46" s="418"/>
      <c r="G46" s="418" t="s">
        <v>3302</v>
      </c>
      <c r="H46" s="418" t="s">
        <v>3303</v>
      </c>
      <c r="I46" s="418"/>
      <c r="J46" s="418" t="s">
        <v>30</v>
      </c>
      <c r="K46" s="418" t="s">
        <v>279</v>
      </c>
      <c r="L46" s="418" t="s">
        <v>3320</v>
      </c>
      <c r="M46" s="5">
        <v>85000000</v>
      </c>
      <c r="N46" s="5">
        <v>0</v>
      </c>
      <c r="O46" s="5">
        <v>0</v>
      </c>
    </row>
    <row r="47" spans="1:15" x14ac:dyDescent="0.25">
      <c r="A47" s="418" t="s">
        <v>478</v>
      </c>
      <c r="B47" s="418" t="s">
        <v>479</v>
      </c>
      <c r="C47" s="418" t="s">
        <v>27</v>
      </c>
      <c r="D47" s="418" t="s">
        <v>3338</v>
      </c>
      <c r="E47" s="419">
        <v>45048</v>
      </c>
      <c r="F47" s="418"/>
      <c r="G47" s="418" t="s">
        <v>3302</v>
      </c>
      <c r="H47" s="418" t="s">
        <v>3303</v>
      </c>
      <c r="I47" s="418"/>
      <c r="J47" s="418" t="s">
        <v>30</v>
      </c>
      <c r="K47" s="418" t="s">
        <v>279</v>
      </c>
      <c r="L47" s="418" t="s">
        <v>3319</v>
      </c>
      <c r="M47" s="5">
        <v>85000000</v>
      </c>
      <c r="N47" s="5">
        <v>0</v>
      </c>
      <c r="O47" s="5">
        <v>0</v>
      </c>
    </row>
    <row r="48" spans="1:15" x14ac:dyDescent="0.25">
      <c r="A48" s="418" t="s">
        <v>478</v>
      </c>
      <c r="B48" s="418" t="s">
        <v>479</v>
      </c>
      <c r="C48" s="418" t="s">
        <v>27</v>
      </c>
      <c r="D48" s="418" t="s">
        <v>1636</v>
      </c>
      <c r="E48" s="419">
        <v>45048</v>
      </c>
      <c r="F48" s="418"/>
      <c r="G48" s="418" t="s">
        <v>3302</v>
      </c>
      <c r="H48" s="418" t="s">
        <v>3303</v>
      </c>
      <c r="I48" s="418"/>
      <c r="J48" s="418" t="s">
        <v>30</v>
      </c>
      <c r="K48" s="418" t="s">
        <v>279</v>
      </c>
      <c r="L48" s="418" t="s">
        <v>3322</v>
      </c>
      <c r="M48" s="5">
        <v>79900000</v>
      </c>
      <c r="N48" s="5">
        <v>0</v>
      </c>
      <c r="O48" s="5">
        <v>0</v>
      </c>
    </row>
    <row r="49" spans="1:15" x14ac:dyDescent="0.25">
      <c r="A49" s="418" t="s">
        <v>478</v>
      </c>
      <c r="B49" s="418" t="s">
        <v>479</v>
      </c>
      <c r="C49" s="418" t="s">
        <v>27</v>
      </c>
      <c r="D49" s="418" t="s">
        <v>2694</v>
      </c>
      <c r="E49" s="419">
        <v>45048</v>
      </c>
      <c r="F49" s="418"/>
      <c r="G49" s="418" t="s">
        <v>3302</v>
      </c>
      <c r="H49" s="418" t="s">
        <v>3303</v>
      </c>
      <c r="I49" s="418"/>
      <c r="J49" s="418" t="s">
        <v>30</v>
      </c>
      <c r="K49" s="418" t="s">
        <v>279</v>
      </c>
      <c r="L49" s="418" t="s">
        <v>3324</v>
      </c>
      <c r="M49" s="5">
        <v>85000000</v>
      </c>
      <c r="N49" s="5">
        <v>0</v>
      </c>
      <c r="O49" s="5">
        <v>0</v>
      </c>
    </row>
    <row r="50" spans="1:15" x14ac:dyDescent="0.25">
      <c r="A50" s="418" t="s">
        <v>478</v>
      </c>
      <c r="B50" s="418" t="s">
        <v>479</v>
      </c>
      <c r="C50" s="418" t="s">
        <v>27</v>
      </c>
      <c r="D50" s="418" t="s">
        <v>2242</v>
      </c>
      <c r="E50" s="419">
        <v>45048</v>
      </c>
      <c r="F50" s="418"/>
      <c r="G50" s="418" t="s">
        <v>3302</v>
      </c>
      <c r="H50" s="418" t="s">
        <v>3303</v>
      </c>
      <c r="I50" s="418"/>
      <c r="J50" s="418" t="s">
        <v>30</v>
      </c>
      <c r="K50" s="418" t="s">
        <v>279</v>
      </c>
      <c r="L50" s="418" t="s">
        <v>3331</v>
      </c>
      <c r="M50" s="5">
        <v>85000000</v>
      </c>
      <c r="N50" s="5">
        <v>0</v>
      </c>
      <c r="O50" s="5">
        <v>0</v>
      </c>
    </row>
    <row r="51" spans="1:15" x14ac:dyDescent="0.25">
      <c r="A51" s="418" t="s">
        <v>478</v>
      </c>
      <c r="B51" s="418" t="s">
        <v>479</v>
      </c>
      <c r="C51" s="418" t="s">
        <v>27</v>
      </c>
      <c r="D51" s="418" t="s">
        <v>3082</v>
      </c>
      <c r="E51" s="419">
        <v>45048</v>
      </c>
      <c r="F51" s="418"/>
      <c r="G51" s="418" t="s">
        <v>3302</v>
      </c>
      <c r="H51" s="418" t="s">
        <v>3303</v>
      </c>
      <c r="I51" s="418"/>
      <c r="J51" s="418" t="s">
        <v>30</v>
      </c>
      <c r="K51" s="418" t="s">
        <v>279</v>
      </c>
      <c r="L51" s="418" t="s">
        <v>3315</v>
      </c>
      <c r="M51" s="5">
        <v>85000000</v>
      </c>
      <c r="N51" s="5">
        <v>0</v>
      </c>
      <c r="O51" s="5">
        <v>0</v>
      </c>
    </row>
    <row r="52" spans="1:15" x14ac:dyDescent="0.25">
      <c r="A52" s="418" t="s">
        <v>478</v>
      </c>
      <c r="B52" s="418" t="s">
        <v>479</v>
      </c>
      <c r="C52" s="418" t="s">
        <v>27</v>
      </c>
      <c r="D52" s="418" t="s">
        <v>3339</v>
      </c>
      <c r="E52" s="419">
        <v>45076</v>
      </c>
      <c r="F52" s="418"/>
      <c r="G52" s="418" t="s">
        <v>3302</v>
      </c>
      <c r="H52" s="418" t="s">
        <v>3303</v>
      </c>
      <c r="I52" s="418"/>
      <c r="J52" s="418" t="s">
        <v>30</v>
      </c>
      <c r="K52" s="418" t="s">
        <v>279</v>
      </c>
      <c r="L52" s="418" t="s">
        <v>3328</v>
      </c>
      <c r="M52" s="5">
        <v>79900000</v>
      </c>
      <c r="N52" s="5">
        <v>0</v>
      </c>
      <c r="O52" s="5">
        <v>0</v>
      </c>
    </row>
    <row r="53" spans="1:15" x14ac:dyDescent="0.25">
      <c r="A53" s="418" t="s">
        <v>478</v>
      </c>
      <c r="B53" s="418" t="s">
        <v>479</v>
      </c>
      <c r="C53" s="418" t="s">
        <v>27</v>
      </c>
      <c r="D53" s="418" t="s">
        <v>3340</v>
      </c>
      <c r="E53" s="419">
        <v>45077</v>
      </c>
      <c r="F53" s="418"/>
      <c r="G53" s="418" t="s">
        <v>3302</v>
      </c>
      <c r="H53" s="418" t="s">
        <v>3303</v>
      </c>
      <c r="I53" s="418"/>
      <c r="J53" s="418" t="s">
        <v>30</v>
      </c>
      <c r="K53" s="418" t="s">
        <v>279</v>
      </c>
      <c r="L53" s="418" t="s">
        <v>3330</v>
      </c>
      <c r="M53" s="5">
        <v>85000000</v>
      </c>
      <c r="N53" s="5">
        <v>0</v>
      </c>
      <c r="O53" s="5">
        <v>0</v>
      </c>
    </row>
    <row r="54" spans="1:15" x14ac:dyDescent="0.25">
      <c r="A54" s="418" t="s">
        <v>478</v>
      </c>
      <c r="B54" s="418" t="s">
        <v>479</v>
      </c>
      <c r="C54" s="418" t="s">
        <v>27</v>
      </c>
      <c r="D54" s="418" t="s">
        <v>3341</v>
      </c>
      <c r="E54" s="419">
        <v>45077</v>
      </c>
      <c r="F54" s="418"/>
      <c r="G54" s="418" t="s">
        <v>3302</v>
      </c>
      <c r="H54" s="418" t="s">
        <v>3303</v>
      </c>
      <c r="I54" s="418"/>
      <c r="J54" s="418" t="s">
        <v>30</v>
      </c>
      <c r="K54" s="418" t="s">
        <v>279</v>
      </c>
      <c r="L54" s="418" t="s">
        <v>3326</v>
      </c>
      <c r="M54" s="5">
        <v>85000000</v>
      </c>
      <c r="N54" s="5">
        <v>0</v>
      </c>
      <c r="O54" s="5">
        <v>0</v>
      </c>
    </row>
    <row r="55" spans="1:15" x14ac:dyDescent="0.25">
      <c r="A55" s="418" t="s">
        <v>478</v>
      </c>
      <c r="B55" s="418" t="s">
        <v>479</v>
      </c>
      <c r="C55" s="418" t="s">
        <v>27</v>
      </c>
      <c r="D55" s="418" t="s">
        <v>3342</v>
      </c>
      <c r="E55" s="419">
        <v>45153</v>
      </c>
      <c r="F55" s="418"/>
      <c r="G55" s="418" t="s">
        <v>3302</v>
      </c>
      <c r="H55" s="418" t="s">
        <v>3303</v>
      </c>
      <c r="I55" s="418"/>
      <c r="J55" s="418" t="s">
        <v>30</v>
      </c>
      <c r="K55" s="418" t="s">
        <v>44</v>
      </c>
      <c r="L55" s="418" t="s">
        <v>3335</v>
      </c>
      <c r="M55" s="5">
        <v>100000000</v>
      </c>
      <c r="N55" s="5">
        <v>0</v>
      </c>
      <c r="O55" s="5">
        <v>0</v>
      </c>
    </row>
    <row r="56" spans="1:15" x14ac:dyDescent="0.25">
      <c r="A56" s="418"/>
      <c r="B56" s="418"/>
      <c r="C56" s="418"/>
      <c r="D56" s="418"/>
      <c r="E56" s="418"/>
      <c r="F56" s="418"/>
      <c r="G56" s="418"/>
      <c r="H56" s="418"/>
      <c r="I56" s="418"/>
      <c r="J56" s="418"/>
      <c r="K56" s="418"/>
      <c r="L56" s="418"/>
      <c r="M56" s="6">
        <f>SUM(M44:M55)</f>
        <v>5019800000</v>
      </c>
      <c r="N56" s="6"/>
      <c r="O56" s="6"/>
    </row>
    <row r="57" spans="1:15" x14ac:dyDescent="0.25">
      <c r="A57" s="418"/>
      <c r="B57" s="418"/>
      <c r="C57" s="418"/>
      <c r="D57" s="418"/>
      <c r="E57" s="418"/>
      <c r="F57" s="418"/>
      <c r="G57" s="418"/>
      <c r="H57" s="418"/>
      <c r="I57" s="418"/>
      <c r="J57" s="418"/>
      <c r="K57" s="418"/>
      <c r="L57" s="418"/>
      <c r="M57" s="418"/>
      <c r="N57" s="418"/>
      <c r="O57" s="418"/>
    </row>
    <row r="58" spans="1:15" x14ac:dyDescent="0.25">
      <c r="A58" s="418"/>
      <c r="B58" s="418"/>
      <c r="C58" s="418"/>
      <c r="D58" s="418"/>
      <c r="E58" s="418"/>
      <c r="F58" s="418"/>
      <c r="G58" s="418"/>
      <c r="H58" s="418"/>
      <c r="I58" s="418"/>
      <c r="J58" s="418"/>
      <c r="K58" s="418"/>
      <c r="L58" s="418"/>
      <c r="M58" s="418"/>
      <c r="N58" s="418"/>
      <c r="O58" s="418"/>
    </row>
    <row r="59" spans="1:15" x14ac:dyDescent="0.25">
      <c r="A59" s="418"/>
      <c r="B59" s="418"/>
      <c r="C59" s="418"/>
      <c r="D59" s="418"/>
      <c r="E59" s="418"/>
      <c r="F59" s="418"/>
      <c r="G59" s="418"/>
      <c r="H59" s="418"/>
      <c r="I59" s="418"/>
      <c r="J59" s="418"/>
      <c r="K59" s="418"/>
      <c r="L59" s="418"/>
      <c r="M59" s="418"/>
      <c r="N59" s="418"/>
      <c r="O59" s="418"/>
    </row>
    <row r="60" spans="1:15" x14ac:dyDescent="0.25">
      <c r="A60" s="418"/>
      <c r="B60" s="418"/>
      <c r="C60" s="418"/>
      <c r="D60" s="418"/>
      <c r="E60" s="418"/>
      <c r="F60" s="418"/>
      <c r="G60" s="418"/>
      <c r="H60" s="418"/>
      <c r="I60" s="418"/>
      <c r="J60" s="418"/>
      <c r="K60" s="418"/>
      <c r="L60" s="418"/>
      <c r="M60" s="418"/>
      <c r="N60" s="418"/>
      <c r="O60" s="418"/>
    </row>
    <row r="61" spans="1:15" x14ac:dyDescent="0.25">
      <c r="A61" s="418"/>
      <c r="B61" s="418"/>
      <c r="C61" s="418"/>
      <c r="D61" s="418"/>
      <c r="E61" s="418"/>
      <c r="F61" s="418"/>
      <c r="G61" s="418"/>
      <c r="H61" s="418"/>
      <c r="I61" s="418"/>
      <c r="J61" s="418"/>
      <c r="K61" s="418"/>
      <c r="L61" s="418"/>
      <c r="M61" s="418"/>
      <c r="N61" s="418"/>
      <c r="O61" s="418"/>
    </row>
    <row r="62" spans="1:15" x14ac:dyDescent="0.25">
      <c r="A62" s="418"/>
      <c r="B62" s="418"/>
      <c r="C62" s="418"/>
      <c r="D62" s="418"/>
      <c r="E62" s="418"/>
      <c r="F62" s="418"/>
      <c r="G62" s="418"/>
      <c r="H62" s="418"/>
      <c r="I62" s="418"/>
      <c r="J62" s="418"/>
      <c r="K62" s="418"/>
      <c r="L62" s="418"/>
      <c r="M62" s="418"/>
      <c r="N62" s="418"/>
      <c r="O62" s="418"/>
    </row>
    <row r="63" spans="1:15" x14ac:dyDescent="0.25">
      <c r="A63" s="418"/>
      <c r="B63" s="418"/>
      <c r="C63" s="418"/>
      <c r="D63" s="418"/>
      <c r="E63" s="418"/>
      <c r="F63" s="418"/>
      <c r="G63" s="418"/>
      <c r="H63" s="418"/>
      <c r="I63" s="418"/>
      <c r="J63" s="418"/>
      <c r="K63" s="418"/>
      <c r="L63" s="418"/>
      <c r="M63" s="418"/>
      <c r="N63" s="418"/>
      <c r="O63" s="418"/>
    </row>
    <row r="64" spans="1:15" x14ac:dyDescent="0.25">
      <c r="A64" s="418"/>
      <c r="B64" s="418"/>
      <c r="C64" s="418"/>
      <c r="D64" s="418"/>
      <c r="E64" s="418"/>
      <c r="F64" s="418"/>
      <c r="G64" s="418"/>
      <c r="H64" s="418"/>
      <c r="I64" s="418"/>
      <c r="J64" s="418"/>
      <c r="K64" s="418"/>
      <c r="L64" s="418"/>
      <c r="M64" s="418"/>
      <c r="N64" s="418"/>
      <c r="O64" s="418"/>
    </row>
    <row r="65" spans="1:15" x14ac:dyDescent="0.25">
      <c r="A65" s="418"/>
      <c r="B65" s="418"/>
      <c r="C65" s="418"/>
      <c r="D65" s="418"/>
      <c r="E65" s="418"/>
      <c r="F65" s="418"/>
      <c r="G65" s="418"/>
      <c r="H65" s="418"/>
      <c r="I65" s="418"/>
      <c r="J65" s="418"/>
      <c r="K65" s="418"/>
      <c r="L65" s="418"/>
      <c r="M65" s="418"/>
      <c r="N65" s="418"/>
      <c r="O65" s="418"/>
    </row>
  </sheetData>
  <mergeCells count="9">
    <mergeCell ref="A7:O7"/>
    <mergeCell ref="A8:O8"/>
    <mergeCell ref="A9:O9"/>
    <mergeCell ref="A1:O1"/>
    <mergeCell ref="A2:O2"/>
    <mergeCell ref="A3:O3"/>
    <mergeCell ref="A4:O4"/>
    <mergeCell ref="A5:O5"/>
    <mergeCell ref="A6:O6"/>
  </mergeCells>
  <pageMargins left="0.7" right="0.7" top="0.75" bottom="0.75" header="0.3" footer="0.3"/>
</worksheet>
</file>

<file path=xl/worksheets/sheet10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5"/>
  <sheetViews>
    <sheetView topLeftCell="A12" workbookViewId="0">
      <selection activeCell="O33" sqref="O33"/>
    </sheetView>
  </sheetViews>
  <sheetFormatPr baseColWidth="10" defaultRowHeight="15" x14ac:dyDescent="0.25"/>
  <cols>
    <col min="13" max="13" width="14.28515625" bestFit="1" customWidth="1"/>
    <col min="14" max="14" width="12.140625" bestFit="1" customWidth="1"/>
    <col min="15" max="15" width="13" bestFit="1" customWidth="1"/>
  </cols>
  <sheetData>
    <row r="1" spans="1:16" ht="15.75" x14ac:dyDescent="0.25">
      <c r="A1" s="624" t="s">
        <v>0</v>
      </c>
      <c r="B1" s="624"/>
      <c r="C1" s="624"/>
      <c r="D1" s="624"/>
      <c r="E1" s="624"/>
      <c r="F1" s="624"/>
      <c r="G1" s="624"/>
      <c r="H1" s="624"/>
      <c r="I1" s="624"/>
      <c r="J1" s="624"/>
      <c r="K1" s="624"/>
      <c r="L1" s="624"/>
      <c r="M1" s="624"/>
      <c r="N1" s="624"/>
      <c r="O1" s="624"/>
    </row>
    <row r="2" spans="1:16" ht="15.75" x14ac:dyDescent="0.25">
      <c r="A2" s="624" t="s">
        <v>1</v>
      </c>
      <c r="B2" s="624"/>
      <c r="C2" s="624"/>
      <c r="D2" s="624"/>
      <c r="E2" s="624"/>
      <c r="F2" s="624"/>
      <c r="G2" s="624"/>
      <c r="H2" s="624"/>
      <c r="I2" s="624"/>
      <c r="J2" s="624"/>
      <c r="K2" s="624"/>
      <c r="L2" s="624"/>
      <c r="M2" s="624"/>
      <c r="N2" s="624"/>
      <c r="O2" s="624"/>
    </row>
    <row r="3" spans="1:16" ht="15.75" x14ac:dyDescent="0.25">
      <c r="A3" s="624" t="s">
        <v>534</v>
      </c>
      <c r="B3" s="624"/>
      <c r="C3" s="624"/>
      <c r="D3" s="624"/>
      <c r="E3" s="624"/>
      <c r="F3" s="624"/>
      <c r="G3" s="624"/>
      <c r="H3" s="624"/>
      <c r="I3" s="624"/>
      <c r="J3" s="624"/>
      <c r="K3" s="624"/>
      <c r="L3" s="624"/>
      <c r="M3" s="624"/>
      <c r="N3" s="624"/>
      <c r="O3" s="624"/>
    </row>
    <row r="4" spans="1:16" ht="15.75" x14ac:dyDescent="0.25">
      <c r="A4" s="624"/>
      <c r="B4" s="624"/>
      <c r="C4" s="624"/>
      <c r="D4" s="624"/>
      <c r="E4" s="624"/>
      <c r="F4" s="624"/>
      <c r="G4" s="624"/>
      <c r="H4" s="624"/>
      <c r="I4" s="624"/>
      <c r="J4" s="624"/>
      <c r="K4" s="624"/>
      <c r="L4" s="624"/>
      <c r="M4" s="624"/>
      <c r="N4" s="624"/>
      <c r="O4" s="624"/>
    </row>
    <row r="5" spans="1:16" ht="15.75" x14ac:dyDescent="0.25">
      <c r="A5" s="624" t="s">
        <v>3</v>
      </c>
      <c r="B5" s="624"/>
      <c r="C5" s="624"/>
      <c r="D5" s="624"/>
      <c r="E5" s="624"/>
      <c r="F5" s="624"/>
      <c r="G5" s="624"/>
      <c r="H5" s="624"/>
      <c r="I5" s="624"/>
      <c r="J5" s="624"/>
      <c r="K5" s="624"/>
      <c r="L5" s="624"/>
      <c r="M5" s="624"/>
      <c r="N5" s="624"/>
      <c r="O5" s="624"/>
    </row>
    <row r="6" spans="1:16" ht="15.75" x14ac:dyDescent="0.25">
      <c r="A6" s="624"/>
      <c r="B6" s="624"/>
      <c r="C6" s="624"/>
      <c r="D6" s="624"/>
      <c r="E6" s="624"/>
      <c r="F6" s="624"/>
      <c r="G6" s="624"/>
      <c r="H6" s="624"/>
      <c r="I6" s="624"/>
      <c r="J6" s="624"/>
      <c r="K6" s="624"/>
      <c r="L6" s="624"/>
      <c r="M6" s="624"/>
      <c r="N6" s="624"/>
      <c r="O6" s="624"/>
    </row>
    <row r="7" spans="1:16" ht="15.75" x14ac:dyDescent="0.25">
      <c r="A7" s="624" t="s">
        <v>1679</v>
      </c>
      <c r="B7" s="624"/>
      <c r="C7" s="624"/>
      <c r="D7" s="624"/>
      <c r="E7" s="624"/>
      <c r="F7" s="624"/>
      <c r="G7" s="624"/>
      <c r="H7" s="624"/>
      <c r="I7" s="624"/>
      <c r="J7" s="624"/>
      <c r="K7" s="624"/>
      <c r="L7" s="624"/>
      <c r="M7" s="624"/>
      <c r="N7" s="624"/>
      <c r="O7" s="624"/>
    </row>
    <row r="8" spans="1:16" ht="15.75" x14ac:dyDescent="0.25">
      <c r="A8" s="625" t="s">
        <v>4</v>
      </c>
      <c r="B8" s="625"/>
      <c r="C8" s="625"/>
      <c r="D8" s="625"/>
      <c r="E8" s="625"/>
      <c r="F8" s="625"/>
      <c r="G8" s="625"/>
      <c r="H8" s="625"/>
      <c r="I8" s="625"/>
      <c r="J8" s="625"/>
      <c r="K8" s="625"/>
      <c r="L8" s="625"/>
      <c r="M8" s="625"/>
      <c r="N8" s="625"/>
      <c r="O8" s="625"/>
    </row>
    <row r="9" spans="1:16" ht="15.75" x14ac:dyDescent="0.25">
      <c r="A9" s="624"/>
      <c r="B9" s="624"/>
      <c r="C9" s="624"/>
      <c r="D9" s="624"/>
      <c r="E9" s="624"/>
      <c r="F9" s="624"/>
      <c r="G9" s="624"/>
      <c r="H9" s="624"/>
      <c r="I9" s="624"/>
      <c r="J9" s="624"/>
      <c r="K9" s="624"/>
      <c r="L9" s="624"/>
      <c r="M9" s="624"/>
      <c r="N9" s="624"/>
      <c r="O9" s="624"/>
    </row>
    <row r="10" spans="1:16" x14ac:dyDescent="0.25">
      <c r="A10" s="424" t="s">
        <v>6</v>
      </c>
      <c r="B10" s="424" t="s">
        <v>7</v>
      </c>
      <c r="C10" s="424" t="s">
        <v>8</v>
      </c>
      <c r="D10" s="424" t="s">
        <v>9</v>
      </c>
      <c r="E10" s="424" t="s">
        <v>10</v>
      </c>
      <c r="F10" s="424" t="s">
        <v>11</v>
      </c>
      <c r="G10" s="424" t="s">
        <v>12</v>
      </c>
      <c r="H10" s="424" t="s">
        <v>13</v>
      </c>
      <c r="I10" s="424" t="s">
        <v>14</v>
      </c>
      <c r="J10" s="424" t="s">
        <v>15</v>
      </c>
      <c r="K10" s="424" t="s">
        <v>16</v>
      </c>
      <c r="L10" s="424" t="s">
        <v>17</v>
      </c>
      <c r="M10" s="425" t="s">
        <v>18</v>
      </c>
      <c r="N10" s="425" t="s">
        <v>19</v>
      </c>
      <c r="O10" s="425" t="s">
        <v>20</v>
      </c>
    </row>
    <row r="11" spans="1:16" x14ac:dyDescent="0.25">
      <c r="A11" s="422" t="s">
        <v>21</v>
      </c>
      <c r="B11" s="422" t="s">
        <v>22</v>
      </c>
      <c r="C11" s="422" t="s">
        <v>544</v>
      </c>
      <c r="D11" s="422" t="s">
        <v>183</v>
      </c>
      <c r="E11" s="423">
        <v>44927</v>
      </c>
      <c r="F11" s="422"/>
      <c r="G11" s="422" t="s">
        <v>3344</v>
      </c>
      <c r="H11" s="422" t="s">
        <v>3345</v>
      </c>
      <c r="I11" s="422" t="s">
        <v>31</v>
      </c>
      <c r="J11" s="422" t="s">
        <v>30</v>
      </c>
      <c r="K11" s="422" t="s">
        <v>545</v>
      </c>
      <c r="L11" s="422" t="s">
        <v>546</v>
      </c>
      <c r="M11" s="5">
        <v>0</v>
      </c>
      <c r="N11" s="5">
        <v>654523000</v>
      </c>
      <c r="O11" s="5">
        <v>654523000</v>
      </c>
      <c r="P11" s="7"/>
    </row>
    <row r="12" spans="1:16" x14ac:dyDescent="0.25">
      <c r="A12" s="422" t="s">
        <v>21</v>
      </c>
      <c r="B12" s="422" t="s">
        <v>22</v>
      </c>
      <c r="C12" s="422" t="s">
        <v>41</v>
      </c>
      <c r="D12" s="422" t="s">
        <v>3343</v>
      </c>
      <c r="E12" s="423">
        <v>44971</v>
      </c>
      <c r="F12" s="422" t="s">
        <v>100</v>
      </c>
      <c r="G12" s="422" t="s">
        <v>3344</v>
      </c>
      <c r="H12" s="422" t="s">
        <v>3345</v>
      </c>
      <c r="I12" s="422"/>
      <c r="J12" s="422" t="s">
        <v>30</v>
      </c>
      <c r="K12" s="422"/>
      <c r="L12" s="422" t="s">
        <v>3346</v>
      </c>
      <c r="M12" s="5">
        <v>107000000</v>
      </c>
      <c r="N12" s="5">
        <v>0</v>
      </c>
      <c r="O12" s="188">
        <f t="shared" ref="O12:O33" si="0">SUM(O11-M12+N12)</f>
        <v>547523000</v>
      </c>
      <c r="P12" s="7"/>
    </row>
    <row r="13" spans="1:16" x14ac:dyDescent="0.25">
      <c r="A13" s="422" t="s">
        <v>21</v>
      </c>
      <c r="B13" s="422" t="s">
        <v>22</v>
      </c>
      <c r="C13" s="422" t="s">
        <v>41</v>
      </c>
      <c r="D13" s="422" t="s">
        <v>3347</v>
      </c>
      <c r="E13" s="423">
        <v>45000</v>
      </c>
      <c r="F13" s="422" t="s">
        <v>100</v>
      </c>
      <c r="G13" s="422" t="s">
        <v>3344</v>
      </c>
      <c r="H13" s="422" t="s">
        <v>3345</v>
      </c>
      <c r="I13" s="422"/>
      <c r="J13" s="422" t="s">
        <v>30</v>
      </c>
      <c r="K13" s="422"/>
      <c r="L13" s="422" t="s">
        <v>3348</v>
      </c>
      <c r="M13" s="5">
        <v>50000000</v>
      </c>
      <c r="N13" s="5">
        <v>0</v>
      </c>
      <c r="O13" s="188">
        <f t="shared" si="0"/>
        <v>497523000</v>
      </c>
      <c r="P13" s="7"/>
    </row>
    <row r="14" spans="1:16" x14ac:dyDescent="0.25">
      <c r="A14" s="422" t="s">
        <v>21</v>
      </c>
      <c r="B14" s="422" t="s">
        <v>22</v>
      </c>
      <c r="C14" s="422" t="s">
        <v>41</v>
      </c>
      <c r="D14" s="422" t="s">
        <v>833</v>
      </c>
      <c r="E14" s="423">
        <v>45001</v>
      </c>
      <c r="F14" s="422"/>
      <c r="G14" s="422" t="s">
        <v>3344</v>
      </c>
      <c r="H14" s="422" t="s">
        <v>3345</v>
      </c>
      <c r="I14" s="422"/>
      <c r="J14" s="422" t="s">
        <v>30</v>
      </c>
      <c r="K14" s="422"/>
      <c r="L14" s="422" t="s">
        <v>3349</v>
      </c>
      <c r="M14" s="5">
        <v>247697000</v>
      </c>
      <c r="N14" s="5">
        <v>0</v>
      </c>
      <c r="O14" s="188">
        <f t="shared" si="0"/>
        <v>249826000</v>
      </c>
      <c r="P14" s="7"/>
    </row>
    <row r="15" spans="1:16" x14ac:dyDescent="0.25">
      <c r="A15" s="422" t="s">
        <v>21</v>
      </c>
      <c r="B15" s="422" t="s">
        <v>22</v>
      </c>
      <c r="C15" s="422" t="s">
        <v>41</v>
      </c>
      <c r="D15" s="422" t="s">
        <v>3350</v>
      </c>
      <c r="E15" s="423">
        <v>45001</v>
      </c>
      <c r="F15" s="422"/>
      <c r="G15" s="422" t="s">
        <v>3344</v>
      </c>
      <c r="H15" s="422" t="s">
        <v>3345</v>
      </c>
      <c r="I15" s="422"/>
      <c r="J15" s="422" t="s">
        <v>30</v>
      </c>
      <c r="K15" s="422"/>
      <c r="L15" s="422" t="s">
        <v>3351</v>
      </c>
      <c r="M15" s="5">
        <v>249826000</v>
      </c>
      <c r="N15" s="5">
        <v>0</v>
      </c>
      <c r="O15" s="188">
        <f t="shared" si="0"/>
        <v>0</v>
      </c>
      <c r="P15" s="7"/>
    </row>
    <row r="16" spans="1:16" x14ac:dyDescent="0.25">
      <c r="A16" s="422" t="s">
        <v>21</v>
      </c>
      <c r="B16" s="422" t="s">
        <v>22</v>
      </c>
      <c r="C16" s="422" t="s">
        <v>27</v>
      </c>
      <c r="D16" s="422" t="s">
        <v>3369</v>
      </c>
      <c r="E16" s="423">
        <v>45139</v>
      </c>
      <c r="F16" s="422"/>
      <c r="G16" s="422" t="s">
        <v>3344</v>
      </c>
      <c r="H16" s="422" t="s">
        <v>3345</v>
      </c>
      <c r="I16" s="422"/>
      <c r="J16" s="422" t="s">
        <v>30</v>
      </c>
      <c r="K16" s="422" t="s">
        <v>31</v>
      </c>
      <c r="L16" s="422" t="s">
        <v>3364</v>
      </c>
      <c r="M16" s="5">
        <v>0</v>
      </c>
      <c r="N16" s="5">
        <v>2544897217</v>
      </c>
      <c r="O16" s="188">
        <f t="shared" si="0"/>
        <v>2544897217</v>
      </c>
      <c r="P16" s="7"/>
    </row>
    <row r="17" spans="1:16" x14ac:dyDescent="0.25">
      <c r="A17" s="422" t="s">
        <v>21</v>
      </c>
      <c r="B17" s="422" t="s">
        <v>22</v>
      </c>
      <c r="C17" s="422" t="s">
        <v>27</v>
      </c>
      <c r="D17" s="422" t="s">
        <v>3235</v>
      </c>
      <c r="E17" s="423">
        <v>45152</v>
      </c>
      <c r="F17" s="422"/>
      <c r="G17" s="422" t="s">
        <v>3344</v>
      </c>
      <c r="H17" s="422" t="s">
        <v>3345</v>
      </c>
      <c r="I17" s="422"/>
      <c r="J17" s="422" t="s">
        <v>30</v>
      </c>
      <c r="K17" s="422" t="s">
        <v>31</v>
      </c>
      <c r="L17" s="422" t="s">
        <v>3360</v>
      </c>
      <c r="M17" s="5">
        <v>0</v>
      </c>
      <c r="N17" s="5">
        <v>100000000</v>
      </c>
      <c r="O17" s="188">
        <f t="shared" si="0"/>
        <v>2644897217</v>
      </c>
      <c r="P17" s="7"/>
    </row>
    <row r="18" spans="1:16" x14ac:dyDescent="0.25">
      <c r="A18" s="422" t="s">
        <v>21</v>
      </c>
      <c r="B18" s="422" t="s">
        <v>22</v>
      </c>
      <c r="C18" s="422" t="s">
        <v>27</v>
      </c>
      <c r="D18" s="422" t="s">
        <v>3237</v>
      </c>
      <c r="E18" s="423">
        <v>45152</v>
      </c>
      <c r="F18" s="422"/>
      <c r="G18" s="422" t="s">
        <v>3344</v>
      </c>
      <c r="H18" s="422" t="s">
        <v>3345</v>
      </c>
      <c r="I18" s="422"/>
      <c r="J18" s="422" t="s">
        <v>30</v>
      </c>
      <c r="K18" s="422" t="s">
        <v>31</v>
      </c>
      <c r="L18" s="422" t="s">
        <v>3355</v>
      </c>
      <c r="M18" s="5">
        <v>0</v>
      </c>
      <c r="N18" s="5">
        <v>100000000</v>
      </c>
      <c r="O18" s="188">
        <f t="shared" si="0"/>
        <v>2744897217</v>
      </c>
      <c r="P18" s="7"/>
    </row>
    <row r="19" spans="1:16" x14ac:dyDescent="0.25">
      <c r="A19" s="422" t="s">
        <v>21</v>
      </c>
      <c r="B19" s="422" t="s">
        <v>22</v>
      </c>
      <c r="C19" s="422" t="s">
        <v>27</v>
      </c>
      <c r="D19" s="422" t="s">
        <v>3370</v>
      </c>
      <c r="E19" s="423">
        <v>45152</v>
      </c>
      <c r="F19" s="422"/>
      <c r="G19" s="422" t="s">
        <v>3344</v>
      </c>
      <c r="H19" s="422" t="s">
        <v>3345</v>
      </c>
      <c r="I19" s="422"/>
      <c r="J19" s="422" t="s">
        <v>30</v>
      </c>
      <c r="K19" s="422" t="s">
        <v>31</v>
      </c>
      <c r="L19" s="422" t="s">
        <v>3353</v>
      </c>
      <c r="M19" s="5">
        <v>0</v>
      </c>
      <c r="N19" s="5">
        <v>100000000</v>
      </c>
      <c r="O19" s="188">
        <f t="shared" si="0"/>
        <v>2844897217</v>
      </c>
      <c r="P19" s="7"/>
    </row>
    <row r="20" spans="1:16" x14ac:dyDescent="0.25">
      <c r="A20" s="422" t="s">
        <v>21</v>
      </c>
      <c r="B20" s="422" t="s">
        <v>22</v>
      </c>
      <c r="C20" s="422" t="s">
        <v>27</v>
      </c>
      <c r="D20" s="422" t="s">
        <v>3371</v>
      </c>
      <c r="E20" s="423">
        <v>45152</v>
      </c>
      <c r="F20" s="422"/>
      <c r="G20" s="422" t="s">
        <v>3344</v>
      </c>
      <c r="H20" s="422" t="s">
        <v>3345</v>
      </c>
      <c r="I20" s="422"/>
      <c r="J20" s="422" t="s">
        <v>30</v>
      </c>
      <c r="K20" s="422" t="s">
        <v>31</v>
      </c>
      <c r="L20" s="422" t="s">
        <v>3359</v>
      </c>
      <c r="M20" s="5">
        <v>0</v>
      </c>
      <c r="N20" s="5">
        <v>100000000</v>
      </c>
      <c r="O20" s="188">
        <f t="shared" si="0"/>
        <v>2944897217</v>
      </c>
      <c r="P20" s="7"/>
    </row>
    <row r="21" spans="1:16" x14ac:dyDescent="0.25">
      <c r="A21" s="422" t="s">
        <v>21</v>
      </c>
      <c r="B21" s="422" t="s">
        <v>22</v>
      </c>
      <c r="C21" s="422" t="s">
        <v>27</v>
      </c>
      <c r="D21" s="422" t="s">
        <v>3372</v>
      </c>
      <c r="E21" s="423">
        <v>45152</v>
      </c>
      <c r="F21" s="422"/>
      <c r="G21" s="422" t="s">
        <v>3344</v>
      </c>
      <c r="H21" s="422" t="s">
        <v>3345</v>
      </c>
      <c r="I21" s="422"/>
      <c r="J21" s="422" t="s">
        <v>30</v>
      </c>
      <c r="K21" s="422" t="s">
        <v>31</v>
      </c>
      <c r="L21" s="422" t="s">
        <v>3357</v>
      </c>
      <c r="M21" s="5">
        <v>0</v>
      </c>
      <c r="N21" s="5">
        <v>100000000</v>
      </c>
      <c r="O21" s="188">
        <f t="shared" si="0"/>
        <v>3044897217</v>
      </c>
      <c r="P21" s="7"/>
    </row>
    <row r="22" spans="1:16" x14ac:dyDescent="0.25">
      <c r="A22" s="422" t="s">
        <v>21</v>
      </c>
      <c r="B22" s="422" t="s">
        <v>22</v>
      </c>
      <c r="C22" s="422" t="s">
        <v>27</v>
      </c>
      <c r="D22" s="422" t="s">
        <v>3373</v>
      </c>
      <c r="E22" s="423">
        <v>45152</v>
      </c>
      <c r="F22" s="422"/>
      <c r="G22" s="422" t="s">
        <v>3344</v>
      </c>
      <c r="H22" s="422" t="s">
        <v>3345</v>
      </c>
      <c r="I22" s="422"/>
      <c r="J22" s="422" t="s">
        <v>30</v>
      </c>
      <c r="K22" s="422" t="s">
        <v>31</v>
      </c>
      <c r="L22" s="422" t="s">
        <v>3366</v>
      </c>
      <c r="M22" s="5">
        <v>0</v>
      </c>
      <c r="N22" s="5">
        <v>100000000</v>
      </c>
      <c r="O22" s="188">
        <f t="shared" si="0"/>
        <v>3144897217</v>
      </c>
      <c r="P22" s="7"/>
    </row>
    <row r="23" spans="1:16" x14ac:dyDescent="0.25">
      <c r="A23" s="422" t="s">
        <v>21</v>
      </c>
      <c r="B23" s="422" t="s">
        <v>22</v>
      </c>
      <c r="C23" s="422" t="s">
        <v>27</v>
      </c>
      <c r="D23" s="422" t="s">
        <v>3374</v>
      </c>
      <c r="E23" s="423">
        <v>45152</v>
      </c>
      <c r="F23" s="422"/>
      <c r="G23" s="422" t="s">
        <v>3344</v>
      </c>
      <c r="H23" s="422" t="s">
        <v>3345</v>
      </c>
      <c r="I23" s="422"/>
      <c r="J23" s="422" t="s">
        <v>30</v>
      </c>
      <c r="K23" s="422" t="s">
        <v>31</v>
      </c>
      <c r="L23" s="422" t="s">
        <v>3362</v>
      </c>
      <c r="M23" s="5">
        <v>0</v>
      </c>
      <c r="N23" s="5">
        <v>100000000</v>
      </c>
      <c r="O23" s="188">
        <f t="shared" si="0"/>
        <v>3244897217</v>
      </c>
      <c r="P23" s="7"/>
    </row>
    <row r="24" spans="1:16" x14ac:dyDescent="0.25">
      <c r="A24" s="422" t="s">
        <v>21</v>
      </c>
      <c r="B24" s="422" t="s">
        <v>22</v>
      </c>
      <c r="C24" s="422" t="s">
        <v>27</v>
      </c>
      <c r="D24" s="422" t="s">
        <v>3375</v>
      </c>
      <c r="E24" s="423">
        <v>45152</v>
      </c>
      <c r="F24" s="422"/>
      <c r="G24" s="422" t="s">
        <v>3344</v>
      </c>
      <c r="H24" s="422" t="s">
        <v>3345</v>
      </c>
      <c r="I24" s="422"/>
      <c r="J24" s="422" t="s">
        <v>30</v>
      </c>
      <c r="K24" s="422" t="s">
        <v>31</v>
      </c>
      <c r="L24" s="422" t="s">
        <v>3368</v>
      </c>
      <c r="M24" s="5">
        <v>0</v>
      </c>
      <c r="N24" s="5">
        <v>100000000</v>
      </c>
      <c r="O24" s="188">
        <f t="shared" si="0"/>
        <v>3344897217</v>
      </c>
      <c r="P24" s="7"/>
    </row>
    <row r="25" spans="1:16" x14ac:dyDescent="0.25">
      <c r="A25" s="422" t="s">
        <v>21</v>
      </c>
      <c r="B25" s="422" t="s">
        <v>22</v>
      </c>
      <c r="C25" s="422" t="s">
        <v>41</v>
      </c>
      <c r="D25" s="422" t="s">
        <v>3352</v>
      </c>
      <c r="E25" s="423">
        <v>45202</v>
      </c>
      <c r="F25" s="422"/>
      <c r="G25" s="422" t="s">
        <v>3344</v>
      </c>
      <c r="H25" s="422" t="s">
        <v>3345</v>
      </c>
      <c r="I25" s="422"/>
      <c r="J25" s="422" t="s">
        <v>30</v>
      </c>
      <c r="K25" s="422" t="s">
        <v>44</v>
      </c>
      <c r="L25" s="422" t="s">
        <v>3353</v>
      </c>
      <c r="M25" s="5">
        <v>100000000</v>
      </c>
      <c r="N25" s="5">
        <v>0</v>
      </c>
      <c r="O25" s="188">
        <f t="shared" si="0"/>
        <v>3244897217</v>
      </c>
      <c r="P25" s="7"/>
    </row>
    <row r="26" spans="1:16" x14ac:dyDescent="0.25">
      <c r="A26" s="422" t="s">
        <v>21</v>
      </c>
      <c r="B26" s="422" t="s">
        <v>22</v>
      </c>
      <c r="C26" s="422" t="s">
        <v>41</v>
      </c>
      <c r="D26" s="422" t="s">
        <v>3354</v>
      </c>
      <c r="E26" s="423">
        <v>45202</v>
      </c>
      <c r="F26" s="422"/>
      <c r="G26" s="422" t="s">
        <v>3344</v>
      </c>
      <c r="H26" s="422" t="s">
        <v>3345</v>
      </c>
      <c r="I26" s="422"/>
      <c r="J26" s="422" t="s">
        <v>30</v>
      </c>
      <c r="K26" s="422" t="s">
        <v>44</v>
      </c>
      <c r="L26" s="422" t="s">
        <v>3355</v>
      </c>
      <c r="M26" s="5">
        <v>100000000</v>
      </c>
      <c r="N26" s="5">
        <v>0</v>
      </c>
      <c r="O26" s="188">
        <f t="shared" si="0"/>
        <v>3144897217</v>
      </c>
      <c r="P26" s="7"/>
    </row>
    <row r="27" spans="1:16" x14ac:dyDescent="0.25">
      <c r="A27" s="422" t="s">
        <v>21</v>
      </c>
      <c r="B27" s="422" t="s">
        <v>22</v>
      </c>
      <c r="C27" s="422" t="s">
        <v>41</v>
      </c>
      <c r="D27" s="422" t="s">
        <v>3356</v>
      </c>
      <c r="E27" s="423">
        <v>45209</v>
      </c>
      <c r="F27" s="422"/>
      <c r="G27" s="422" t="s">
        <v>3344</v>
      </c>
      <c r="H27" s="422" t="s">
        <v>3345</v>
      </c>
      <c r="I27" s="422"/>
      <c r="J27" s="422" t="s">
        <v>30</v>
      </c>
      <c r="K27" s="422" t="s">
        <v>44</v>
      </c>
      <c r="L27" s="422" t="s">
        <v>3357</v>
      </c>
      <c r="M27" s="5">
        <v>100000000</v>
      </c>
      <c r="N27" s="5">
        <v>0</v>
      </c>
      <c r="O27" s="188">
        <f t="shared" si="0"/>
        <v>3044897217</v>
      </c>
      <c r="P27" s="7"/>
    </row>
    <row r="28" spans="1:16" x14ac:dyDescent="0.25">
      <c r="A28" s="422" t="s">
        <v>21</v>
      </c>
      <c r="B28" s="422" t="s">
        <v>22</v>
      </c>
      <c r="C28" s="422" t="s">
        <v>41</v>
      </c>
      <c r="D28" s="422" t="s">
        <v>3358</v>
      </c>
      <c r="E28" s="423">
        <v>45209</v>
      </c>
      <c r="F28" s="422"/>
      <c r="G28" s="422" t="s">
        <v>3344</v>
      </c>
      <c r="H28" s="422" t="s">
        <v>3345</v>
      </c>
      <c r="I28" s="422"/>
      <c r="J28" s="422" t="s">
        <v>30</v>
      </c>
      <c r="K28" s="422" t="s">
        <v>44</v>
      </c>
      <c r="L28" s="422" t="s">
        <v>3359</v>
      </c>
      <c r="M28" s="5">
        <v>100000000</v>
      </c>
      <c r="N28" s="5">
        <v>0</v>
      </c>
      <c r="O28" s="188">
        <f t="shared" si="0"/>
        <v>2944897217</v>
      </c>
      <c r="P28" s="7"/>
    </row>
    <row r="29" spans="1:16" x14ac:dyDescent="0.25">
      <c r="A29" s="422" t="s">
        <v>21</v>
      </c>
      <c r="B29" s="422" t="s">
        <v>22</v>
      </c>
      <c r="C29" s="422" t="s">
        <v>41</v>
      </c>
      <c r="D29" s="422" t="s">
        <v>137</v>
      </c>
      <c r="E29" s="423">
        <v>45209</v>
      </c>
      <c r="F29" s="422"/>
      <c r="G29" s="422" t="s">
        <v>3344</v>
      </c>
      <c r="H29" s="422" t="s">
        <v>3345</v>
      </c>
      <c r="I29" s="422"/>
      <c r="J29" s="422" t="s">
        <v>30</v>
      </c>
      <c r="K29" s="422" t="s">
        <v>44</v>
      </c>
      <c r="L29" s="422" t="s">
        <v>3360</v>
      </c>
      <c r="M29" s="5">
        <v>100000000</v>
      </c>
      <c r="N29" s="5">
        <v>0</v>
      </c>
      <c r="O29" s="188">
        <f t="shared" si="0"/>
        <v>2844897217</v>
      </c>
      <c r="P29" s="7"/>
    </row>
    <row r="30" spans="1:16" x14ac:dyDescent="0.25">
      <c r="A30" s="422" t="s">
        <v>21</v>
      </c>
      <c r="B30" s="422" t="s">
        <v>22</v>
      </c>
      <c r="C30" s="422" t="s">
        <v>41</v>
      </c>
      <c r="D30" s="422" t="s">
        <v>3361</v>
      </c>
      <c r="E30" s="423">
        <v>45209</v>
      </c>
      <c r="F30" s="422"/>
      <c r="G30" s="422" t="s">
        <v>3344</v>
      </c>
      <c r="H30" s="422" t="s">
        <v>3345</v>
      </c>
      <c r="I30" s="422"/>
      <c r="J30" s="422" t="s">
        <v>30</v>
      </c>
      <c r="K30" s="422" t="s">
        <v>44</v>
      </c>
      <c r="L30" s="422" t="s">
        <v>3362</v>
      </c>
      <c r="M30" s="5">
        <v>100000000</v>
      </c>
      <c r="N30" s="5">
        <v>0</v>
      </c>
      <c r="O30" s="188">
        <f t="shared" si="0"/>
        <v>2744897217</v>
      </c>
      <c r="P30" s="7"/>
    </row>
    <row r="31" spans="1:16" x14ac:dyDescent="0.25">
      <c r="A31" s="422" t="s">
        <v>21</v>
      </c>
      <c r="B31" s="422" t="s">
        <v>22</v>
      </c>
      <c r="C31" s="422" t="s">
        <v>41</v>
      </c>
      <c r="D31" s="422" t="s">
        <v>3363</v>
      </c>
      <c r="E31" s="423">
        <v>45218</v>
      </c>
      <c r="F31" s="422"/>
      <c r="G31" s="422" t="s">
        <v>3344</v>
      </c>
      <c r="H31" s="422" t="s">
        <v>3345</v>
      </c>
      <c r="I31" s="422"/>
      <c r="J31" s="422" t="s">
        <v>30</v>
      </c>
      <c r="K31" s="422" t="s">
        <v>58</v>
      </c>
      <c r="L31" s="422" t="s">
        <v>3364</v>
      </c>
      <c r="M31" s="5">
        <v>2544897217</v>
      </c>
      <c r="N31" s="5">
        <v>0</v>
      </c>
      <c r="O31" s="188">
        <f t="shared" si="0"/>
        <v>200000000</v>
      </c>
      <c r="P31" s="7"/>
    </row>
    <row r="32" spans="1:16" x14ac:dyDescent="0.25">
      <c r="A32" s="422" t="s">
        <v>21</v>
      </c>
      <c r="B32" s="422" t="s">
        <v>22</v>
      </c>
      <c r="C32" s="422" t="s">
        <v>41</v>
      </c>
      <c r="D32" s="422" t="s">
        <v>3365</v>
      </c>
      <c r="E32" s="423">
        <v>45218</v>
      </c>
      <c r="F32" s="422"/>
      <c r="G32" s="422" t="s">
        <v>3344</v>
      </c>
      <c r="H32" s="422" t="s">
        <v>3345</v>
      </c>
      <c r="I32" s="422"/>
      <c r="J32" s="422" t="s">
        <v>30</v>
      </c>
      <c r="K32" s="422" t="s">
        <v>44</v>
      </c>
      <c r="L32" s="422" t="s">
        <v>3366</v>
      </c>
      <c r="M32" s="5">
        <v>100000000</v>
      </c>
      <c r="N32" s="5">
        <v>0</v>
      </c>
      <c r="O32" s="188">
        <f t="shared" si="0"/>
        <v>100000000</v>
      </c>
      <c r="P32" s="7"/>
    </row>
    <row r="33" spans="1:16" x14ac:dyDescent="0.25">
      <c r="A33" s="422" t="s">
        <v>21</v>
      </c>
      <c r="B33" s="422" t="s">
        <v>22</v>
      </c>
      <c r="C33" s="422" t="s">
        <v>41</v>
      </c>
      <c r="D33" s="422" t="s">
        <v>3367</v>
      </c>
      <c r="E33" s="423">
        <v>45226</v>
      </c>
      <c r="F33" s="422"/>
      <c r="G33" s="422" t="s">
        <v>3344</v>
      </c>
      <c r="H33" s="422" t="s">
        <v>3345</v>
      </c>
      <c r="I33" s="422"/>
      <c r="J33" s="422" t="s">
        <v>30</v>
      </c>
      <c r="K33" s="422" t="s">
        <v>44</v>
      </c>
      <c r="L33" s="422" t="s">
        <v>3368</v>
      </c>
      <c r="M33" s="5">
        <v>100000000</v>
      </c>
      <c r="N33" s="5">
        <v>0</v>
      </c>
      <c r="O33" s="188">
        <f t="shared" si="0"/>
        <v>0</v>
      </c>
      <c r="P33" s="7"/>
    </row>
    <row r="34" spans="1:16" x14ac:dyDescent="0.25">
      <c r="A34" s="422"/>
      <c r="B34" s="422"/>
      <c r="C34" s="422"/>
      <c r="D34" s="422"/>
      <c r="E34" s="423"/>
      <c r="F34" s="422"/>
      <c r="G34" s="422"/>
      <c r="H34" s="422"/>
      <c r="I34" s="422"/>
      <c r="J34" s="422"/>
      <c r="K34" s="422"/>
      <c r="L34" s="422"/>
      <c r="M34" s="5"/>
      <c r="N34" s="5"/>
      <c r="O34" s="5"/>
      <c r="P34" s="7"/>
    </row>
    <row r="35" spans="1:16" x14ac:dyDescent="0.25">
      <c r="A35" s="422"/>
      <c r="B35" s="422"/>
      <c r="C35" s="422"/>
      <c r="D35" s="422"/>
      <c r="E35" s="423"/>
      <c r="F35" s="422"/>
      <c r="G35" s="422"/>
      <c r="H35" s="422"/>
      <c r="I35" s="422"/>
      <c r="J35" s="422"/>
      <c r="K35" s="422"/>
      <c r="L35" s="422"/>
      <c r="M35" s="5"/>
      <c r="N35" s="5"/>
      <c r="O35" s="5"/>
      <c r="P35" s="7"/>
    </row>
    <row r="36" spans="1:16" x14ac:dyDescent="0.25">
      <c r="A36" s="422" t="s">
        <v>478</v>
      </c>
      <c r="B36" s="422" t="s">
        <v>479</v>
      </c>
      <c r="C36" s="422" t="s">
        <v>27</v>
      </c>
      <c r="D36" s="422" t="s">
        <v>3369</v>
      </c>
      <c r="E36" s="423">
        <v>45139</v>
      </c>
      <c r="F36" s="422"/>
      <c r="G36" s="422" t="s">
        <v>3344</v>
      </c>
      <c r="H36" s="422" t="s">
        <v>3345</v>
      </c>
      <c r="I36" s="422"/>
      <c r="J36" s="422" t="s">
        <v>30</v>
      </c>
      <c r="K36" s="422" t="s">
        <v>58</v>
      </c>
      <c r="L36" s="422" t="s">
        <v>3364</v>
      </c>
      <c r="M36" s="5">
        <v>2544897217</v>
      </c>
      <c r="N36" s="5">
        <v>0</v>
      </c>
      <c r="O36" s="5">
        <v>0</v>
      </c>
      <c r="P36" s="7"/>
    </row>
    <row r="37" spans="1:16" x14ac:dyDescent="0.25">
      <c r="A37" s="422" t="s">
        <v>478</v>
      </c>
      <c r="B37" s="422" t="s">
        <v>479</v>
      </c>
      <c r="C37" s="422" t="s">
        <v>27</v>
      </c>
      <c r="D37" s="422" t="s">
        <v>3235</v>
      </c>
      <c r="E37" s="423">
        <v>45152</v>
      </c>
      <c r="F37" s="422"/>
      <c r="G37" s="422" t="s">
        <v>3344</v>
      </c>
      <c r="H37" s="422" t="s">
        <v>3345</v>
      </c>
      <c r="I37" s="422"/>
      <c r="J37" s="422" t="s">
        <v>30</v>
      </c>
      <c r="K37" s="422" t="s">
        <v>44</v>
      </c>
      <c r="L37" s="422" t="s">
        <v>3360</v>
      </c>
      <c r="M37" s="5">
        <v>100000000</v>
      </c>
      <c r="N37" s="5">
        <v>0</v>
      </c>
      <c r="O37" s="5">
        <v>0</v>
      </c>
      <c r="P37" s="7"/>
    </row>
    <row r="38" spans="1:16" x14ac:dyDescent="0.25">
      <c r="A38" s="422" t="s">
        <v>478</v>
      </c>
      <c r="B38" s="422" t="s">
        <v>479</v>
      </c>
      <c r="C38" s="422" t="s">
        <v>27</v>
      </c>
      <c r="D38" s="422" t="s">
        <v>3237</v>
      </c>
      <c r="E38" s="423">
        <v>45152</v>
      </c>
      <c r="F38" s="422"/>
      <c r="G38" s="422" t="s">
        <v>3344</v>
      </c>
      <c r="H38" s="422" t="s">
        <v>3345</v>
      </c>
      <c r="I38" s="422"/>
      <c r="J38" s="422" t="s">
        <v>30</v>
      </c>
      <c r="K38" s="422" t="s">
        <v>44</v>
      </c>
      <c r="L38" s="422" t="s">
        <v>3355</v>
      </c>
      <c r="M38" s="5">
        <v>100000000</v>
      </c>
      <c r="N38" s="5">
        <v>0</v>
      </c>
      <c r="O38" s="5">
        <v>0</v>
      </c>
      <c r="P38" s="7"/>
    </row>
    <row r="39" spans="1:16" x14ac:dyDescent="0.25">
      <c r="A39" s="422" t="s">
        <v>478</v>
      </c>
      <c r="B39" s="422" t="s">
        <v>479</v>
      </c>
      <c r="C39" s="422" t="s">
        <v>27</v>
      </c>
      <c r="D39" s="422" t="s">
        <v>3370</v>
      </c>
      <c r="E39" s="423">
        <v>45152</v>
      </c>
      <c r="F39" s="422"/>
      <c r="G39" s="422" t="s">
        <v>3344</v>
      </c>
      <c r="H39" s="422" t="s">
        <v>3345</v>
      </c>
      <c r="I39" s="422"/>
      <c r="J39" s="422" t="s">
        <v>30</v>
      </c>
      <c r="K39" s="422" t="s">
        <v>44</v>
      </c>
      <c r="L39" s="422" t="s">
        <v>3353</v>
      </c>
      <c r="M39" s="5">
        <v>100000000</v>
      </c>
      <c r="N39" s="5">
        <v>0</v>
      </c>
      <c r="O39" s="5">
        <v>0</v>
      </c>
      <c r="P39" s="7"/>
    </row>
    <row r="40" spans="1:16" x14ac:dyDescent="0.25">
      <c r="A40" s="422" t="s">
        <v>478</v>
      </c>
      <c r="B40" s="422" t="s">
        <v>479</v>
      </c>
      <c r="C40" s="422" t="s">
        <v>27</v>
      </c>
      <c r="D40" s="422" t="s">
        <v>3371</v>
      </c>
      <c r="E40" s="423">
        <v>45152</v>
      </c>
      <c r="F40" s="422"/>
      <c r="G40" s="422" t="s">
        <v>3344</v>
      </c>
      <c r="H40" s="422" t="s">
        <v>3345</v>
      </c>
      <c r="I40" s="422"/>
      <c r="J40" s="422" t="s">
        <v>30</v>
      </c>
      <c r="K40" s="422" t="s">
        <v>44</v>
      </c>
      <c r="L40" s="422" t="s">
        <v>3359</v>
      </c>
      <c r="M40" s="5">
        <v>100000000</v>
      </c>
      <c r="N40" s="5">
        <v>0</v>
      </c>
      <c r="O40" s="5">
        <v>0</v>
      </c>
      <c r="P40" s="7"/>
    </row>
    <row r="41" spans="1:16" x14ac:dyDescent="0.25">
      <c r="A41" s="422" t="s">
        <v>478</v>
      </c>
      <c r="B41" s="422" t="s">
        <v>479</v>
      </c>
      <c r="C41" s="422" t="s">
        <v>27</v>
      </c>
      <c r="D41" s="422" t="s">
        <v>3372</v>
      </c>
      <c r="E41" s="423">
        <v>45152</v>
      </c>
      <c r="F41" s="422"/>
      <c r="G41" s="422" t="s">
        <v>3344</v>
      </c>
      <c r="H41" s="422" t="s">
        <v>3345</v>
      </c>
      <c r="I41" s="422"/>
      <c r="J41" s="422" t="s">
        <v>30</v>
      </c>
      <c r="K41" s="422" t="s">
        <v>44</v>
      </c>
      <c r="L41" s="422" t="s">
        <v>3357</v>
      </c>
      <c r="M41" s="5">
        <v>100000000</v>
      </c>
      <c r="N41" s="5">
        <v>0</v>
      </c>
      <c r="O41" s="5">
        <v>0</v>
      </c>
      <c r="P41" s="7"/>
    </row>
    <row r="42" spans="1:16" x14ac:dyDescent="0.25">
      <c r="A42" s="422" t="s">
        <v>478</v>
      </c>
      <c r="B42" s="422" t="s">
        <v>479</v>
      </c>
      <c r="C42" s="422" t="s">
        <v>27</v>
      </c>
      <c r="D42" s="422" t="s">
        <v>3373</v>
      </c>
      <c r="E42" s="423">
        <v>45152</v>
      </c>
      <c r="F42" s="422"/>
      <c r="G42" s="422" t="s">
        <v>3344</v>
      </c>
      <c r="H42" s="422" t="s">
        <v>3345</v>
      </c>
      <c r="I42" s="422"/>
      <c r="J42" s="422" t="s">
        <v>30</v>
      </c>
      <c r="K42" s="422" t="s">
        <v>44</v>
      </c>
      <c r="L42" s="422" t="s">
        <v>3366</v>
      </c>
      <c r="M42" s="5">
        <v>100000000</v>
      </c>
      <c r="N42" s="5">
        <v>0</v>
      </c>
      <c r="O42" s="5">
        <v>0</v>
      </c>
      <c r="P42" s="7"/>
    </row>
    <row r="43" spans="1:16" x14ac:dyDescent="0.25">
      <c r="A43" s="422" t="s">
        <v>478</v>
      </c>
      <c r="B43" s="422" t="s">
        <v>479</v>
      </c>
      <c r="C43" s="422" t="s">
        <v>27</v>
      </c>
      <c r="D43" s="422" t="s">
        <v>3374</v>
      </c>
      <c r="E43" s="423">
        <v>45152</v>
      </c>
      <c r="F43" s="422"/>
      <c r="G43" s="422" t="s">
        <v>3344</v>
      </c>
      <c r="H43" s="422" t="s">
        <v>3345</v>
      </c>
      <c r="I43" s="422"/>
      <c r="J43" s="422" t="s">
        <v>30</v>
      </c>
      <c r="K43" s="422" t="s">
        <v>44</v>
      </c>
      <c r="L43" s="422" t="s">
        <v>3362</v>
      </c>
      <c r="M43" s="5">
        <v>100000000</v>
      </c>
      <c r="N43" s="5">
        <v>0</v>
      </c>
      <c r="O43" s="5">
        <v>0</v>
      </c>
      <c r="P43" s="7"/>
    </row>
    <row r="44" spans="1:16" x14ac:dyDescent="0.25">
      <c r="A44" s="422" t="s">
        <v>478</v>
      </c>
      <c r="B44" s="422" t="s">
        <v>479</v>
      </c>
      <c r="C44" s="422" t="s">
        <v>27</v>
      </c>
      <c r="D44" s="422" t="s">
        <v>3375</v>
      </c>
      <c r="E44" s="423">
        <v>45152</v>
      </c>
      <c r="F44" s="422"/>
      <c r="G44" s="422" t="s">
        <v>3344</v>
      </c>
      <c r="H44" s="422" t="s">
        <v>3345</v>
      </c>
      <c r="I44" s="422"/>
      <c r="J44" s="422" t="s">
        <v>30</v>
      </c>
      <c r="K44" s="422" t="s">
        <v>44</v>
      </c>
      <c r="L44" s="422" t="s">
        <v>3368</v>
      </c>
      <c r="M44" s="5">
        <v>100000000</v>
      </c>
      <c r="N44" s="5">
        <v>0</v>
      </c>
      <c r="O44" s="5">
        <v>0</v>
      </c>
      <c r="P44" s="7"/>
    </row>
    <row r="45" spans="1:16" x14ac:dyDescent="0.25">
      <c r="A45" s="422"/>
      <c r="B45" s="422"/>
      <c r="C45" s="422"/>
      <c r="D45" s="422"/>
      <c r="E45" s="422"/>
      <c r="F45" s="422"/>
      <c r="G45" s="422"/>
      <c r="H45" s="422"/>
      <c r="I45" s="422"/>
      <c r="J45" s="422"/>
      <c r="K45" s="422"/>
      <c r="L45" s="422"/>
      <c r="M45" s="351">
        <f>SUM(M36:M44)</f>
        <v>3344897217</v>
      </c>
      <c r="N45" s="6"/>
      <c r="O45" s="6"/>
      <c r="P45" s="7"/>
    </row>
    <row r="46" spans="1:16" x14ac:dyDescent="0.25">
      <c r="A46" s="422"/>
      <c r="B46" s="422"/>
      <c r="C46" s="422"/>
      <c r="D46" s="422"/>
      <c r="E46" s="422"/>
      <c r="F46" s="422"/>
      <c r="G46" s="422"/>
      <c r="H46" s="422"/>
      <c r="I46" s="422"/>
      <c r="J46" s="422"/>
      <c r="K46" s="422"/>
      <c r="L46" s="422"/>
      <c r="M46" s="422"/>
      <c r="N46" s="422"/>
      <c r="O46" s="422"/>
    </row>
    <row r="47" spans="1:16" x14ac:dyDescent="0.25">
      <c r="A47" s="422"/>
      <c r="B47" s="422"/>
      <c r="C47" s="422"/>
      <c r="D47" s="422"/>
      <c r="E47" s="422"/>
      <c r="F47" s="422"/>
      <c r="G47" s="422"/>
      <c r="H47" s="422"/>
      <c r="I47" s="422"/>
      <c r="J47" s="422"/>
      <c r="K47" s="422"/>
      <c r="L47" s="422"/>
      <c r="M47" s="422"/>
      <c r="N47" s="422"/>
      <c r="O47" s="422"/>
    </row>
    <row r="48" spans="1:16" x14ac:dyDescent="0.25">
      <c r="A48" s="422"/>
      <c r="B48" s="422"/>
      <c r="C48" s="422"/>
      <c r="D48" s="422"/>
      <c r="E48" s="422"/>
      <c r="F48" s="422"/>
      <c r="G48" s="422"/>
      <c r="H48" s="422"/>
      <c r="I48" s="422"/>
      <c r="J48" s="422"/>
      <c r="K48" s="422"/>
      <c r="L48" s="422"/>
      <c r="M48" s="422"/>
      <c r="N48" s="422"/>
      <c r="O48" s="422"/>
    </row>
    <row r="49" spans="1:15" x14ac:dyDescent="0.25">
      <c r="A49" s="422"/>
      <c r="B49" s="422"/>
      <c r="C49" s="422"/>
      <c r="D49" s="422"/>
      <c r="E49" s="422"/>
      <c r="F49" s="422"/>
      <c r="G49" s="422"/>
      <c r="H49" s="422"/>
      <c r="I49" s="422"/>
      <c r="J49" s="422"/>
      <c r="K49" s="422"/>
      <c r="L49" s="422"/>
      <c r="M49" s="422"/>
      <c r="N49" s="422"/>
      <c r="O49" s="422"/>
    </row>
    <row r="50" spans="1:15" x14ac:dyDescent="0.25">
      <c r="A50" s="422"/>
      <c r="B50" s="422"/>
      <c r="C50" s="422"/>
      <c r="D50" s="422"/>
      <c r="E50" s="422"/>
      <c r="F50" s="422"/>
      <c r="G50" s="422"/>
      <c r="H50" s="422"/>
      <c r="I50" s="422"/>
      <c r="J50" s="422"/>
      <c r="K50" s="422"/>
      <c r="L50" s="422"/>
      <c r="M50" s="422"/>
      <c r="N50" s="422"/>
      <c r="O50" s="422"/>
    </row>
    <row r="51" spans="1:15" x14ac:dyDescent="0.25">
      <c r="A51" s="422"/>
      <c r="B51" s="422"/>
      <c r="C51" s="422"/>
      <c r="D51" s="422"/>
      <c r="E51" s="422"/>
      <c r="F51" s="422"/>
      <c r="G51" s="422"/>
      <c r="H51" s="422"/>
      <c r="I51" s="422"/>
      <c r="J51" s="422"/>
      <c r="K51" s="422"/>
      <c r="L51" s="422"/>
      <c r="M51" s="422"/>
      <c r="N51" s="422"/>
      <c r="O51" s="422"/>
    </row>
    <row r="52" spans="1:15" x14ac:dyDescent="0.25">
      <c r="A52" s="422"/>
      <c r="B52" s="422"/>
      <c r="C52" s="422"/>
      <c r="D52" s="422"/>
      <c r="E52" s="422"/>
      <c r="F52" s="422"/>
      <c r="G52" s="422"/>
      <c r="H52" s="422"/>
      <c r="I52" s="422"/>
      <c r="J52" s="422"/>
      <c r="K52" s="422"/>
      <c r="L52" s="422"/>
      <c r="M52" s="422"/>
      <c r="N52" s="422"/>
      <c r="O52" s="422"/>
    </row>
    <row r="53" spans="1:15" x14ac:dyDescent="0.25">
      <c r="A53" s="422"/>
      <c r="B53" s="422"/>
      <c r="C53" s="422"/>
      <c r="D53" s="422"/>
      <c r="E53" s="422"/>
      <c r="F53" s="422"/>
      <c r="G53" s="422"/>
      <c r="H53" s="422"/>
      <c r="I53" s="422"/>
      <c r="J53" s="422"/>
      <c r="K53" s="422"/>
      <c r="L53" s="422"/>
      <c r="M53" s="422"/>
      <c r="N53" s="422"/>
      <c r="O53" s="422"/>
    </row>
    <row r="54" spans="1:15" x14ac:dyDescent="0.25">
      <c r="A54" s="422"/>
      <c r="B54" s="422"/>
      <c r="C54" s="422"/>
      <c r="D54" s="422"/>
      <c r="E54" s="422"/>
      <c r="F54" s="422"/>
      <c r="G54" s="422"/>
      <c r="H54" s="422"/>
      <c r="I54" s="422"/>
      <c r="J54" s="422"/>
      <c r="K54" s="422"/>
      <c r="L54" s="422"/>
      <c r="M54" s="422"/>
      <c r="N54" s="422"/>
      <c r="O54" s="422"/>
    </row>
    <row r="55" spans="1:15" x14ac:dyDescent="0.25">
      <c r="A55" s="422"/>
      <c r="B55" s="422"/>
      <c r="C55" s="422"/>
      <c r="D55" s="422"/>
      <c r="E55" s="422"/>
      <c r="F55" s="422"/>
      <c r="G55" s="422"/>
      <c r="H55" s="422"/>
      <c r="I55" s="422"/>
      <c r="J55" s="422"/>
      <c r="K55" s="422"/>
      <c r="L55" s="422"/>
      <c r="M55" s="422"/>
      <c r="N55" s="422"/>
      <c r="O55" s="422"/>
    </row>
  </sheetData>
  <mergeCells count="9">
    <mergeCell ref="A7:O7"/>
    <mergeCell ref="A8:O8"/>
    <mergeCell ref="A9:O9"/>
    <mergeCell ref="A1:O1"/>
    <mergeCell ref="A2:O2"/>
    <mergeCell ref="A3:O3"/>
    <mergeCell ref="A4:O4"/>
    <mergeCell ref="A5:O5"/>
    <mergeCell ref="A6:O6"/>
  </mergeCells>
  <pageMargins left="0.7" right="0.7" top="0.75" bottom="0.75" header="0.3" footer="0.3"/>
</worksheet>
</file>

<file path=xl/worksheets/sheet10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0"/>
  <sheetViews>
    <sheetView topLeftCell="A4" workbookViewId="0">
      <selection activeCell="O22" sqref="O22"/>
    </sheetView>
  </sheetViews>
  <sheetFormatPr baseColWidth="10" defaultRowHeight="15" x14ac:dyDescent="0.25"/>
  <cols>
    <col min="1" max="1" width="8.140625" customWidth="1"/>
    <col min="2" max="2" width="19.85546875" customWidth="1"/>
    <col min="3" max="3" width="5.42578125" customWidth="1"/>
    <col min="4" max="4" width="10.140625" customWidth="1"/>
    <col min="5" max="5" width="9.140625" customWidth="1"/>
    <col min="7" max="7" width="8.85546875" customWidth="1"/>
    <col min="13" max="13" width="11.7109375" bestFit="1" customWidth="1"/>
    <col min="15" max="15" width="13.28515625" bestFit="1" customWidth="1"/>
  </cols>
  <sheetData>
    <row r="1" spans="1:15" ht="15.75" x14ac:dyDescent="0.25">
      <c r="A1" s="624" t="s">
        <v>0</v>
      </c>
      <c r="B1" s="624"/>
      <c r="C1" s="624"/>
      <c r="D1" s="624"/>
      <c r="E1" s="624"/>
      <c r="F1" s="624"/>
      <c r="G1" s="624"/>
      <c r="H1" s="624"/>
      <c r="I1" s="624"/>
      <c r="J1" s="624"/>
      <c r="K1" s="624"/>
      <c r="L1" s="624"/>
      <c r="M1" s="624"/>
      <c r="N1" s="624"/>
      <c r="O1" s="624"/>
    </row>
    <row r="2" spans="1:15" ht="15.75" x14ac:dyDescent="0.25">
      <c r="A2" s="624" t="s">
        <v>1</v>
      </c>
      <c r="B2" s="624"/>
      <c r="C2" s="624"/>
      <c r="D2" s="624"/>
      <c r="E2" s="624"/>
      <c r="F2" s="624"/>
      <c r="G2" s="624"/>
      <c r="H2" s="624"/>
      <c r="I2" s="624"/>
      <c r="J2" s="624"/>
      <c r="K2" s="624"/>
      <c r="L2" s="624"/>
      <c r="M2" s="624"/>
      <c r="N2" s="624"/>
      <c r="O2" s="624"/>
    </row>
    <row r="3" spans="1:15" ht="15.75" x14ac:dyDescent="0.25">
      <c r="A3" s="624" t="s">
        <v>534</v>
      </c>
      <c r="B3" s="624"/>
      <c r="C3" s="624"/>
      <c r="D3" s="624"/>
      <c r="E3" s="624"/>
      <c r="F3" s="624"/>
      <c r="G3" s="624"/>
      <c r="H3" s="624"/>
      <c r="I3" s="624"/>
      <c r="J3" s="624"/>
      <c r="K3" s="624"/>
      <c r="L3" s="624"/>
      <c r="M3" s="624"/>
      <c r="N3" s="624"/>
      <c r="O3" s="624"/>
    </row>
    <row r="4" spans="1:15" ht="15.75" x14ac:dyDescent="0.25">
      <c r="A4" s="624"/>
      <c r="B4" s="624"/>
      <c r="C4" s="624"/>
      <c r="D4" s="624"/>
      <c r="E4" s="624"/>
      <c r="F4" s="624"/>
      <c r="G4" s="624"/>
      <c r="H4" s="624"/>
      <c r="I4" s="624"/>
      <c r="J4" s="624"/>
      <c r="K4" s="624"/>
      <c r="L4" s="624"/>
      <c r="M4" s="624"/>
      <c r="N4" s="624"/>
      <c r="O4" s="624"/>
    </row>
    <row r="5" spans="1:15" ht="15.75" x14ac:dyDescent="0.25">
      <c r="A5" s="624" t="s">
        <v>3</v>
      </c>
      <c r="B5" s="624"/>
      <c r="C5" s="624"/>
      <c r="D5" s="624"/>
      <c r="E5" s="624"/>
      <c r="F5" s="624"/>
      <c r="G5" s="624"/>
      <c r="H5" s="624"/>
      <c r="I5" s="624"/>
      <c r="J5" s="624"/>
      <c r="K5" s="624"/>
      <c r="L5" s="624"/>
      <c r="M5" s="624"/>
      <c r="N5" s="624"/>
      <c r="O5" s="624"/>
    </row>
    <row r="6" spans="1:15" ht="15.75" x14ac:dyDescent="0.25">
      <c r="A6" s="624"/>
      <c r="B6" s="624"/>
      <c r="C6" s="624"/>
      <c r="D6" s="624"/>
      <c r="E6" s="624"/>
      <c r="F6" s="624"/>
      <c r="G6" s="624"/>
      <c r="H6" s="624"/>
      <c r="I6" s="624"/>
      <c r="J6" s="624"/>
      <c r="K6" s="624"/>
      <c r="L6" s="624"/>
      <c r="M6" s="624"/>
      <c r="N6" s="624"/>
      <c r="O6" s="624"/>
    </row>
    <row r="7" spans="1:15" ht="15.75" x14ac:dyDescent="0.25">
      <c r="A7" s="624" t="s">
        <v>1679</v>
      </c>
      <c r="B7" s="624"/>
      <c r="C7" s="624"/>
      <c r="D7" s="624"/>
      <c r="E7" s="624"/>
      <c r="F7" s="624"/>
      <c r="G7" s="624"/>
      <c r="H7" s="624"/>
      <c r="I7" s="624"/>
      <c r="J7" s="624"/>
      <c r="K7" s="624"/>
      <c r="L7" s="624"/>
      <c r="M7" s="624"/>
      <c r="N7" s="624"/>
      <c r="O7" s="624"/>
    </row>
    <row r="8" spans="1:15" ht="15.75" x14ac:dyDescent="0.25">
      <c r="A8" s="625" t="s">
        <v>4</v>
      </c>
      <c r="B8" s="625"/>
      <c r="C8" s="625"/>
      <c r="D8" s="625"/>
      <c r="E8" s="625"/>
      <c r="F8" s="625"/>
      <c r="G8" s="625"/>
      <c r="H8" s="625"/>
      <c r="I8" s="625"/>
      <c r="J8" s="625"/>
      <c r="K8" s="625"/>
      <c r="L8" s="625"/>
      <c r="M8" s="625"/>
      <c r="N8" s="625"/>
      <c r="O8" s="625"/>
    </row>
    <row r="9" spans="1:15" ht="15.75" x14ac:dyDescent="0.25">
      <c r="A9" s="624"/>
      <c r="B9" s="624"/>
      <c r="C9" s="624"/>
      <c r="D9" s="624"/>
      <c r="E9" s="624"/>
      <c r="F9" s="624"/>
      <c r="G9" s="624"/>
      <c r="H9" s="624"/>
      <c r="I9" s="624"/>
      <c r="J9" s="624"/>
      <c r="K9" s="624"/>
      <c r="L9" s="624"/>
      <c r="M9" s="624"/>
      <c r="N9" s="624"/>
      <c r="O9" s="624"/>
    </row>
    <row r="10" spans="1:15" x14ac:dyDescent="0.25">
      <c r="A10" s="430" t="s">
        <v>6</v>
      </c>
      <c r="B10" s="430" t="s">
        <v>7</v>
      </c>
      <c r="C10" s="430" t="s">
        <v>8</v>
      </c>
      <c r="D10" s="430" t="s">
        <v>9</v>
      </c>
      <c r="E10" s="430" t="s">
        <v>10</v>
      </c>
      <c r="F10" s="430" t="s">
        <v>11</v>
      </c>
      <c r="G10" s="430" t="s">
        <v>12</v>
      </c>
      <c r="H10" s="430" t="s">
        <v>13</v>
      </c>
      <c r="I10" s="430" t="s">
        <v>14</v>
      </c>
      <c r="J10" s="430" t="s">
        <v>15</v>
      </c>
      <c r="K10" s="430" t="s">
        <v>16</v>
      </c>
      <c r="L10" s="430" t="s">
        <v>17</v>
      </c>
      <c r="M10" s="431" t="s">
        <v>18</v>
      </c>
      <c r="N10" s="431" t="s">
        <v>19</v>
      </c>
      <c r="O10" s="431" t="s">
        <v>20</v>
      </c>
    </row>
    <row r="11" spans="1:15" x14ac:dyDescent="0.25">
      <c r="A11" s="426" t="s">
        <v>21</v>
      </c>
      <c r="B11" s="426" t="s">
        <v>22</v>
      </c>
      <c r="C11" s="426" t="s">
        <v>544</v>
      </c>
      <c r="D11" s="426" t="s">
        <v>183</v>
      </c>
      <c r="E11" s="427">
        <v>44927</v>
      </c>
      <c r="F11" s="426"/>
      <c r="G11" s="426" t="s">
        <v>3377</v>
      </c>
      <c r="H11" s="426" t="s">
        <v>3378</v>
      </c>
      <c r="I11" s="426" t="s">
        <v>31</v>
      </c>
      <c r="J11" s="426" t="s">
        <v>30</v>
      </c>
      <c r="K11" s="426" t="s">
        <v>545</v>
      </c>
      <c r="L11" s="426" t="s">
        <v>546</v>
      </c>
      <c r="M11" s="428">
        <v>0</v>
      </c>
      <c r="N11" s="428">
        <v>347472000</v>
      </c>
      <c r="O11" s="428">
        <v>347472000</v>
      </c>
    </row>
    <row r="12" spans="1:15" x14ac:dyDescent="0.25">
      <c r="A12" s="426" t="s">
        <v>21</v>
      </c>
      <c r="B12" s="426" t="s">
        <v>22</v>
      </c>
      <c r="C12" s="426" t="s">
        <v>41</v>
      </c>
      <c r="D12" s="426" t="s">
        <v>3376</v>
      </c>
      <c r="E12" s="427">
        <v>44994</v>
      </c>
      <c r="F12" s="426" t="s">
        <v>100</v>
      </c>
      <c r="G12" s="426" t="s">
        <v>3377</v>
      </c>
      <c r="H12" s="426" t="s">
        <v>3378</v>
      </c>
      <c r="I12" s="426"/>
      <c r="J12" s="426" t="s">
        <v>30</v>
      </c>
      <c r="K12" s="426"/>
      <c r="L12" s="426" t="s">
        <v>3379</v>
      </c>
      <c r="M12" s="428">
        <v>347472000</v>
      </c>
      <c r="N12" s="428">
        <v>0</v>
      </c>
      <c r="O12" s="188">
        <f t="shared" ref="O12:O22" si="0">SUM(O11-M12+N12)</f>
        <v>0</v>
      </c>
    </row>
    <row r="13" spans="1:15" x14ac:dyDescent="0.25">
      <c r="A13" s="426" t="s">
        <v>21</v>
      </c>
      <c r="B13" s="426" t="s">
        <v>22</v>
      </c>
      <c r="C13" s="426" t="s">
        <v>27</v>
      </c>
      <c r="D13" s="426" t="s">
        <v>973</v>
      </c>
      <c r="E13" s="427">
        <v>45184</v>
      </c>
      <c r="F13" s="426"/>
      <c r="G13" s="426" t="s">
        <v>3377</v>
      </c>
      <c r="H13" s="426" t="s">
        <v>3378</v>
      </c>
      <c r="I13" s="426"/>
      <c r="J13" s="426" t="s">
        <v>30</v>
      </c>
      <c r="K13" s="426" t="s">
        <v>31</v>
      </c>
      <c r="L13" s="426" t="s">
        <v>3385</v>
      </c>
      <c r="M13" s="428">
        <v>0</v>
      </c>
      <c r="N13" s="428">
        <v>100000000</v>
      </c>
      <c r="O13" s="188">
        <f t="shared" si="0"/>
        <v>100000000</v>
      </c>
    </row>
    <row r="14" spans="1:15" x14ac:dyDescent="0.25">
      <c r="A14" s="426" t="s">
        <v>21</v>
      </c>
      <c r="B14" s="426" t="s">
        <v>22</v>
      </c>
      <c r="C14" s="426" t="s">
        <v>27</v>
      </c>
      <c r="D14" s="426" t="s">
        <v>2069</v>
      </c>
      <c r="E14" s="427">
        <v>45184</v>
      </c>
      <c r="F14" s="426"/>
      <c r="G14" s="426" t="s">
        <v>3377</v>
      </c>
      <c r="H14" s="426" t="s">
        <v>3378</v>
      </c>
      <c r="I14" s="426"/>
      <c r="J14" s="426" t="s">
        <v>30</v>
      </c>
      <c r="K14" s="426" t="s">
        <v>31</v>
      </c>
      <c r="L14" s="426" t="s">
        <v>3389</v>
      </c>
      <c r="M14" s="428">
        <v>0</v>
      </c>
      <c r="N14" s="428">
        <v>100000000</v>
      </c>
      <c r="O14" s="188">
        <f t="shared" si="0"/>
        <v>200000000</v>
      </c>
    </row>
    <row r="15" spans="1:15" x14ac:dyDescent="0.25">
      <c r="A15" s="426" t="s">
        <v>21</v>
      </c>
      <c r="B15" s="426" t="s">
        <v>22</v>
      </c>
      <c r="C15" s="426" t="s">
        <v>27</v>
      </c>
      <c r="D15" s="426" t="s">
        <v>3390</v>
      </c>
      <c r="E15" s="427">
        <v>45184</v>
      </c>
      <c r="F15" s="426"/>
      <c r="G15" s="426" t="s">
        <v>3377</v>
      </c>
      <c r="H15" s="426" t="s">
        <v>3378</v>
      </c>
      <c r="I15" s="426"/>
      <c r="J15" s="426" t="s">
        <v>30</v>
      </c>
      <c r="K15" s="426" t="s">
        <v>31</v>
      </c>
      <c r="L15" s="426" t="s">
        <v>3381</v>
      </c>
      <c r="M15" s="428">
        <v>0</v>
      </c>
      <c r="N15" s="428">
        <v>100000000</v>
      </c>
      <c r="O15" s="188">
        <f t="shared" si="0"/>
        <v>300000000</v>
      </c>
    </row>
    <row r="16" spans="1:15" x14ac:dyDescent="0.25">
      <c r="A16" s="426" t="s">
        <v>21</v>
      </c>
      <c r="B16" s="426" t="s">
        <v>22</v>
      </c>
      <c r="C16" s="426" t="s">
        <v>27</v>
      </c>
      <c r="D16" s="426" t="s">
        <v>3391</v>
      </c>
      <c r="E16" s="427">
        <v>45184</v>
      </c>
      <c r="F16" s="426"/>
      <c r="G16" s="426" t="s">
        <v>3377</v>
      </c>
      <c r="H16" s="426" t="s">
        <v>3378</v>
      </c>
      <c r="I16" s="426"/>
      <c r="J16" s="426" t="s">
        <v>30</v>
      </c>
      <c r="K16" s="426" t="s">
        <v>31</v>
      </c>
      <c r="L16" s="426" t="s">
        <v>3387</v>
      </c>
      <c r="M16" s="428">
        <v>0</v>
      </c>
      <c r="N16" s="428">
        <v>100000000</v>
      </c>
      <c r="O16" s="188">
        <f t="shared" si="0"/>
        <v>400000000</v>
      </c>
    </row>
    <row r="17" spans="1:15" x14ac:dyDescent="0.25">
      <c r="A17" s="426" t="s">
        <v>21</v>
      </c>
      <c r="B17" s="426" t="s">
        <v>22</v>
      </c>
      <c r="C17" s="426" t="s">
        <v>27</v>
      </c>
      <c r="D17" s="426" t="s">
        <v>3392</v>
      </c>
      <c r="E17" s="427">
        <v>45184</v>
      </c>
      <c r="F17" s="426"/>
      <c r="G17" s="426" t="s">
        <v>3377</v>
      </c>
      <c r="H17" s="426" t="s">
        <v>3378</v>
      </c>
      <c r="I17" s="426"/>
      <c r="J17" s="426" t="s">
        <v>30</v>
      </c>
      <c r="K17" s="426" t="s">
        <v>31</v>
      </c>
      <c r="L17" s="426" t="s">
        <v>3383</v>
      </c>
      <c r="M17" s="428">
        <v>0</v>
      </c>
      <c r="N17" s="428">
        <v>100000000</v>
      </c>
      <c r="O17" s="188">
        <f t="shared" si="0"/>
        <v>500000000</v>
      </c>
    </row>
    <row r="18" spans="1:15" x14ac:dyDescent="0.25">
      <c r="A18" s="426" t="s">
        <v>21</v>
      </c>
      <c r="B18" s="426" t="s">
        <v>22</v>
      </c>
      <c r="C18" s="426" t="s">
        <v>41</v>
      </c>
      <c r="D18" s="426" t="s">
        <v>3380</v>
      </c>
      <c r="E18" s="427">
        <v>45210</v>
      </c>
      <c r="F18" s="426"/>
      <c r="G18" s="426" t="s">
        <v>3377</v>
      </c>
      <c r="H18" s="426" t="s">
        <v>3378</v>
      </c>
      <c r="I18" s="426"/>
      <c r="J18" s="426" t="s">
        <v>30</v>
      </c>
      <c r="K18" s="426" t="s">
        <v>44</v>
      </c>
      <c r="L18" s="426" t="s">
        <v>3381</v>
      </c>
      <c r="M18" s="428">
        <v>100000000</v>
      </c>
      <c r="N18" s="428">
        <v>0</v>
      </c>
      <c r="O18" s="188">
        <f t="shared" si="0"/>
        <v>400000000</v>
      </c>
    </row>
    <row r="19" spans="1:15" x14ac:dyDescent="0.25">
      <c r="A19" s="426" t="s">
        <v>21</v>
      </c>
      <c r="B19" s="426" t="s">
        <v>22</v>
      </c>
      <c r="C19" s="426" t="s">
        <v>41</v>
      </c>
      <c r="D19" s="426" t="s">
        <v>3382</v>
      </c>
      <c r="E19" s="427">
        <v>45210</v>
      </c>
      <c r="F19" s="426"/>
      <c r="G19" s="426" t="s">
        <v>3377</v>
      </c>
      <c r="H19" s="426" t="s">
        <v>3378</v>
      </c>
      <c r="I19" s="426"/>
      <c r="J19" s="426" t="s">
        <v>30</v>
      </c>
      <c r="K19" s="426" t="s">
        <v>44</v>
      </c>
      <c r="L19" s="426" t="s">
        <v>3383</v>
      </c>
      <c r="M19" s="428">
        <v>100000000</v>
      </c>
      <c r="N19" s="428">
        <v>0</v>
      </c>
      <c r="O19" s="188">
        <f t="shared" si="0"/>
        <v>300000000</v>
      </c>
    </row>
    <row r="20" spans="1:15" x14ac:dyDescent="0.25">
      <c r="A20" s="426" t="s">
        <v>21</v>
      </c>
      <c r="B20" s="426" t="s">
        <v>22</v>
      </c>
      <c r="C20" s="426" t="s">
        <v>41</v>
      </c>
      <c r="D20" s="426" t="s">
        <v>3384</v>
      </c>
      <c r="E20" s="427">
        <v>45210</v>
      </c>
      <c r="F20" s="426"/>
      <c r="G20" s="426" t="s">
        <v>3377</v>
      </c>
      <c r="H20" s="426" t="s">
        <v>3378</v>
      </c>
      <c r="I20" s="426"/>
      <c r="J20" s="426" t="s">
        <v>30</v>
      </c>
      <c r="K20" s="426" t="s">
        <v>44</v>
      </c>
      <c r="L20" s="426" t="s">
        <v>3385</v>
      </c>
      <c r="M20" s="428">
        <v>100000000</v>
      </c>
      <c r="N20" s="428">
        <v>0</v>
      </c>
      <c r="O20" s="188">
        <f t="shared" si="0"/>
        <v>200000000</v>
      </c>
    </row>
    <row r="21" spans="1:15" x14ac:dyDescent="0.25">
      <c r="A21" s="426" t="s">
        <v>21</v>
      </c>
      <c r="B21" s="426" t="s">
        <v>22</v>
      </c>
      <c r="C21" s="426" t="s">
        <v>41</v>
      </c>
      <c r="D21" s="426" t="s">
        <v>3386</v>
      </c>
      <c r="E21" s="427">
        <v>45210</v>
      </c>
      <c r="F21" s="426"/>
      <c r="G21" s="426" t="s">
        <v>3377</v>
      </c>
      <c r="H21" s="426" t="s">
        <v>3378</v>
      </c>
      <c r="I21" s="426"/>
      <c r="J21" s="426" t="s">
        <v>30</v>
      </c>
      <c r="K21" s="426" t="s">
        <v>44</v>
      </c>
      <c r="L21" s="426" t="s">
        <v>3387</v>
      </c>
      <c r="M21" s="428">
        <v>100000000</v>
      </c>
      <c r="N21" s="428">
        <v>0</v>
      </c>
      <c r="O21" s="188">
        <f t="shared" si="0"/>
        <v>100000000</v>
      </c>
    </row>
    <row r="22" spans="1:15" x14ac:dyDescent="0.25">
      <c r="A22" s="426" t="s">
        <v>21</v>
      </c>
      <c r="B22" s="426" t="s">
        <v>22</v>
      </c>
      <c r="C22" s="426" t="s">
        <v>41</v>
      </c>
      <c r="D22" s="426" t="s">
        <v>3388</v>
      </c>
      <c r="E22" s="427">
        <v>45218</v>
      </c>
      <c r="F22" s="426"/>
      <c r="G22" s="426" t="s">
        <v>3377</v>
      </c>
      <c r="H22" s="426" t="s">
        <v>3378</v>
      </c>
      <c r="I22" s="426"/>
      <c r="J22" s="426" t="s">
        <v>30</v>
      </c>
      <c r="K22" s="426" t="s">
        <v>44</v>
      </c>
      <c r="L22" s="426" t="s">
        <v>3389</v>
      </c>
      <c r="M22" s="428">
        <v>100000000</v>
      </c>
      <c r="N22" s="428">
        <v>0</v>
      </c>
      <c r="O22" s="188">
        <f t="shared" si="0"/>
        <v>0</v>
      </c>
    </row>
    <row r="23" spans="1:15" x14ac:dyDescent="0.25">
      <c r="A23" s="426"/>
      <c r="B23" s="426"/>
      <c r="C23" s="426"/>
      <c r="D23" s="426"/>
      <c r="E23" s="427"/>
      <c r="F23" s="426"/>
      <c r="G23" s="426"/>
      <c r="H23" s="426"/>
      <c r="I23" s="426"/>
      <c r="J23" s="426"/>
      <c r="K23" s="426"/>
      <c r="L23" s="426"/>
      <c r="M23" s="428"/>
      <c r="N23" s="428"/>
      <c r="O23" s="428"/>
    </row>
    <row r="24" spans="1:15" x14ac:dyDescent="0.25">
      <c r="A24" s="426"/>
      <c r="B24" s="426"/>
      <c r="C24" s="426"/>
      <c r="D24" s="426"/>
      <c r="E24" s="427"/>
      <c r="F24" s="426"/>
      <c r="G24" s="426"/>
      <c r="H24" s="426"/>
      <c r="I24" s="426"/>
      <c r="J24" s="426"/>
      <c r="K24" s="426"/>
      <c r="L24" s="426"/>
      <c r="M24" s="428"/>
      <c r="N24" s="428"/>
      <c r="O24" s="428"/>
    </row>
    <row r="25" spans="1:15" x14ac:dyDescent="0.25">
      <c r="A25" s="426" t="s">
        <v>478</v>
      </c>
      <c r="B25" s="426" t="s">
        <v>479</v>
      </c>
      <c r="C25" s="426" t="s">
        <v>27</v>
      </c>
      <c r="D25" s="426" t="s">
        <v>973</v>
      </c>
      <c r="E25" s="427">
        <v>45184</v>
      </c>
      <c r="F25" s="426"/>
      <c r="G25" s="426" t="s">
        <v>3377</v>
      </c>
      <c r="H25" s="426" t="s">
        <v>3378</v>
      </c>
      <c r="I25" s="426"/>
      <c r="J25" s="426" t="s">
        <v>30</v>
      </c>
      <c r="K25" s="426" t="s">
        <v>44</v>
      </c>
      <c r="L25" s="426" t="s">
        <v>3385</v>
      </c>
      <c r="M25" s="428">
        <v>100000000</v>
      </c>
      <c r="N25" s="428">
        <v>0</v>
      </c>
      <c r="O25" s="428">
        <v>0</v>
      </c>
    </row>
    <row r="26" spans="1:15" x14ac:dyDescent="0.25">
      <c r="A26" s="426" t="s">
        <v>478</v>
      </c>
      <c r="B26" s="426" t="s">
        <v>479</v>
      </c>
      <c r="C26" s="426" t="s">
        <v>27</v>
      </c>
      <c r="D26" s="426" t="s">
        <v>2069</v>
      </c>
      <c r="E26" s="427">
        <v>45184</v>
      </c>
      <c r="F26" s="426"/>
      <c r="G26" s="426" t="s">
        <v>3377</v>
      </c>
      <c r="H26" s="426" t="s">
        <v>3378</v>
      </c>
      <c r="I26" s="426"/>
      <c r="J26" s="426" t="s">
        <v>30</v>
      </c>
      <c r="K26" s="426" t="s">
        <v>44</v>
      </c>
      <c r="L26" s="426" t="s">
        <v>3389</v>
      </c>
      <c r="M26" s="428">
        <v>100000000</v>
      </c>
      <c r="N26" s="428">
        <v>0</v>
      </c>
      <c r="O26" s="428">
        <v>0</v>
      </c>
    </row>
    <row r="27" spans="1:15" x14ac:dyDescent="0.25">
      <c r="A27" s="426" t="s">
        <v>478</v>
      </c>
      <c r="B27" s="426" t="s">
        <v>479</v>
      </c>
      <c r="C27" s="426" t="s">
        <v>27</v>
      </c>
      <c r="D27" s="426" t="s">
        <v>3390</v>
      </c>
      <c r="E27" s="427">
        <v>45184</v>
      </c>
      <c r="F27" s="426"/>
      <c r="G27" s="426" t="s">
        <v>3377</v>
      </c>
      <c r="H27" s="426" t="s">
        <v>3378</v>
      </c>
      <c r="I27" s="426"/>
      <c r="J27" s="426" t="s">
        <v>30</v>
      </c>
      <c r="K27" s="426" t="s">
        <v>44</v>
      </c>
      <c r="L27" s="426" t="s">
        <v>3381</v>
      </c>
      <c r="M27" s="428">
        <v>100000000</v>
      </c>
      <c r="N27" s="428">
        <v>0</v>
      </c>
      <c r="O27" s="428">
        <v>0</v>
      </c>
    </row>
    <row r="28" spans="1:15" x14ac:dyDescent="0.25">
      <c r="A28" s="426" t="s">
        <v>478</v>
      </c>
      <c r="B28" s="426" t="s">
        <v>479</v>
      </c>
      <c r="C28" s="426" t="s">
        <v>27</v>
      </c>
      <c r="D28" s="426" t="s">
        <v>3391</v>
      </c>
      <c r="E28" s="427">
        <v>45184</v>
      </c>
      <c r="F28" s="426"/>
      <c r="G28" s="426" t="s">
        <v>3377</v>
      </c>
      <c r="H28" s="426" t="s">
        <v>3378</v>
      </c>
      <c r="I28" s="426"/>
      <c r="J28" s="426" t="s">
        <v>30</v>
      </c>
      <c r="K28" s="426" t="s">
        <v>44</v>
      </c>
      <c r="L28" s="426" t="s">
        <v>3387</v>
      </c>
      <c r="M28" s="428">
        <v>100000000</v>
      </c>
      <c r="N28" s="428">
        <v>0</v>
      </c>
      <c r="O28" s="428">
        <v>0</v>
      </c>
    </row>
    <row r="29" spans="1:15" x14ac:dyDescent="0.25">
      <c r="A29" s="426" t="s">
        <v>478</v>
      </c>
      <c r="B29" s="426" t="s">
        <v>479</v>
      </c>
      <c r="C29" s="426" t="s">
        <v>27</v>
      </c>
      <c r="D29" s="426" t="s">
        <v>3392</v>
      </c>
      <c r="E29" s="427">
        <v>45184</v>
      </c>
      <c r="F29" s="426"/>
      <c r="G29" s="426" t="s">
        <v>3377</v>
      </c>
      <c r="H29" s="426" t="s">
        <v>3378</v>
      </c>
      <c r="I29" s="426"/>
      <c r="J29" s="426" t="s">
        <v>30</v>
      </c>
      <c r="K29" s="426" t="s">
        <v>44</v>
      </c>
      <c r="L29" s="426" t="s">
        <v>3383</v>
      </c>
      <c r="M29" s="428">
        <v>100000000</v>
      </c>
      <c r="N29" s="428">
        <v>0</v>
      </c>
      <c r="O29" s="593">
        <v>500000000</v>
      </c>
    </row>
    <row r="30" spans="1:15" x14ac:dyDescent="0.25">
      <c r="A30" s="426"/>
      <c r="B30" s="426"/>
      <c r="C30" s="426"/>
      <c r="D30" s="426"/>
      <c r="E30" s="426"/>
      <c r="F30" s="426"/>
      <c r="G30" s="426"/>
      <c r="H30" s="426"/>
      <c r="I30" s="426"/>
      <c r="J30" s="426"/>
      <c r="K30" s="426"/>
      <c r="L30" s="426"/>
      <c r="M30" s="492">
        <f>SUM(M25:M29)</f>
        <v>500000000</v>
      </c>
      <c r="N30" s="429"/>
      <c r="O30" s="429"/>
    </row>
    <row r="31" spans="1:15" x14ac:dyDescent="0.25">
      <c r="A31" s="426"/>
      <c r="B31" s="426"/>
      <c r="C31" s="426"/>
      <c r="D31" s="426"/>
      <c r="E31" s="426"/>
      <c r="F31" s="426"/>
      <c r="G31" s="426"/>
      <c r="H31" s="426"/>
      <c r="I31" s="426"/>
      <c r="J31" s="426"/>
      <c r="K31" s="426"/>
      <c r="L31" s="426"/>
      <c r="M31" s="426"/>
      <c r="N31" s="426"/>
      <c r="O31" s="426"/>
    </row>
    <row r="32" spans="1:15" x14ac:dyDescent="0.25">
      <c r="A32" s="426"/>
      <c r="B32" s="426"/>
      <c r="C32" s="426"/>
      <c r="D32" s="426"/>
      <c r="E32" s="426"/>
      <c r="F32" s="426"/>
      <c r="G32" s="426"/>
      <c r="H32" s="426"/>
      <c r="I32" s="426"/>
      <c r="J32" s="426"/>
      <c r="K32" s="426"/>
      <c r="L32" s="426"/>
      <c r="M32" s="426"/>
      <c r="N32" s="426"/>
      <c r="O32" s="426"/>
    </row>
    <row r="33" spans="1:15" x14ac:dyDescent="0.25">
      <c r="A33" s="426"/>
      <c r="B33" s="426"/>
      <c r="C33" s="426"/>
      <c r="D33" s="426"/>
      <c r="E33" s="426"/>
      <c r="F33" s="426"/>
      <c r="G33" s="426"/>
      <c r="H33" s="426"/>
      <c r="I33" s="426"/>
      <c r="J33" s="426"/>
      <c r="K33" s="426"/>
      <c r="L33" s="426"/>
      <c r="M33" s="426"/>
      <c r="N33" s="426"/>
      <c r="O33" s="426"/>
    </row>
    <row r="34" spans="1:15" x14ac:dyDescent="0.25">
      <c r="A34" s="426"/>
      <c r="B34" s="426"/>
      <c r="C34" s="426"/>
      <c r="D34" s="426"/>
      <c r="E34" s="426"/>
      <c r="F34" s="426"/>
      <c r="G34" s="426"/>
      <c r="H34" s="426"/>
      <c r="I34" s="426"/>
      <c r="J34" s="426"/>
      <c r="K34" s="426"/>
      <c r="L34" s="426"/>
      <c r="M34" s="426"/>
      <c r="N34" s="426"/>
      <c r="O34" s="426"/>
    </row>
    <row r="35" spans="1:15" x14ac:dyDescent="0.25">
      <c r="A35" s="426"/>
      <c r="B35" s="426"/>
      <c r="C35" s="426"/>
      <c r="D35" s="426"/>
      <c r="E35" s="426"/>
      <c r="F35" s="426"/>
      <c r="G35" s="426"/>
      <c r="H35" s="426"/>
      <c r="I35" s="426"/>
      <c r="J35" s="426"/>
      <c r="K35" s="426"/>
      <c r="L35" s="426"/>
      <c r="M35" s="426"/>
      <c r="N35" s="426"/>
      <c r="O35" s="426"/>
    </row>
    <row r="36" spans="1:15" x14ac:dyDescent="0.25">
      <c r="A36" s="426"/>
      <c r="B36" s="426"/>
      <c r="C36" s="426"/>
      <c r="D36" s="426"/>
      <c r="E36" s="426"/>
      <c r="F36" s="426"/>
      <c r="G36" s="426"/>
      <c r="H36" s="426"/>
      <c r="I36" s="426"/>
      <c r="J36" s="426"/>
      <c r="K36" s="426"/>
      <c r="L36" s="426"/>
      <c r="M36" s="426"/>
      <c r="N36" s="426"/>
      <c r="O36" s="426"/>
    </row>
    <row r="37" spans="1:15" x14ac:dyDescent="0.25">
      <c r="A37" s="426"/>
      <c r="B37" s="426"/>
      <c r="C37" s="426"/>
      <c r="D37" s="426"/>
      <c r="E37" s="426"/>
      <c r="F37" s="426"/>
      <c r="G37" s="426"/>
      <c r="H37" s="426"/>
      <c r="I37" s="426"/>
      <c r="J37" s="426"/>
      <c r="K37" s="426"/>
      <c r="L37" s="426"/>
      <c r="M37" s="426"/>
      <c r="N37" s="426"/>
      <c r="O37" s="426"/>
    </row>
    <row r="38" spans="1:15" x14ac:dyDescent="0.25">
      <c r="A38" s="426"/>
      <c r="B38" s="426"/>
      <c r="C38" s="426"/>
      <c r="D38" s="426"/>
      <c r="E38" s="426"/>
      <c r="F38" s="426"/>
      <c r="G38" s="426"/>
      <c r="H38" s="426"/>
      <c r="I38" s="426"/>
      <c r="J38" s="426"/>
      <c r="K38" s="426"/>
      <c r="L38" s="426"/>
      <c r="M38" s="426"/>
      <c r="N38" s="426"/>
      <c r="O38" s="426"/>
    </row>
    <row r="39" spans="1:15" x14ac:dyDescent="0.25">
      <c r="A39" s="426"/>
      <c r="B39" s="426"/>
      <c r="C39" s="426"/>
      <c r="D39" s="426"/>
      <c r="E39" s="426"/>
      <c r="F39" s="426"/>
      <c r="G39" s="426"/>
      <c r="H39" s="426"/>
      <c r="I39" s="426"/>
      <c r="J39" s="426"/>
      <c r="K39" s="426"/>
      <c r="L39" s="426"/>
      <c r="M39" s="426"/>
      <c r="N39" s="426"/>
      <c r="O39" s="426"/>
    </row>
    <row r="40" spans="1:15" x14ac:dyDescent="0.25">
      <c r="A40" s="426"/>
      <c r="B40" s="426"/>
      <c r="C40" s="426"/>
      <c r="D40" s="426"/>
      <c r="E40" s="426"/>
      <c r="F40" s="426"/>
      <c r="G40" s="426"/>
      <c r="H40" s="426"/>
      <c r="I40" s="426"/>
      <c r="J40" s="426"/>
      <c r="K40" s="426"/>
      <c r="L40" s="426"/>
      <c r="M40" s="426"/>
      <c r="N40" s="426"/>
      <c r="O40" s="426"/>
    </row>
  </sheetData>
  <mergeCells count="9">
    <mergeCell ref="A7:O7"/>
    <mergeCell ref="A8:O8"/>
    <mergeCell ref="A9:O9"/>
    <mergeCell ref="A1:O1"/>
    <mergeCell ref="A2:O2"/>
    <mergeCell ref="A3:O3"/>
    <mergeCell ref="A4:O4"/>
    <mergeCell ref="A5:O5"/>
    <mergeCell ref="A6:O6"/>
  </mergeCells>
  <pageMargins left="0.7" right="0.7" top="0.75" bottom="0.75" header="0.3" footer="0.3"/>
</worksheet>
</file>

<file path=xl/worksheets/sheet10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3"/>
  <sheetViews>
    <sheetView topLeftCell="A46" workbookViewId="0">
      <selection activeCell="A83" sqref="A83"/>
    </sheetView>
  </sheetViews>
  <sheetFormatPr baseColWidth="10" defaultRowHeight="15" x14ac:dyDescent="0.25"/>
  <cols>
    <col min="1" max="1" width="8.42578125" customWidth="1"/>
    <col min="2" max="2" width="24.28515625" customWidth="1"/>
    <col min="3" max="3" width="5" customWidth="1"/>
    <col min="5" max="5" width="8.85546875" customWidth="1"/>
    <col min="6" max="6" width="14" customWidth="1"/>
    <col min="7" max="7" width="9.28515625" customWidth="1"/>
    <col min="8" max="8" width="16.7109375" customWidth="1"/>
    <col min="9" max="9" width="1.140625" customWidth="1"/>
    <col min="10" max="10" width="2.28515625" customWidth="1"/>
    <col min="13" max="14" width="13" bestFit="1" customWidth="1"/>
    <col min="15" max="15" width="15.85546875" bestFit="1" customWidth="1"/>
  </cols>
  <sheetData>
    <row r="1" spans="1:15" ht="15.75" x14ac:dyDescent="0.25">
      <c r="A1" s="624" t="s">
        <v>0</v>
      </c>
      <c r="B1" s="624"/>
      <c r="C1" s="624"/>
      <c r="D1" s="624"/>
      <c r="E1" s="624"/>
      <c r="F1" s="624"/>
      <c r="G1" s="624"/>
      <c r="H1" s="624"/>
      <c r="I1" s="624"/>
      <c r="J1" s="624"/>
      <c r="K1" s="624"/>
      <c r="L1" s="624"/>
      <c r="M1" s="624"/>
      <c r="N1" s="624"/>
      <c r="O1" s="624"/>
    </row>
    <row r="2" spans="1:15" ht="15.75" x14ac:dyDescent="0.25">
      <c r="A2" s="624" t="s">
        <v>1</v>
      </c>
      <c r="B2" s="624"/>
      <c r="C2" s="624"/>
      <c r="D2" s="624"/>
      <c r="E2" s="624"/>
      <c r="F2" s="624"/>
      <c r="G2" s="624"/>
      <c r="H2" s="624"/>
      <c r="I2" s="624"/>
      <c r="J2" s="624"/>
      <c r="K2" s="624"/>
      <c r="L2" s="624"/>
      <c r="M2" s="624"/>
      <c r="N2" s="624"/>
      <c r="O2" s="624"/>
    </row>
    <row r="3" spans="1:15" ht="15.75" x14ac:dyDescent="0.25">
      <c r="A3" s="624" t="s">
        <v>534</v>
      </c>
      <c r="B3" s="624"/>
      <c r="C3" s="624"/>
      <c r="D3" s="624"/>
      <c r="E3" s="624"/>
      <c r="F3" s="624"/>
      <c r="G3" s="624"/>
      <c r="H3" s="624"/>
      <c r="I3" s="624"/>
      <c r="J3" s="624"/>
      <c r="K3" s="624"/>
      <c r="L3" s="624"/>
      <c r="M3" s="624"/>
      <c r="N3" s="624"/>
      <c r="O3" s="624"/>
    </row>
    <row r="4" spans="1:15" ht="15.75" x14ac:dyDescent="0.25">
      <c r="A4" s="624"/>
      <c r="B4" s="624"/>
      <c r="C4" s="624"/>
      <c r="D4" s="624"/>
      <c r="E4" s="624"/>
      <c r="F4" s="624"/>
      <c r="G4" s="624"/>
      <c r="H4" s="624"/>
      <c r="I4" s="624"/>
      <c r="J4" s="624"/>
      <c r="K4" s="624"/>
      <c r="L4" s="624"/>
      <c r="M4" s="624"/>
      <c r="N4" s="624"/>
      <c r="O4" s="624"/>
    </row>
    <row r="5" spans="1:15" ht="15.75" x14ac:dyDescent="0.25">
      <c r="A5" s="624" t="s">
        <v>3</v>
      </c>
      <c r="B5" s="624"/>
      <c r="C5" s="624"/>
      <c r="D5" s="624"/>
      <c r="E5" s="624"/>
      <c r="F5" s="624"/>
      <c r="G5" s="624"/>
      <c r="H5" s="624"/>
      <c r="I5" s="624"/>
      <c r="J5" s="624"/>
      <c r="K5" s="624"/>
      <c r="L5" s="624"/>
      <c r="M5" s="624"/>
      <c r="N5" s="624"/>
      <c r="O5" s="624"/>
    </row>
    <row r="6" spans="1:15" ht="15.75" x14ac:dyDescent="0.25">
      <c r="A6" s="624"/>
      <c r="B6" s="624"/>
      <c r="C6" s="624"/>
      <c r="D6" s="624"/>
      <c r="E6" s="624"/>
      <c r="F6" s="624"/>
      <c r="G6" s="624"/>
      <c r="H6" s="624"/>
      <c r="I6" s="624"/>
      <c r="J6" s="624"/>
      <c r="K6" s="624"/>
      <c r="L6" s="624"/>
      <c r="M6" s="624"/>
      <c r="N6" s="624"/>
      <c r="O6" s="624"/>
    </row>
    <row r="7" spans="1:15" ht="15.75" x14ac:dyDescent="0.25">
      <c r="A7" s="624" t="s">
        <v>1679</v>
      </c>
      <c r="B7" s="624"/>
      <c r="C7" s="624"/>
      <c r="D7" s="624"/>
      <c r="E7" s="624"/>
      <c r="F7" s="624"/>
      <c r="G7" s="624"/>
      <c r="H7" s="624"/>
      <c r="I7" s="624"/>
      <c r="J7" s="624"/>
      <c r="K7" s="624"/>
      <c r="L7" s="624"/>
      <c r="M7" s="624"/>
      <c r="N7" s="624"/>
      <c r="O7" s="624"/>
    </row>
    <row r="8" spans="1:15" ht="15.75" x14ac:dyDescent="0.25">
      <c r="A8" s="625" t="s">
        <v>4</v>
      </c>
      <c r="B8" s="625"/>
      <c r="C8" s="625"/>
      <c r="D8" s="625"/>
      <c r="E8" s="625"/>
      <c r="F8" s="625"/>
      <c r="G8" s="625"/>
      <c r="H8" s="625"/>
      <c r="I8" s="625"/>
      <c r="J8" s="625"/>
      <c r="K8" s="625"/>
      <c r="L8" s="625"/>
      <c r="M8" s="625"/>
      <c r="N8" s="625"/>
      <c r="O8" s="625"/>
    </row>
    <row r="9" spans="1:15" ht="15.75" x14ac:dyDescent="0.25">
      <c r="A9" s="624"/>
      <c r="B9" s="624"/>
      <c r="C9" s="624"/>
      <c r="D9" s="624"/>
      <c r="E9" s="624"/>
      <c r="F9" s="624"/>
      <c r="G9" s="624"/>
      <c r="H9" s="624"/>
      <c r="I9" s="624"/>
      <c r="J9" s="624"/>
      <c r="K9" s="624"/>
      <c r="L9" s="624"/>
      <c r="M9" s="624"/>
      <c r="N9" s="624"/>
      <c r="O9" s="624"/>
    </row>
    <row r="10" spans="1:15" x14ac:dyDescent="0.25">
      <c r="A10" s="434" t="s">
        <v>6</v>
      </c>
      <c r="B10" s="434" t="s">
        <v>7</v>
      </c>
      <c r="C10" s="434" t="s">
        <v>8</v>
      </c>
      <c r="D10" s="434" t="s">
        <v>9</v>
      </c>
      <c r="E10" s="434" t="s">
        <v>10</v>
      </c>
      <c r="F10" s="434" t="s">
        <v>11</v>
      </c>
      <c r="G10" s="434" t="s">
        <v>12</v>
      </c>
      <c r="H10" s="434" t="s">
        <v>13</v>
      </c>
      <c r="I10" s="434" t="s">
        <v>14</v>
      </c>
      <c r="J10" s="434" t="s">
        <v>15</v>
      </c>
      <c r="K10" s="434" t="s">
        <v>16</v>
      </c>
      <c r="L10" s="434" t="s">
        <v>17</v>
      </c>
      <c r="M10" s="435" t="s">
        <v>18</v>
      </c>
      <c r="N10" s="435" t="s">
        <v>19</v>
      </c>
      <c r="O10" s="435" t="s">
        <v>20</v>
      </c>
    </row>
    <row r="11" spans="1:15" x14ac:dyDescent="0.25">
      <c r="A11" s="432" t="s">
        <v>21</v>
      </c>
      <c r="B11" s="432" t="s">
        <v>22</v>
      </c>
      <c r="C11" s="432" t="s">
        <v>544</v>
      </c>
      <c r="D11" s="432" t="s">
        <v>183</v>
      </c>
      <c r="E11" s="433">
        <v>44927</v>
      </c>
      <c r="F11" s="432"/>
      <c r="G11" s="432" t="s">
        <v>3394</v>
      </c>
      <c r="H11" s="432" t="s">
        <v>3395</v>
      </c>
      <c r="I11" s="432" t="s">
        <v>31</v>
      </c>
      <c r="J11" s="432" t="s">
        <v>30</v>
      </c>
      <c r="K11" s="432" t="s">
        <v>545</v>
      </c>
      <c r="L11" s="432" t="s">
        <v>546</v>
      </c>
      <c r="M11" s="5">
        <v>0</v>
      </c>
      <c r="N11" s="5">
        <v>1500557000</v>
      </c>
      <c r="O11" s="5">
        <v>1500557000</v>
      </c>
    </row>
    <row r="12" spans="1:15" x14ac:dyDescent="0.25">
      <c r="A12" s="432" t="s">
        <v>21</v>
      </c>
      <c r="B12" s="432" t="s">
        <v>22</v>
      </c>
      <c r="C12" s="432" t="s">
        <v>41</v>
      </c>
      <c r="D12" s="432" t="s">
        <v>3414</v>
      </c>
      <c r="E12" s="433">
        <v>44992</v>
      </c>
      <c r="F12" s="432" t="s">
        <v>100</v>
      </c>
      <c r="G12" s="432" t="s">
        <v>3394</v>
      </c>
      <c r="H12" s="432" t="s">
        <v>3395</v>
      </c>
      <c r="I12" s="432"/>
      <c r="J12" s="432" t="s">
        <v>30</v>
      </c>
      <c r="K12" s="432"/>
      <c r="L12" s="432" t="s">
        <v>3415</v>
      </c>
      <c r="M12" s="5">
        <v>756000000</v>
      </c>
      <c r="N12" s="5">
        <v>0</v>
      </c>
      <c r="O12" s="188">
        <f t="shared" ref="O12:O54" si="0">SUM(O11-M12+N12)</f>
        <v>744557000</v>
      </c>
    </row>
    <row r="13" spans="1:15" x14ac:dyDescent="0.25">
      <c r="A13" s="432" t="s">
        <v>21</v>
      </c>
      <c r="B13" s="432" t="s">
        <v>22</v>
      </c>
      <c r="C13" s="432" t="s">
        <v>41</v>
      </c>
      <c r="D13" s="432" t="s">
        <v>3416</v>
      </c>
      <c r="E13" s="433">
        <v>44992</v>
      </c>
      <c r="F13" s="432" t="s">
        <v>100</v>
      </c>
      <c r="G13" s="432" t="s">
        <v>3394</v>
      </c>
      <c r="H13" s="432" t="s">
        <v>3395</v>
      </c>
      <c r="I13" s="432"/>
      <c r="J13" s="432" t="s">
        <v>30</v>
      </c>
      <c r="K13" s="432"/>
      <c r="L13" s="432" t="s">
        <v>3417</v>
      </c>
      <c r="M13" s="5">
        <v>304557000</v>
      </c>
      <c r="N13" s="5">
        <v>0</v>
      </c>
      <c r="O13" s="188">
        <f t="shared" si="0"/>
        <v>440000000</v>
      </c>
    </row>
    <row r="14" spans="1:15" x14ac:dyDescent="0.25">
      <c r="A14" s="432" t="s">
        <v>21</v>
      </c>
      <c r="B14" s="432" t="s">
        <v>22</v>
      </c>
      <c r="C14" s="432" t="s">
        <v>41</v>
      </c>
      <c r="D14" s="432" t="s">
        <v>3393</v>
      </c>
      <c r="E14" s="433">
        <v>45000</v>
      </c>
      <c r="F14" s="432" t="s">
        <v>100</v>
      </c>
      <c r="G14" s="432" t="s">
        <v>3394</v>
      </c>
      <c r="H14" s="432" t="s">
        <v>3395</v>
      </c>
      <c r="I14" s="432"/>
      <c r="J14" s="432" t="s">
        <v>30</v>
      </c>
      <c r="K14" s="432"/>
      <c r="L14" s="432" t="s">
        <v>3396</v>
      </c>
      <c r="M14" s="5">
        <v>240000000</v>
      </c>
      <c r="N14" s="5">
        <v>0</v>
      </c>
      <c r="O14" s="188">
        <f t="shared" si="0"/>
        <v>200000000</v>
      </c>
    </row>
    <row r="15" spans="1:15" x14ac:dyDescent="0.25">
      <c r="A15" s="432" t="s">
        <v>21</v>
      </c>
      <c r="B15" s="432" t="s">
        <v>22</v>
      </c>
      <c r="C15" s="432" t="s">
        <v>41</v>
      </c>
      <c r="D15" s="432" t="s">
        <v>3418</v>
      </c>
      <c r="E15" s="433">
        <v>45055</v>
      </c>
      <c r="F15" s="432" t="s">
        <v>100</v>
      </c>
      <c r="G15" s="432" t="s">
        <v>3394</v>
      </c>
      <c r="H15" s="432" t="s">
        <v>3395</v>
      </c>
      <c r="I15" s="432"/>
      <c r="J15" s="432" t="s">
        <v>30</v>
      </c>
      <c r="K15" s="432"/>
      <c r="L15" s="432" t="s">
        <v>3419</v>
      </c>
      <c r="M15" s="5">
        <v>200000000</v>
      </c>
      <c r="N15" s="5">
        <v>0</v>
      </c>
      <c r="O15" s="188">
        <f t="shared" si="0"/>
        <v>0</v>
      </c>
    </row>
    <row r="16" spans="1:15" x14ac:dyDescent="0.25">
      <c r="A16" s="432" t="s">
        <v>21</v>
      </c>
      <c r="B16" s="432" t="s">
        <v>22</v>
      </c>
      <c r="C16" s="432" t="s">
        <v>27</v>
      </c>
      <c r="D16" s="432" t="s">
        <v>3440</v>
      </c>
      <c r="E16" s="433">
        <v>45174</v>
      </c>
      <c r="F16" s="432"/>
      <c r="G16" s="432" t="s">
        <v>3394</v>
      </c>
      <c r="H16" s="432" t="s">
        <v>3395</v>
      </c>
      <c r="I16" s="432"/>
      <c r="J16" s="432" t="s">
        <v>30</v>
      </c>
      <c r="K16" s="432" t="s">
        <v>31</v>
      </c>
      <c r="L16" s="432" t="s">
        <v>3413</v>
      </c>
      <c r="M16" s="5">
        <v>0</v>
      </c>
      <c r="N16" s="5">
        <v>1600000000</v>
      </c>
      <c r="O16" s="188">
        <f t="shared" si="0"/>
        <v>1600000000</v>
      </c>
    </row>
    <row r="17" spans="1:15" x14ac:dyDescent="0.25">
      <c r="A17" s="432" t="s">
        <v>21</v>
      </c>
      <c r="B17" s="432" t="s">
        <v>22</v>
      </c>
      <c r="C17" s="432" t="s">
        <v>27</v>
      </c>
      <c r="D17" s="432" t="s">
        <v>3441</v>
      </c>
      <c r="E17" s="433">
        <v>45174</v>
      </c>
      <c r="F17" s="432"/>
      <c r="G17" s="432" t="s">
        <v>3394</v>
      </c>
      <c r="H17" s="432" t="s">
        <v>3395</v>
      </c>
      <c r="I17" s="432"/>
      <c r="J17" s="432" t="s">
        <v>30</v>
      </c>
      <c r="K17" s="432" t="s">
        <v>31</v>
      </c>
      <c r="L17" s="432" t="s">
        <v>3420</v>
      </c>
      <c r="M17" s="5">
        <v>0</v>
      </c>
      <c r="N17" s="5">
        <v>100000000</v>
      </c>
      <c r="O17" s="188">
        <f t="shared" si="0"/>
        <v>1700000000</v>
      </c>
    </row>
    <row r="18" spans="1:15" x14ac:dyDescent="0.25">
      <c r="A18" s="432" t="s">
        <v>21</v>
      </c>
      <c r="B18" s="432" t="s">
        <v>22</v>
      </c>
      <c r="C18" s="432" t="s">
        <v>27</v>
      </c>
      <c r="D18" s="432" t="s">
        <v>3442</v>
      </c>
      <c r="E18" s="433">
        <v>45176</v>
      </c>
      <c r="F18" s="432"/>
      <c r="G18" s="432" t="s">
        <v>3394</v>
      </c>
      <c r="H18" s="432" t="s">
        <v>3395</v>
      </c>
      <c r="I18" s="432"/>
      <c r="J18" s="432" t="s">
        <v>30</v>
      </c>
      <c r="K18" s="432" t="s">
        <v>31</v>
      </c>
      <c r="L18" s="432" t="s">
        <v>3430</v>
      </c>
      <c r="M18" s="5">
        <v>0</v>
      </c>
      <c r="N18" s="5">
        <v>100000000</v>
      </c>
      <c r="O18" s="188">
        <f t="shared" si="0"/>
        <v>1800000000</v>
      </c>
    </row>
    <row r="19" spans="1:15" x14ac:dyDescent="0.25">
      <c r="A19" s="432" t="s">
        <v>21</v>
      </c>
      <c r="B19" s="432" t="s">
        <v>22</v>
      </c>
      <c r="C19" s="432" t="s">
        <v>27</v>
      </c>
      <c r="D19" s="432" t="s">
        <v>1668</v>
      </c>
      <c r="E19" s="433">
        <v>45176</v>
      </c>
      <c r="F19" s="432"/>
      <c r="G19" s="432" t="s">
        <v>3394</v>
      </c>
      <c r="H19" s="432" t="s">
        <v>3395</v>
      </c>
      <c r="I19" s="432"/>
      <c r="J19" s="432" t="s">
        <v>30</v>
      </c>
      <c r="K19" s="432" t="s">
        <v>31</v>
      </c>
      <c r="L19" s="432" t="s">
        <v>3433</v>
      </c>
      <c r="M19" s="5">
        <v>0</v>
      </c>
      <c r="N19" s="5">
        <v>100000000</v>
      </c>
      <c r="O19" s="188">
        <f t="shared" si="0"/>
        <v>1900000000</v>
      </c>
    </row>
    <row r="20" spans="1:15" x14ac:dyDescent="0.25">
      <c r="A20" s="432" t="s">
        <v>21</v>
      </c>
      <c r="B20" s="432" t="s">
        <v>22</v>
      </c>
      <c r="C20" s="432" t="s">
        <v>27</v>
      </c>
      <c r="D20" s="432" t="s">
        <v>1437</v>
      </c>
      <c r="E20" s="433">
        <v>45176</v>
      </c>
      <c r="F20" s="432"/>
      <c r="G20" s="432" t="s">
        <v>3394</v>
      </c>
      <c r="H20" s="432" t="s">
        <v>3395</v>
      </c>
      <c r="I20" s="432"/>
      <c r="J20" s="432" t="s">
        <v>30</v>
      </c>
      <c r="K20" s="432" t="s">
        <v>31</v>
      </c>
      <c r="L20" s="432" t="s">
        <v>3428</v>
      </c>
      <c r="M20" s="5">
        <v>0</v>
      </c>
      <c r="N20" s="5">
        <v>100000000</v>
      </c>
      <c r="O20" s="188">
        <f t="shared" si="0"/>
        <v>2000000000</v>
      </c>
    </row>
    <row r="21" spans="1:15" x14ac:dyDescent="0.25">
      <c r="A21" s="432" t="s">
        <v>21</v>
      </c>
      <c r="B21" s="432" t="s">
        <v>22</v>
      </c>
      <c r="C21" s="432" t="s">
        <v>27</v>
      </c>
      <c r="D21" s="432" t="s">
        <v>1818</v>
      </c>
      <c r="E21" s="433">
        <v>45176</v>
      </c>
      <c r="F21" s="432"/>
      <c r="G21" s="432" t="s">
        <v>3394</v>
      </c>
      <c r="H21" s="432" t="s">
        <v>3395</v>
      </c>
      <c r="I21" s="432"/>
      <c r="J21" s="432" t="s">
        <v>30</v>
      </c>
      <c r="K21" s="432" t="s">
        <v>31</v>
      </c>
      <c r="L21" s="432" t="s">
        <v>3432</v>
      </c>
      <c r="M21" s="5">
        <v>0</v>
      </c>
      <c r="N21" s="5">
        <v>100000000</v>
      </c>
      <c r="O21" s="188">
        <f t="shared" si="0"/>
        <v>2100000000</v>
      </c>
    </row>
    <row r="22" spans="1:15" x14ac:dyDescent="0.25">
      <c r="A22" s="432" t="s">
        <v>21</v>
      </c>
      <c r="B22" s="432" t="s">
        <v>22</v>
      </c>
      <c r="C22" s="432" t="s">
        <v>27</v>
      </c>
      <c r="D22" s="432" t="s">
        <v>2353</v>
      </c>
      <c r="E22" s="433">
        <v>45176</v>
      </c>
      <c r="F22" s="432"/>
      <c r="G22" s="432" t="s">
        <v>3394</v>
      </c>
      <c r="H22" s="432" t="s">
        <v>3395</v>
      </c>
      <c r="I22" s="432"/>
      <c r="J22" s="432" t="s">
        <v>30</v>
      </c>
      <c r="K22" s="432" t="s">
        <v>31</v>
      </c>
      <c r="L22" s="432" t="s">
        <v>3424</v>
      </c>
      <c r="M22" s="5">
        <v>0</v>
      </c>
      <c r="N22" s="5">
        <v>100000000</v>
      </c>
      <c r="O22" s="188">
        <f t="shared" si="0"/>
        <v>2200000000</v>
      </c>
    </row>
    <row r="23" spans="1:15" x14ac:dyDescent="0.25">
      <c r="A23" s="432" t="s">
        <v>21</v>
      </c>
      <c r="B23" s="432" t="s">
        <v>22</v>
      </c>
      <c r="C23" s="432" t="s">
        <v>27</v>
      </c>
      <c r="D23" s="432" t="s">
        <v>1439</v>
      </c>
      <c r="E23" s="433">
        <v>45176</v>
      </c>
      <c r="F23" s="432"/>
      <c r="G23" s="432" t="s">
        <v>3394</v>
      </c>
      <c r="H23" s="432" t="s">
        <v>3395</v>
      </c>
      <c r="I23" s="432"/>
      <c r="J23" s="432" t="s">
        <v>30</v>
      </c>
      <c r="K23" s="432" t="s">
        <v>31</v>
      </c>
      <c r="L23" s="432" t="s">
        <v>3426</v>
      </c>
      <c r="M23" s="5">
        <v>0</v>
      </c>
      <c r="N23" s="5">
        <v>100000000</v>
      </c>
      <c r="O23" s="188">
        <f t="shared" si="0"/>
        <v>2300000000</v>
      </c>
    </row>
    <row r="24" spans="1:15" x14ac:dyDescent="0.25">
      <c r="A24" s="432" t="s">
        <v>21</v>
      </c>
      <c r="B24" s="432" t="s">
        <v>22</v>
      </c>
      <c r="C24" s="432" t="s">
        <v>27</v>
      </c>
      <c r="D24" s="432" t="s">
        <v>916</v>
      </c>
      <c r="E24" s="433">
        <v>45176</v>
      </c>
      <c r="F24" s="432"/>
      <c r="G24" s="432" t="s">
        <v>3394</v>
      </c>
      <c r="H24" s="432" t="s">
        <v>3395</v>
      </c>
      <c r="I24" s="432"/>
      <c r="J24" s="432" t="s">
        <v>30</v>
      </c>
      <c r="K24" s="432" t="s">
        <v>31</v>
      </c>
      <c r="L24" s="432" t="s">
        <v>3435</v>
      </c>
      <c r="M24" s="5">
        <v>0</v>
      </c>
      <c r="N24" s="5">
        <v>100000000</v>
      </c>
      <c r="O24" s="188">
        <f t="shared" si="0"/>
        <v>2400000000</v>
      </c>
    </row>
    <row r="25" spans="1:15" x14ac:dyDescent="0.25">
      <c r="A25" s="432" t="s">
        <v>21</v>
      </c>
      <c r="B25" s="432" t="s">
        <v>22</v>
      </c>
      <c r="C25" s="432" t="s">
        <v>27</v>
      </c>
      <c r="D25" s="432" t="s">
        <v>3443</v>
      </c>
      <c r="E25" s="433">
        <v>45176</v>
      </c>
      <c r="F25" s="432"/>
      <c r="G25" s="432" t="s">
        <v>3394</v>
      </c>
      <c r="H25" s="432" t="s">
        <v>3395</v>
      </c>
      <c r="I25" s="432"/>
      <c r="J25" s="432" t="s">
        <v>30</v>
      </c>
      <c r="K25" s="432" t="s">
        <v>31</v>
      </c>
      <c r="L25" s="432" t="s">
        <v>3439</v>
      </c>
      <c r="M25" s="5">
        <v>0</v>
      </c>
      <c r="N25" s="5">
        <v>100000000</v>
      </c>
      <c r="O25" s="188">
        <f t="shared" si="0"/>
        <v>2500000000</v>
      </c>
    </row>
    <row r="26" spans="1:15" x14ac:dyDescent="0.25">
      <c r="A26" s="432" t="s">
        <v>21</v>
      </c>
      <c r="B26" s="432" t="s">
        <v>22</v>
      </c>
      <c r="C26" s="432" t="s">
        <v>27</v>
      </c>
      <c r="D26" s="432" t="s">
        <v>3444</v>
      </c>
      <c r="E26" s="433">
        <v>45180</v>
      </c>
      <c r="F26" s="432"/>
      <c r="G26" s="432" t="s">
        <v>3394</v>
      </c>
      <c r="H26" s="432" t="s">
        <v>3395</v>
      </c>
      <c r="I26" s="432"/>
      <c r="J26" s="432" t="s">
        <v>30</v>
      </c>
      <c r="K26" s="432" t="s">
        <v>31</v>
      </c>
      <c r="L26" s="432" t="s">
        <v>3406</v>
      </c>
      <c r="M26" s="5">
        <v>0</v>
      </c>
      <c r="N26" s="5">
        <v>100000000</v>
      </c>
      <c r="O26" s="188">
        <f t="shared" si="0"/>
        <v>2600000000</v>
      </c>
    </row>
    <row r="27" spans="1:15" x14ac:dyDescent="0.25">
      <c r="A27" s="432" t="s">
        <v>21</v>
      </c>
      <c r="B27" s="432" t="s">
        <v>22</v>
      </c>
      <c r="C27" s="432" t="s">
        <v>27</v>
      </c>
      <c r="D27" s="432" t="s">
        <v>3445</v>
      </c>
      <c r="E27" s="433">
        <v>45180</v>
      </c>
      <c r="F27" s="432"/>
      <c r="G27" s="432" t="s">
        <v>3394</v>
      </c>
      <c r="H27" s="432" t="s">
        <v>3395</v>
      </c>
      <c r="I27" s="432"/>
      <c r="J27" s="432" t="s">
        <v>30</v>
      </c>
      <c r="K27" s="432" t="s">
        <v>31</v>
      </c>
      <c r="L27" s="432" t="s">
        <v>3404</v>
      </c>
      <c r="M27" s="5">
        <v>0</v>
      </c>
      <c r="N27" s="5">
        <v>100000000</v>
      </c>
      <c r="O27" s="188">
        <f t="shared" si="0"/>
        <v>2700000000</v>
      </c>
    </row>
    <row r="28" spans="1:15" x14ac:dyDescent="0.25">
      <c r="A28" s="432" t="s">
        <v>21</v>
      </c>
      <c r="B28" s="432" t="s">
        <v>22</v>
      </c>
      <c r="C28" s="432" t="s">
        <v>27</v>
      </c>
      <c r="D28" s="432" t="s">
        <v>3446</v>
      </c>
      <c r="E28" s="433">
        <v>45180</v>
      </c>
      <c r="F28" s="432"/>
      <c r="G28" s="432" t="s">
        <v>3394</v>
      </c>
      <c r="H28" s="432" t="s">
        <v>3395</v>
      </c>
      <c r="I28" s="432"/>
      <c r="J28" s="432" t="s">
        <v>30</v>
      </c>
      <c r="K28" s="432" t="s">
        <v>31</v>
      </c>
      <c r="L28" s="432" t="s">
        <v>3408</v>
      </c>
      <c r="M28" s="5">
        <v>0</v>
      </c>
      <c r="N28" s="5">
        <v>100000000</v>
      </c>
      <c r="O28" s="188">
        <f t="shared" si="0"/>
        <v>2800000000</v>
      </c>
    </row>
    <row r="29" spans="1:15" x14ac:dyDescent="0.25">
      <c r="A29" s="432" t="s">
        <v>21</v>
      </c>
      <c r="B29" s="432" t="s">
        <v>22</v>
      </c>
      <c r="C29" s="432" t="s">
        <v>27</v>
      </c>
      <c r="D29" s="432" t="s">
        <v>3447</v>
      </c>
      <c r="E29" s="433">
        <v>45180</v>
      </c>
      <c r="F29" s="432"/>
      <c r="G29" s="432" t="s">
        <v>3394</v>
      </c>
      <c r="H29" s="432" t="s">
        <v>3395</v>
      </c>
      <c r="I29" s="432"/>
      <c r="J29" s="432" t="s">
        <v>30</v>
      </c>
      <c r="K29" s="432" t="s">
        <v>31</v>
      </c>
      <c r="L29" s="432" t="s">
        <v>3402</v>
      </c>
      <c r="M29" s="5">
        <v>0</v>
      </c>
      <c r="N29" s="5">
        <v>100000000</v>
      </c>
      <c r="O29" s="188">
        <f t="shared" si="0"/>
        <v>2900000000</v>
      </c>
    </row>
    <row r="30" spans="1:15" x14ac:dyDescent="0.25">
      <c r="A30" s="432" t="s">
        <v>21</v>
      </c>
      <c r="B30" s="432" t="s">
        <v>22</v>
      </c>
      <c r="C30" s="432" t="s">
        <v>27</v>
      </c>
      <c r="D30" s="432" t="s">
        <v>3448</v>
      </c>
      <c r="E30" s="433">
        <v>45180</v>
      </c>
      <c r="F30" s="432"/>
      <c r="G30" s="432" t="s">
        <v>3394</v>
      </c>
      <c r="H30" s="432" t="s">
        <v>3395</v>
      </c>
      <c r="I30" s="432"/>
      <c r="J30" s="432" t="s">
        <v>30</v>
      </c>
      <c r="K30" s="432" t="s">
        <v>31</v>
      </c>
      <c r="L30" s="432" t="s">
        <v>3410</v>
      </c>
      <c r="M30" s="5">
        <v>0</v>
      </c>
      <c r="N30" s="5">
        <v>100000000</v>
      </c>
      <c r="O30" s="188">
        <f t="shared" si="0"/>
        <v>3000000000</v>
      </c>
    </row>
    <row r="31" spans="1:15" x14ac:dyDescent="0.25">
      <c r="A31" s="432" t="s">
        <v>21</v>
      </c>
      <c r="B31" s="432" t="s">
        <v>22</v>
      </c>
      <c r="C31" s="432" t="s">
        <v>27</v>
      </c>
      <c r="D31" s="432" t="s">
        <v>3449</v>
      </c>
      <c r="E31" s="433">
        <v>45180</v>
      </c>
      <c r="F31" s="432"/>
      <c r="G31" s="432" t="s">
        <v>3394</v>
      </c>
      <c r="H31" s="432" t="s">
        <v>3395</v>
      </c>
      <c r="I31" s="432"/>
      <c r="J31" s="432" t="s">
        <v>30</v>
      </c>
      <c r="K31" s="432" t="s">
        <v>31</v>
      </c>
      <c r="L31" s="432" t="s">
        <v>3400</v>
      </c>
      <c r="M31" s="5">
        <v>0</v>
      </c>
      <c r="N31" s="5">
        <v>100000000</v>
      </c>
      <c r="O31" s="188">
        <f t="shared" si="0"/>
        <v>3100000000</v>
      </c>
    </row>
    <row r="32" spans="1:15" x14ac:dyDescent="0.25">
      <c r="A32" s="432" t="s">
        <v>21</v>
      </c>
      <c r="B32" s="432" t="s">
        <v>22</v>
      </c>
      <c r="C32" s="432" t="s">
        <v>27</v>
      </c>
      <c r="D32" s="432" t="s">
        <v>3450</v>
      </c>
      <c r="E32" s="433">
        <v>45180</v>
      </c>
      <c r="F32" s="432"/>
      <c r="G32" s="432" t="s">
        <v>3394</v>
      </c>
      <c r="H32" s="432" t="s">
        <v>3395</v>
      </c>
      <c r="I32" s="432"/>
      <c r="J32" s="432" t="s">
        <v>30</v>
      </c>
      <c r="K32" s="432" t="s">
        <v>31</v>
      </c>
      <c r="L32" s="432" t="s">
        <v>3422</v>
      </c>
      <c r="M32" s="5">
        <v>0</v>
      </c>
      <c r="N32" s="5">
        <v>70000000</v>
      </c>
      <c r="O32" s="188">
        <f t="shared" si="0"/>
        <v>3170000000</v>
      </c>
    </row>
    <row r="33" spans="1:15" x14ac:dyDescent="0.25">
      <c r="A33" s="432" t="s">
        <v>21</v>
      </c>
      <c r="B33" s="432" t="s">
        <v>22</v>
      </c>
      <c r="C33" s="432" t="s">
        <v>27</v>
      </c>
      <c r="D33" s="432" t="s">
        <v>3451</v>
      </c>
      <c r="E33" s="433">
        <v>45181</v>
      </c>
      <c r="F33" s="432"/>
      <c r="G33" s="432" t="s">
        <v>3394</v>
      </c>
      <c r="H33" s="432" t="s">
        <v>3395</v>
      </c>
      <c r="I33" s="432"/>
      <c r="J33" s="432" t="s">
        <v>30</v>
      </c>
      <c r="K33" s="432" t="s">
        <v>31</v>
      </c>
      <c r="L33" s="432" t="s">
        <v>3398</v>
      </c>
      <c r="M33" s="5">
        <v>0</v>
      </c>
      <c r="N33" s="5">
        <v>100000000</v>
      </c>
      <c r="O33" s="188">
        <f t="shared" si="0"/>
        <v>3270000000</v>
      </c>
    </row>
    <row r="34" spans="1:15" x14ac:dyDescent="0.25">
      <c r="A34" s="432" t="s">
        <v>21</v>
      </c>
      <c r="B34" s="432" t="s">
        <v>22</v>
      </c>
      <c r="C34" s="432" t="s">
        <v>27</v>
      </c>
      <c r="D34" s="432" t="s">
        <v>3452</v>
      </c>
      <c r="E34" s="433">
        <v>45181</v>
      </c>
      <c r="F34" s="432"/>
      <c r="G34" s="432" t="s">
        <v>3394</v>
      </c>
      <c r="H34" s="432" t="s">
        <v>3395</v>
      </c>
      <c r="I34" s="432"/>
      <c r="J34" s="432" t="s">
        <v>30</v>
      </c>
      <c r="K34" s="432" t="s">
        <v>31</v>
      </c>
      <c r="L34" s="432" t="s">
        <v>3437</v>
      </c>
      <c r="M34" s="5">
        <v>0</v>
      </c>
      <c r="N34" s="5">
        <v>6000000000</v>
      </c>
      <c r="O34" s="188">
        <f t="shared" si="0"/>
        <v>9270000000</v>
      </c>
    </row>
    <row r="35" spans="1:15" x14ac:dyDescent="0.25">
      <c r="A35" s="432" t="s">
        <v>21</v>
      </c>
      <c r="B35" s="432" t="s">
        <v>22</v>
      </c>
      <c r="C35" s="432" t="s">
        <v>27</v>
      </c>
      <c r="D35" s="432" t="s">
        <v>3453</v>
      </c>
      <c r="E35" s="433">
        <v>45189</v>
      </c>
      <c r="F35" s="432"/>
      <c r="G35" s="432" t="s">
        <v>3394</v>
      </c>
      <c r="H35" s="432" t="s">
        <v>3395</v>
      </c>
      <c r="I35" s="432"/>
      <c r="J35" s="432" t="s">
        <v>30</v>
      </c>
      <c r="K35" s="432" t="s">
        <v>31</v>
      </c>
      <c r="L35" s="432" t="s">
        <v>3412</v>
      </c>
      <c r="M35" s="5">
        <v>0</v>
      </c>
      <c r="N35" s="5">
        <v>500000000</v>
      </c>
      <c r="O35" s="188">
        <f t="shared" si="0"/>
        <v>9770000000</v>
      </c>
    </row>
    <row r="36" spans="1:15" x14ac:dyDescent="0.25">
      <c r="A36" s="432" t="s">
        <v>21</v>
      </c>
      <c r="B36" s="432" t="s">
        <v>22</v>
      </c>
      <c r="C36" s="432" t="s">
        <v>41</v>
      </c>
      <c r="D36" s="432" t="s">
        <v>3397</v>
      </c>
      <c r="E36" s="433">
        <v>45203</v>
      </c>
      <c r="F36" s="432"/>
      <c r="G36" s="432" t="s">
        <v>3394</v>
      </c>
      <c r="H36" s="432" t="s">
        <v>3395</v>
      </c>
      <c r="I36" s="432"/>
      <c r="J36" s="432" t="s">
        <v>30</v>
      </c>
      <c r="K36" s="432" t="s">
        <v>101</v>
      </c>
      <c r="L36" s="432" t="s">
        <v>3398</v>
      </c>
      <c r="M36" s="5">
        <v>100000000</v>
      </c>
      <c r="N36" s="5">
        <v>0</v>
      </c>
      <c r="O36" s="188">
        <f t="shared" si="0"/>
        <v>9670000000</v>
      </c>
    </row>
    <row r="37" spans="1:15" x14ac:dyDescent="0.25">
      <c r="A37" s="432" t="s">
        <v>21</v>
      </c>
      <c r="B37" s="432" t="s">
        <v>22</v>
      </c>
      <c r="C37" s="432" t="s">
        <v>41</v>
      </c>
      <c r="D37" s="432" t="s">
        <v>3399</v>
      </c>
      <c r="E37" s="433">
        <v>45203</v>
      </c>
      <c r="F37" s="432"/>
      <c r="G37" s="432" t="s">
        <v>3394</v>
      </c>
      <c r="H37" s="432" t="s">
        <v>3395</v>
      </c>
      <c r="I37" s="432"/>
      <c r="J37" s="432" t="s">
        <v>30</v>
      </c>
      <c r="K37" s="432" t="s">
        <v>105</v>
      </c>
      <c r="L37" s="432" t="s">
        <v>3400</v>
      </c>
      <c r="M37" s="5">
        <v>100000000</v>
      </c>
      <c r="N37" s="5">
        <v>0</v>
      </c>
      <c r="O37" s="188">
        <f t="shared" si="0"/>
        <v>9570000000</v>
      </c>
    </row>
    <row r="38" spans="1:15" x14ac:dyDescent="0.25">
      <c r="A38" s="432" t="s">
        <v>21</v>
      </c>
      <c r="B38" s="432" t="s">
        <v>22</v>
      </c>
      <c r="C38" s="432" t="s">
        <v>41</v>
      </c>
      <c r="D38" s="432" t="s">
        <v>3401</v>
      </c>
      <c r="E38" s="433">
        <v>45203</v>
      </c>
      <c r="F38" s="432"/>
      <c r="G38" s="432" t="s">
        <v>3394</v>
      </c>
      <c r="H38" s="432" t="s">
        <v>3395</v>
      </c>
      <c r="I38" s="432"/>
      <c r="J38" s="432" t="s">
        <v>30</v>
      </c>
      <c r="K38" s="432" t="s">
        <v>101</v>
      </c>
      <c r="L38" s="432" t="s">
        <v>3402</v>
      </c>
      <c r="M38" s="5">
        <v>100000000</v>
      </c>
      <c r="N38" s="5">
        <v>0</v>
      </c>
      <c r="O38" s="188">
        <f t="shared" si="0"/>
        <v>9470000000</v>
      </c>
    </row>
    <row r="39" spans="1:15" x14ac:dyDescent="0.25">
      <c r="A39" s="432" t="s">
        <v>21</v>
      </c>
      <c r="B39" s="432" t="s">
        <v>22</v>
      </c>
      <c r="C39" s="432" t="s">
        <v>41</v>
      </c>
      <c r="D39" s="432" t="s">
        <v>3403</v>
      </c>
      <c r="E39" s="433">
        <v>45203</v>
      </c>
      <c r="F39" s="432"/>
      <c r="G39" s="432" t="s">
        <v>3394</v>
      </c>
      <c r="H39" s="432" t="s">
        <v>3395</v>
      </c>
      <c r="I39" s="432"/>
      <c r="J39" s="432" t="s">
        <v>30</v>
      </c>
      <c r="K39" s="432" t="s">
        <v>101</v>
      </c>
      <c r="L39" s="432" t="s">
        <v>3404</v>
      </c>
      <c r="M39" s="5">
        <v>100000000</v>
      </c>
      <c r="N39" s="5">
        <v>0</v>
      </c>
      <c r="O39" s="188">
        <f t="shared" si="0"/>
        <v>9370000000</v>
      </c>
    </row>
    <row r="40" spans="1:15" x14ac:dyDescent="0.25">
      <c r="A40" s="432" t="s">
        <v>21</v>
      </c>
      <c r="B40" s="432" t="s">
        <v>22</v>
      </c>
      <c r="C40" s="432" t="s">
        <v>41</v>
      </c>
      <c r="D40" s="432" t="s">
        <v>3405</v>
      </c>
      <c r="E40" s="433">
        <v>45203</v>
      </c>
      <c r="F40" s="432"/>
      <c r="G40" s="432" t="s">
        <v>3394</v>
      </c>
      <c r="H40" s="432" t="s">
        <v>3395</v>
      </c>
      <c r="I40" s="432"/>
      <c r="J40" s="432" t="s">
        <v>30</v>
      </c>
      <c r="K40" s="432" t="s">
        <v>101</v>
      </c>
      <c r="L40" s="432" t="s">
        <v>3406</v>
      </c>
      <c r="M40" s="5">
        <v>100000000</v>
      </c>
      <c r="N40" s="5">
        <v>0</v>
      </c>
      <c r="O40" s="188">
        <f t="shared" si="0"/>
        <v>9270000000</v>
      </c>
    </row>
    <row r="41" spans="1:15" x14ac:dyDescent="0.25">
      <c r="A41" s="432" t="s">
        <v>21</v>
      </c>
      <c r="B41" s="432" t="s">
        <v>22</v>
      </c>
      <c r="C41" s="432" t="s">
        <v>41</v>
      </c>
      <c r="D41" s="432" t="s">
        <v>3407</v>
      </c>
      <c r="E41" s="433">
        <v>45203</v>
      </c>
      <c r="F41" s="432"/>
      <c r="G41" s="432" t="s">
        <v>3394</v>
      </c>
      <c r="H41" s="432" t="s">
        <v>3395</v>
      </c>
      <c r="I41" s="432"/>
      <c r="J41" s="432" t="s">
        <v>30</v>
      </c>
      <c r="K41" s="432" t="s">
        <v>101</v>
      </c>
      <c r="L41" s="432" t="s">
        <v>3408</v>
      </c>
      <c r="M41" s="5">
        <v>100000000</v>
      </c>
      <c r="N41" s="5">
        <v>0</v>
      </c>
      <c r="O41" s="188">
        <f t="shared" si="0"/>
        <v>9170000000</v>
      </c>
    </row>
    <row r="42" spans="1:15" x14ac:dyDescent="0.25">
      <c r="A42" s="432" t="s">
        <v>21</v>
      </c>
      <c r="B42" s="432" t="s">
        <v>22</v>
      </c>
      <c r="C42" s="432" t="s">
        <v>41</v>
      </c>
      <c r="D42" s="432" t="s">
        <v>150</v>
      </c>
      <c r="E42" s="433">
        <v>45209</v>
      </c>
      <c r="F42" s="432"/>
      <c r="G42" s="432" t="s">
        <v>3394</v>
      </c>
      <c r="H42" s="432" t="s">
        <v>3395</v>
      </c>
      <c r="I42" s="432"/>
      <c r="J42" s="432" t="s">
        <v>30</v>
      </c>
      <c r="K42" s="432" t="s">
        <v>44</v>
      </c>
      <c r="L42" s="432" t="s">
        <v>3420</v>
      </c>
      <c r="M42" s="5">
        <v>100000000</v>
      </c>
      <c r="N42" s="5">
        <v>0</v>
      </c>
      <c r="O42" s="188">
        <f t="shared" si="0"/>
        <v>9070000000</v>
      </c>
    </row>
    <row r="43" spans="1:15" x14ac:dyDescent="0.25">
      <c r="A43" s="432" t="s">
        <v>21</v>
      </c>
      <c r="B43" s="432" t="s">
        <v>22</v>
      </c>
      <c r="C43" s="432" t="s">
        <v>41</v>
      </c>
      <c r="D43" s="432" t="s">
        <v>3421</v>
      </c>
      <c r="E43" s="433">
        <v>45217</v>
      </c>
      <c r="F43" s="432"/>
      <c r="G43" s="432" t="s">
        <v>3394</v>
      </c>
      <c r="H43" s="432" t="s">
        <v>3395</v>
      </c>
      <c r="I43" s="432"/>
      <c r="J43" s="432" t="s">
        <v>30</v>
      </c>
      <c r="K43" s="432" t="s">
        <v>44</v>
      </c>
      <c r="L43" s="432" t="s">
        <v>3422</v>
      </c>
      <c r="M43" s="5">
        <v>70000000</v>
      </c>
      <c r="N43" s="5">
        <v>0</v>
      </c>
      <c r="O43" s="188">
        <f t="shared" si="0"/>
        <v>9000000000</v>
      </c>
    </row>
    <row r="44" spans="1:15" x14ac:dyDescent="0.25">
      <c r="A44" s="432" t="s">
        <v>21</v>
      </c>
      <c r="B44" s="432" t="s">
        <v>22</v>
      </c>
      <c r="C44" s="432" t="s">
        <v>41</v>
      </c>
      <c r="D44" s="432" t="s">
        <v>3423</v>
      </c>
      <c r="E44" s="433">
        <v>45218</v>
      </c>
      <c r="F44" s="432"/>
      <c r="G44" s="432" t="s">
        <v>3394</v>
      </c>
      <c r="H44" s="432" t="s">
        <v>3395</v>
      </c>
      <c r="I44" s="432"/>
      <c r="J44" s="432" t="s">
        <v>30</v>
      </c>
      <c r="K44" s="432" t="s">
        <v>44</v>
      </c>
      <c r="L44" s="432" t="s">
        <v>3424</v>
      </c>
      <c r="M44" s="5">
        <v>100000000</v>
      </c>
      <c r="N44" s="5">
        <v>0</v>
      </c>
      <c r="O44" s="188">
        <f t="shared" si="0"/>
        <v>8900000000</v>
      </c>
    </row>
    <row r="45" spans="1:15" x14ac:dyDescent="0.25">
      <c r="A45" s="432" t="s">
        <v>21</v>
      </c>
      <c r="B45" s="432" t="s">
        <v>22</v>
      </c>
      <c r="C45" s="432" t="s">
        <v>41</v>
      </c>
      <c r="D45" s="432" t="s">
        <v>3425</v>
      </c>
      <c r="E45" s="433">
        <v>45218</v>
      </c>
      <c r="F45" s="432"/>
      <c r="G45" s="432" t="s">
        <v>3394</v>
      </c>
      <c r="H45" s="432" t="s">
        <v>3395</v>
      </c>
      <c r="I45" s="432"/>
      <c r="J45" s="432" t="s">
        <v>30</v>
      </c>
      <c r="K45" s="432" t="s">
        <v>44</v>
      </c>
      <c r="L45" s="432" t="s">
        <v>3426</v>
      </c>
      <c r="M45" s="5">
        <v>100000000</v>
      </c>
      <c r="N45" s="5">
        <v>0</v>
      </c>
      <c r="O45" s="188">
        <f t="shared" si="0"/>
        <v>8800000000</v>
      </c>
    </row>
    <row r="46" spans="1:15" x14ac:dyDescent="0.25">
      <c r="A46" s="432" t="s">
        <v>21</v>
      </c>
      <c r="B46" s="432" t="s">
        <v>22</v>
      </c>
      <c r="C46" s="432" t="s">
        <v>41</v>
      </c>
      <c r="D46" s="432" t="s">
        <v>3427</v>
      </c>
      <c r="E46" s="433">
        <v>45218</v>
      </c>
      <c r="F46" s="432"/>
      <c r="G46" s="432" t="s">
        <v>3394</v>
      </c>
      <c r="H46" s="432" t="s">
        <v>3395</v>
      </c>
      <c r="I46" s="432"/>
      <c r="J46" s="432" t="s">
        <v>30</v>
      </c>
      <c r="K46" s="432" t="s">
        <v>44</v>
      </c>
      <c r="L46" s="432" t="s">
        <v>3428</v>
      </c>
      <c r="M46" s="5">
        <v>100000000</v>
      </c>
      <c r="N46" s="5">
        <v>0</v>
      </c>
      <c r="O46" s="188">
        <f t="shared" si="0"/>
        <v>8700000000</v>
      </c>
    </row>
    <row r="47" spans="1:15" x14ac:dyDescent="0.25">
      <c r="A47" s="432" t="s">
        <v>21</v>
      </c>
      <c r="B47" s="432" t="s">
        <v>22</v>
      </c>
      <c r="C47" s="432" t="s">
        <v>41</v>
      </c>
      <c r="D47" s="432" t="s">
        <v>3429</v>
      </c>
      <c r="E47" s="433">
        <v>45218</v>
      </c>
      <c r="F47" s="432"/>
      <c r="G47" s="432" t="s">
        <v>3394</v>
      </c>
      <c r="H47" s="432" t="s">
        <v>3395</v>
      </c>
      <c r="I47" s="432"/>
      <c r="J47" s="432" t="s">
        <v>30</v>
      </c>
      <c r="K47" s="432" t="s">
        <v>44</v>
      </c>
      <c r="L47" s="432" t="s">
        <v>3430</v>
      </c>
      <c r="M47" s="5">
        <v>100000000</v>
      </c>
      <c r="N47" s="5">
        <v>0</v>
      </c>
      <c r="O47" s="188">
        <f t="shared" si="0"/>
        <v>8600000000</v>
      </c>
    </row>
    <row r="48" spans="1:15" x14ac:dyDescent="0.25">
      <c r="A48" s="432" t="s">
        <v>21</v>
      </c>
      <c r="B48" s="432" t="s">
        <v>22</v>
      </c>
      <c r="C48" s="432" t="s">
        <v>41</v>
      </c>
      <c r="D48" s="432" t="s">
        <v>3431</v>
      </c>
      <c r="E48" s="433">
        <v>45218</v>
      </c>
      <c r="F48" s="432"/>
      <c r="G48" s="432" t="s">
        <v>3394</v>
      </c>
      <c r="H48" s="432" t="s">
        <v>3395</v>
      </c>
      <c r="I48" s="432"/>
      <c r="J48" s="432" t="s">
        <v>30</v>
      </c>
      <c r="K48" s="432" t="s">
        <v>44</v>
      </c>
      <c r="L48" s="432" t="s">
        <v>3432</v>
      </c>
      <c r="M48" s="5">
        <v>100000000</v>
      </c>
      <c r="N48" s="5">
        <v>0</v>
      </c>
      <c r="O48" s="188">
        <f t="shared" si="0"/>
        <v>8500000000</v>
      </c>
    </row>
    <row r="49" spans="1:15" x14ac:dyDescent="0.25">
      <c r="A49" s="432" t="s">
        <v>21</v>
      </c>
      <c r="B49" s="432" t="s">
        <v>22</v>
      </c>
      <c r="C49" s="432" t="s">
        <v>41</v>
      </c>
      <c r="D49" s="432" t="s">
        <v>216</v>
      </c>
      <c r="E49" s="433">
        <v>45218</v>
      </c>
      <c r="F49" s="432"/>
      <c r="G49" s="432" t="s">
        <v>3394</v>
      </c>
      <c r="H49" s="432" t="s">
        <v>3395</v>
      </c>
      <c r="I49" s="432"/>
      <c r="J49" s="432" t="s">
        <v>30</v>
      </c>
      <c r="K49" s="432" t="s">
        <v>44</v>
      </c>
      <c r="L49" s="432" t="s">
        <v>3433</v>
      </c>
      <c r="M49" s="5">
        <v>100000000</v>
      </c>
      <c r="N49" s="5">
        <v>0</v>
      </c>
      <c r="O49" s="188">
        <f t="shared" si="0"/>
        <v>8400000000</v>
      </c>
    </row>
    <row r="50" spans="1:15" x14ac:dyDescent="0.25">
      <c r="A50" s="432" t="s">
        <v>21</v>
      </c>
      <c r="B50" s="432" t="s">
        <v>22</v>
      </c>
      <c r="C50" s="432" t="s">
        <v>41</v>
      </c>
      <c r="D50" s="432" t="s">
        <v>3434</v>
      </c>
      <c r="E50" s="433">
        <v>45218</v>
      </c>
      <c r="F50" s="432"/>
      <c r="G50" s="432" t="s">
        <v>3394</v>
      </c>
      <c r="H50" s="432" t="s">
        <v>3395</v>
      </c>
      <c r="I50" s="432"/>
      <c r="J50" s="432" t="s">
        <v>30</v>
      </c>
      <c r="K50" s="432" t="s">
        <v>44</v>
      </c>
      <c r="L50" s="432" t="s">
        <v>3435</v>
      </c>
      <c r="M50" s="5">
        <v>100000000</v>
      </c>
      <c r="N50" s="5">
        <v>0</v>
      </c>
      <c r="O50" s="188">
        <f t="shared" si="0"/>
        <v>8300000000</v>
      </c>
    </row>
    <row r="51" spans="1:15" x14ac:dyDescent="0.25">
      <c r="A51" s="432" t="s">
        <v>21</v>
      </c>
      <c r="B51" s="432" t="s">
        <v>22</v>
      </c>
      <c r="C51" s="432" t="s">
        <v>41</v>
      </c>
      <c r="D51" s="432" t="s">
        <v>3436</v>
      </c>
      <c r="E51" s="433">
        <v>45218</v>
      </c>
      <c r="F51" s="432"/>
      <c r="G51" s="432" t="s">
        <v>3394</v>
      </c>
      <c r="H51" s="432" t="s">
        <v>3395</v>
      </c>
      <c r="I51" s="432"/>
      <c r="J51" s="432" t="s">
        <v>30</v>
      </c>
      <c r="K51" s="432" t="s">
        <v>44</v>
      </c>
      <c r="L51" s="432" t="s">
        <v>3437</v>
      </c>
      <c r="M51" s="5">
        <v>6000000000</v>
      </c>
      <c r="N51" s="5">
        <v>0</v>
      </c>
      <c r="O51" s="188">
        <f t="shared" si="0"/>
        <v>2300000000</v>
      </c>
    </row>
    <row r="52" spans="1:15" x14ac:dyDescent="0.25">
      <c r="A52" s="432" t="s">
        <v>21</v>
      </c>
      <c r="B52" s="432" t="s">
        <v>22</v>
      </c>
      <c r="C52" s="432" t="s">
        <v>41</v>
      </c>
      <c r="D52" s="432" t="s">
        <v>3438</v>
      </c>
      <c r="E52" s="433">
        <v>45218</v>
      </c>
      <c r="F52" s="432"/>
      <c r="G52" s="432" t="s">
        <v>3394</v>
      </c>
      <c r="H52" s="432" t="s">
        <v>3395</v>
      </c>
      <c r="I52" s="432"/>
      <c r="J52" s="432" t="s">
        <v>30</v>
      </c>
      <c r="K52" s="432" t="s">
        <v>44</v>
      </c>
      <c r="L52" s="432" t="s">
        <v>3439</v>
      </c>
      <c r="M52" s="5">
        <v>100000000</v>
      </c>
      <c r="N52" s="5">
        <v>0</v>
      </c>
      <c r="O52" s="188">
        <f t="shared" si="0"/>
        <v>2200000000</v>
      </c>
    </row>
    <row r="53" spans="1:15" x14ac:dyDescent="0.25">
      <c r="A53" s="432" t="s">
        <v>21</v>
      </c>
      <c r="B53" s="432" t="s">
        <v>22</v>
      </c>
      <c r="C53" s="432" t="s">
        <v>41</v>
      </c>
      <c r="D53" s="432" t="s">
        <v>3409</v>
      </c>
      <c r="E53" s="433">
        <v>45254</v>
      </c>
      <c r="F53" s="432"/>
      <c r="G53" s="432" t="s">
        <v>3394</v>
      </c>
      <c r="H53" s="432" t="s">
        <v>3395</v>
      </c>
      <c r="I53" s="432"/>
      <c r="J53" s="432" t="s">
        <v>30</v>
      </c>
      <c r="K53" s="432" t="s">
        <v>101</v>
      </c>
      <c r="L53" s="432" t="s">
        <v>3410</v>
      </c>
      <c r="M53" s="5">
        <v>100000000</v>
      </c>
      <c r="N53" s="5">
        <v>0</v>
      </c>
      <c r="O53" s="188">
        <f t="shared" si="0"/>
        <v>2100000000</v>
      </c>
    </row>
    <row r="54" spans="1:15" ht="15.75" x14ac:dyDescent="0.25">
      <c r="A54" s="432" t="s">
        <v>21</v>
      </c>
      <c r="B54" s="432" t="s">
        <v>22</v>
      </c>
      <c r="C54" s="432" t="s">
        <v>41</v>
      </c>
      <c r="D54" s="432" t="s">
        <v>3411</v>
      </c>
      <c r="E54" s="433">
        <v>45254</v>
      </c>
      <c r="F54" s="432"/>
      <c r="G54" s="432" t="s">
        <v>3394</v>
      </c>
      <c r="H54" s="432" t="s">
        <v>3395</v>
      </c>
      <c r="I54" s="432"/>
      <c r="J54" s="432" t="s">
        <v>30</v>
      </c>
      <c r="K54" s="432" t="s">
        <v>105</v>
      </c>
      <c r="L54" s="432" t="s">
        <v>3412</v>
      </c>
      <c r="M54" s="5">
        <v>500000000</v>
      </c>
      <c r="N54" s="5">
        <v>0</v>
      </c>
      <c r="O54" s="556">
        <f t="shared" si="0"/>
        <v>1600000000</v>
      </c>
    </row>
    <row r="55" spans="1:15" x14ac:dyDescent="0.25">
      <c r="A55" s="432"/>
      <c r="B55" s="432"/>
      <c r="C55" s="432"/>
      <c r="D55" s="432"/>
      <c r="E55" s="433"/>
      <c r="F55" s="432"/>
      <c r="G55" s="432"/>
      <c r="H55" s="432"/>
      <c r="I55" s="432"/>
      <c r="J55" s="432"/>
      <c r="K55" s="432"/>
      <c r="L55" s="432"/>
      <c r="M55" s="5"/>
      <c r="N55" s="5"/>
      <c r="O55" s="188"/>
    </row>
    <row r="56" spans="1:15" x14ac:dyDescent="0.25">
      <c r="A56" s="432"/>
      <c r="B56" s="432"/>
      <c r="C56" s="432"/>
      <c r="D56" s="432"/>
      <c r="E56" s="433"/>
      <c r="F56" s="432"/>
      <c r="G56" s="432"/>
      <c r="H56" s="432"/>
      <c r="I56" s="432"/>
      <c r="J56" s="432"/>
      <c r="K56" s="432"/>
      <c r="L56" s="432"/>
      <c r="M56" s="5"/>
      <c r="N56" s="5"/>
      <c r="O56" s="5"/>
    </row>
    <row r="57" spans="1:15" x14ac:dyDescent="0.25">
      <c r="A57" s="432" t="s">
        <v>478</v>
      </c>
      <c r="B57" s="432" t="s">
        <v>479</v>
      </c>
      <c r="C57" s="432" t="s">
        <v>27</v>
      </c>
      <c r="D57" s="432" t="s">
        <v>3440</v>
      </c>
      <c r="E57" s="433">
        <v>45174</v>
      </c>
      <c r="F57" s="432"/>
      <c r="G57" s="432" t="s">
        <v>3394</v>
      </c>
      <c r="H57" s="432" t="s">
        <v>3395</v>
      </c>
      <c r="I57" s="432"/>
      <c r="J57" s="432" t="s">
        <v>30</v>
      </c>
      <c r="K57" s="432" t="s">
        <v>105</v>
      </c>
      <c r="L57" s="432" t="s">
        <v>3413</v>
      </c>
      <c r="M57" s="5">
        <v>1300000000</v>
      </c>
      <c r="N57" s="5">
        <v>0</v>
      </c>
      <c r="O57" s="5">
        <v>1300000000</v>
      </c>
    </row>
    <row r="58" spans="1:15" x14ac:dyDescent="0.25">
      <c r="A58" s="432" t="s">
        <v>478</v>
      </c>
      <c r="B58" s="432" t="s">
        <v>479</v>
      </c>
      <c r="C58" s="432" t="s">
        <v>27</v>
      </c>
      <c r="D58" s="432" t="s">
        <v>3440</v>
      </c>
      <c r="E58" s="433">
        <v>45174</v>
      </c>
      <c r="F58" s="432"/>
      <c r="G58" s="432" t="s">
        <v>3394</v>
      </c>
      <c r="H58" s="432" t="s">
        <v>3395</v>
      </c>
      <c r="I58" s="432"/>
      <c r="J58" s="432" t="s">
        <v>30</v>
      </c>
      <c r="K58" s="432" t="s">
        <v>101</v>
      </c>
      <c r="L58" s="432" t="s">
        <v>3413</v>
      </c>
      <c r="M58" s="5">
        <v>300000000</v>
      </c>
      <c r="N58" s="5">
        <v>0</v>
      </c>
      <c r="O58" s="5">
        <f>SUM(O57+M58)</f>
        <v>1600000000</v>
      </c>
    </row>
    <row r="59" spans="1:15" x14ac:dyDescent="0.25">
      <c r="A59" s="432" t="s">
        <v>478</v>
      </c>
      <c r="B59" s="432" t="s">
        <v>479</v>
      </c>
      <c r="C59" s="432" t="s">
        <v>27</v>
      </c>
      <c r="D59" s="432" t="s">
        <v>3441</v>
      </c>
      <c r="E59" s="433">
        <v>45174</v>
      </c>
      <c r="F59" s="432"/>
      <c r="G59" s="432" t="s">
        <v>3394</v>
      </c>
      <c r="H59" s="432" t="s">
        <v>3395</v>
      </c>
      <c r="I59" s="432"/>
      <c r="J59" s="432" t="s">
        <v>30</v>
      </c>
      <c r="K59" s="432" t="s">
        <v>44</v>
      </c>
      <c r="L59" s="432" t="s">
        <v>3420</v>
      </c>
      <c r="M59" s="5">
        <v>100000000</v>
      </c>
      <c r="N59" s="5">
        <v>0</v>
      </c>
      <c r="O59" s="5">
        <f t="shared" ref="O59:O77" si="1">SUM(O58+M59)</f>
        <v>1700000000</v>
      </c>
    </row>
    <row r="60" spans="1:15" x14ac:dyDescent="0.25">
      <c r="A60" s="432" t="s">
        <v>478</v>
      </c>
      <c r="B60" s="432" t="s">
        <v>479</v>
      </c>
      <c r="C60" s="432" t="s">
        <v>27</v>
      </c>
      <c r="D60" s="432" t="s">
        <v>3442</v>
      </c>
      <c r="E60" s="433">
        <v>45176</v>
      </c>
      <c r="F60" s="432"/>
      <c r="G60" s="432" t="s">
        <v>3394</v>
      </c>
      <c r="H60" s="432" t="s">
        <v>3395</v>
      </c>
      <c r="I60" s="432"/>
      <c r="J60" s="432" t="s">
        <v>30</v>
      </c>
      <c r="K60" s="432" t="s">
        <v>44</v>
      </c>
      <c r="L60" s="432" t="s">
        <v>3430</v>
      </c>
      <c r="M60" s="5">
        <v>100000000</v>
      </c>
      <c r="N60" s="5">
        <v>0</v>
      </c>
      <c r="O60" s="5">
        <f t="shared" si="1"/>
        <v>1800000000</v>
      </c>
    </row>
    <row r="61" spans="1:15" x14ac:dyDescent="0.25">
      <c r="A61" s="432" t="s">
        <v>478</v>
      </c>
      <c r="B61" s="432" t="s">
        <v>479</v>
      </c>
      <c r="C61" s="432" t="s">
        <v>27</v>
      </c>
      <c r="D61" s="432" t="s">
        <v>1668</v>
      </c>
      <c r="E61" s="433">
        <v>45176</v>
      </c>
      <c r="F61" s="432"/>
      <c r="G61" s="432" t="s">
        <v>3394</v>
      </c>
      <c r="H61" s="432" t="s">
        <v>3395</v>
      </c>
      <c r="I61" s="432"/>
      <c r="J61" s="432" t="s">
        <v>30</v>
      </c>
      <c r="K61" s="432" t="s">
        <v>44</v>
      </c>
      <c r="L61" s="432" t="s">
        <v>3433</v>
      </c>
      <c r="M61" s="5">
        <v>100000000</v>
      </c>
      <c r="N61" s="5">
        <v>0</v>
      </c>
      <c r="O61" s="5">
        <f t="shared" si="1"/>
        <v>1900000000</v>
      </c>
    </row>
    <row r="62" spans="1:15" x14ac:dyDescent="0.25">
      <c r="A62" s="432" t="s">
        <v>478</v>
      </c>
      <c r="B62" s="432" t="s">
        <v>479</v>
      </c>
      <c r="C62" s="432" t="s">
        <v>27</v>
      </c>
      <c r="D62" s="432" t="s">
        <v>1437</v>
      </c>
      <c r="E62" s="433">
        <v>45176</v>
      </c>
      <c r="F62" s="432"/>
      <c r="G62" s="432" t="s">
        <v>3394</v>
      </c>
      <c r="H62" s="432" t="s">
        <v>3395</v>
      </c>
      <c r="I62" s="432"/>
      <c r="J62" s="432" t="s">
        <v>30</v>
      </c>
      <c r="K62" s="432" t="s">
        <v>44</v>
      </c>
      <c r="L62" s="432" t="s">
        <v>3428</v>
      </c>
      <c r="M62" s="5">
        <v>100000000</v>
      </c>
      <c r="N62" s="5">
        <v>0</v>
      </c>
      <c r="O62" s="5">
        <f t="shared" si="1"/>
        <v>2000000000</v>
      </c>
    </row>
    <row r="63" spans="1:15" x14ac:dyDescent="0.25">
      <c r="A63" s="432" t="s">
        <v>478</v>
      </c>
      <c r="B63" s="432" t="s">
        <v>479</v>
      </c>
      <c r="C63" s="432" t="s">
        <v>27</v>
      </c>
      <c r="D63" s="432" t="s">
        <v>1818</v>
      </c>
      <c r="E63" s="433">
        <v>45176</v>
      </c>
      <c r="F63" s="432"/>
      <c r="G63" s="432" t="s">
        <v>3394</v>
      </c>
      <c r="H63" s="432" t="s">
        <v>3395</v>
      </c>
      <c r="I63" s="432"/>
      <c r="J63" s="432" t="s">
        <v>30</v>
      </c>
      <c r="K63" s="432" t="s">
        <v>44</v>
      </c>
      <c r="L63" s="432" t="s">
        <v>3432</v>
      </c>
      <c r="M63" s="5">
        <v>100000000</v>
      </c>
      <c r="N63" s="5">
        <v>0</v>
      </c>
      <c r="O63" s="5">
        <f t="shared" si="1"/>
        <v>2100000000</v>
      </c>
    </row>
    <row r="64" spans="1:15" x14ac:dyDescent="0.25">
      <c r="A64" s="432" t="s">
        <v>478</v>
      </c>
      <c r="B64" s="432" t="s">
        <v>479</v>
      </c>
      <c r="C64" s="432" t="s">
        <v>27</v>
      </c>
      <c r="D64" s="432" t="s">
        <v>2353</v>
      </c>
      <c r="E64" s="433">
        <v>45176</v>
      </c>
      <c r="F64" s="432"/>
      <c r="G64" s="432" t="s">
        <v>3394</v>
      </c>
      <c r="H64" s="432" t="s">
        <v>3395</v>
      </c>
      <c r="I64" s="432"/>
      <c r="J64" s="432" t="s">
        <v>30</v>
      </c>
      <c r="K64" s="432" t="s">
        <v>44</v>
      </c>
      <c r="L64" s="432" t="s">
        <v>3424</v>
      </c>
      <c r="M64" s="5">
        <v>100000000</v>
      </c>
      <c r="N64" s="5">
        <v>0</v>
      </c>
      <c r="O64" s="5">
        <f t="shared" si="1"/>
        <v>2200000000</v>
      </c>
    </row>
    <row r="65" spans="1:15" x14ac:dyDescent="0.25">
      <c r="A65" s="432" t="s">
        <v>478</v>
      </c>
      <c r="B65" s="432" t="s">
        <v>479</v>
      </c>
      <c r="C65" s="432" t="s">
        <v>27</v>
      </c>
      <c r="D65" s="432" t="s">
        <v>1439</v>
      </c>
      <c r="E65" s="433">
        <v>45176</v>
      </c>
      <c r="F65" s="432"/>
      <c r="G65" s="432" t="s">
        <v>3394</v>
      </c>
      <c r="H65" s="432" t="s">
        <v>3395</v>
      </c>
      <c r="I65" s="432"/>
      <c r="J65" s="432" t="s">
        <v>30</v>
      </c>
      <c r="K65" s="432" t="s">
        <v>44</v>
      </c>
      <c r="L65" s="432" t="s">
        <v>3426</v>
      </c>
      <c r="M65" s="5">
        <v>100000000</v>
      </c>
      <c r="N65" s="5">
        <v>0</v>
      </c>
      <c r="O65" s="5">
        <f t="shared" si="1"/>
        <v>2300000000</v>
      </c>
    </row>
    <row r="66" spans="1:15" x14ac:dyDescent="0.25">
      <c r="A66" s="432" t="s">
        <v>478</v>
      </c>
      <c r="B66" s="432" t="s">
        <v>479</v>
      </c>
      <c r="C66" s="432" t="s">
        <v>27</v>
      </c>
      <c r="D66" s="432" t="s">
        <v>916</v>
      </c>
      <c r="E66" s="433">
        <v>45176</v>
      </c>
      <c r="F66" s="432"/>
      <c r="G66" s="432" t="s">
        <v>3394</v>
      </c>
      <c r="H66" s="432" t="s">
        <v>3395</v>
      </c>
      <c r="I66" s="432"/>
      <c r="J66" s="432" t="s">
        <v>30</v>
      </c>
      <c r="K66" s="432" t="s">
        <v>44</v>
      </c>
      <c r="L66" s="432" t="s">
        <v>3435</v>
      </c>
      <c r="M66" s="5">
        <v>100000000</v>
      </c>
      <c r="N66" s="5">
        <v>0</v>
      </c>
      <c r="O66" s="5">
        <f t="shared" si="1"/>
        <v>2400000000</v>
      </c>
    </row>
    <row r="67" spans="1:15" x14ac:dyDescent="0.25">
      <c r="A67" s="432" t="s">
        <v>478</v>
      </c>
      <c r="B67" s="432" t="s">
        <v>479</v>
      </c>
      <c r="C67" s="432" t="s">
        <v>27</v>
      </c>
      <c r="D67" s="432" t="s">
        <v>3443</v>
      </c>
      <c r="E67" s="433">
        <v>45176</v>
      </c>
      <c r="F67" s="432"/>
      <c r="G67" s="432" t="s">
        <v>3394</v>
      </c>
      <c r="H67" s="432" t="s">
        <v>3395</v>
      </c>
      <c r="I67" s="432"/>
      <c r="J67" s="432" t="s">
        <v>30</v>
      </c>
      <c r="K67" s="432" t="s">
        <v>44</v>
      </c>
      <c r="L67" s="432" t="s">
        <v>3439</v>
      </c>
      <c r="M67" s="5">
        <v>100000000</v>
      </c>
      <c r="N67" s="5">
        <v>0</v>
      </c>
      <c r="O67" s="5">
        <f t="shared" si="1"/>
        <v>2500000000</v>
      </c>
    </row>
    <row r="68" spans="1:15" x14ac:dyDescent="0.25">
      <c r="A68" s="432" t="s">
        <v>478</v>
      </c>
      <c r="B68" s="432" t="s">
        <v>479</v>
      </c>
      <c r="C68" s="432" t="s">
        <v>27</v>
      </c>
      <c r="D68" s="432" t="s">
        <v>3444</v>
      </c>
      <c r="E68" s="433">
        <v>45180</v>
      </c>
      <c r="F68" s="432"/>
      <c r="G68" s="432" t="s">
        <v>3394</v>
      </c>
      <c r="H68" s="432" t="s">
        <v>3395</v>
      </c>
      <c r="I68" s="432"/>
      <c r="J68" s="432" t="s">
        <v>30</v>
      </c>
      <c r="K68" s="432" t="s">
        <v>101</v>
      </c>
      <c r="L68" s="432" t="s">
        <v>3406</v>
      </c>
      <c r="M68" s="5">
        <v>100000000</v>
      </c>
      <c r="N68" s="5">
        <v>0</v>
      </c>
      <c r="O68" s="5">
        <f t="shared" si="1"/>
        <v>2600000000</v>
      </c>
    </row>
    <row r="69" spans="1:15" x14ac:dyDescent="0.25">
      <c r="A69" s="432" t="s">
        <v>478</v>
      </c>
      <c r="B69" s="432" t="s">
        <v>479</v>
      </c>
      <c r="C69" s="432" t="s">
        <v>27</v>
      </c>
      <c r="D69" s="432" t="s">
        <v>3445</v>
      </c>
      <c r="E69" s="433">
        <v>45180</v>
      </c>
      <c r="F69" s="432"/>
      <c r="G69" s="432" t="s">
        <v>3394</v>
      </c>
      <c r="H69" s="432" t="s">
        <v>3395</v>
      </c>
      <c r="I69" s="432"/>
      <c r="J69" s="432" t="s">
        <v>30</v>
      </c>
      <c r="K69" s="432" t="s">
        <v>101</v>
      </c>
      <c r="L69" s="432" t="s">
        <v>3404</v>
      </c>
      <c r="M69" s="5">
        <v>100000000</v>
      </c>
      <c r="N69" s="5">
        <v>0</v>
      </c>
      <c r="O69" s="5">
        <f t="shared" si="1"/>
        <v>2700000000</v>
      </c>
    </row>
    <row r="70" spans="1:15" x14ac:dyDescent="0.25">
      <c r="A70" s="432" t="s">
        <v>478</v>
      </c>
      <c r="B70" s="432" t="s">
        <v>479</v>
      </c>
      <c r="C70" s="432" t="s">
        <v>27</v>
      </c>
      <c r="D70" s="432" t="s">
        <v>3446</v>
      </c>
      <c r="E70" s="433">
        <v>45180</v>
      </c>
      <c r="F70" s="432"/>
      <c r="G70" s="432" t="s">
        <v>3394</v>
      </c>
      <c r="H70" s="432" t="s">
        <v>3395</v>
      </c>
      <c r="I70" s="432"/>
      <c r="J70" s="432" t="s">
        <v>30</v>
      </c>
      <c r="K70" s="432" t="s">
        <v>101</v>
      </c>
      <c r="L70" s="432" t="s">
        <v>3408</v>
      </c>
      <c r="M70" s="5">
        <v>100000000</v>
      </c>
      <c r="N70" s="5">
        <v>0</v>
      </c>
      <c r="O70" s="5">
        <f t="shared" si="1"/>
        <v>2800000000</v>
      </c>
    </row>
    <row r="71" spans="1:15" x14ac:dyDescent="0.25">
      <c r="A71" s="432" t="s">
        <v>478</v>
      </c>
      <c r="B71" s="432" t="s">
        <v>479</v>
      </c>
      <c r="C71" s="432" t="s">
        <v>27</v>
      </c>
      <c r="D71" s="432" t="s">
        <v>3447</v>
      </c>
      <c r="E71" s="433">
        <v>45180</v>
      </c>
      <c r="F71" s="432"/>
      <c r="G71" s="432" t="s">
        <v>3394</v>
      </c>
      <c r="H71" s="432" t="s">
        <v>3395</v>
      </c>
      <c r="I71" s="432"/>
      <c r="J71" s="432" t="s">
        <v>30</v>
      </c>
      <c r="K71" s="432" t="s">
        <v>101</v>
      </c>
      <c r="L71" s="432" t="s">
        <v>3402</v>
      </c>
      <c r="M71" s="5">
        <v>100000000</v>
      </c>
      <c r="N71" s="5">
        <v>0</v>
      </c>
      <c r="O71" s="5">
        <f t="shared" si="1"/>
        <v>2900000000</v>
      </c>
    </row>
    <row r="72" spans="1:15" x14ac:dyDescent="0.25">
      <c r="A72" s="432" t="s">
        <v>478</v>
      </c>
      <c r="B72" s="432" t="s">
        <v>479</v>
      </c>
      <c r="C72" s="432" t="s">
        <v>27</v>
      </c>
      <c r="D72" s="432" t="s">
        <v>3448</v>
      </c>
      <c r="E72" s="433">
        <v>45180</v>
      </c>
      <c r="F72" s="432"/>
      <c r="G72" s="432" t="s">
        <v>3394</v>
      </c>
      <c r="H72" s="432" t="s">
        <v>3395</v>
      </c>
      <c r="I72" s="432"/>
      <c r="J72" s="432" t="s">
        <v>30</v>
      </c>
      <c r="K72" s="432" t="s">
        <v>101</v>
      </c>
      <c r="L72" s="432" t="s">
        <v>3410</v>
      </c>
      <c r="M72" s="5">
        <v>100000000</v>
      </c>
      <c r="N72" s="5">
        <v>0</v>
      </c>
      <c r="O72" s="5">
        <f t="shared" si="1"/>
        <v>3000000000</v>
      </c>
    </row>
    <row r="73" spans="1:15" x14ac:dyDescent="0.25">
      <c r="A73" s="432" t="s">
        <v>478</v>
      </c>
      <c r="B73" s="432" t="s">
        <v>479</v>
      </c>
      <c r="C73" s="432" t="s">
        <v>27</v>
      </c>
      <c r="D73" s="432" t="s">
        <v>3449</v>
      </c>
      <c r="E73" s="433">
        <v>45180</v>
      </c>
      <c r="F73" s="432"/>
      <c r="G73" s="432" t="s">
        <v>3394</v>
      </c>
      <c r="H73" s="432" t="s">
        <v>3395</v>
      </c>
      <c r="I73" s="432"/>
      <c r="J73" s="432" t="s">
        <v>30</v>
      </c>
      <c r="K73" s="432" t="s">
        <v>105</v>
      </c>
      <c r="L73" s="432" t="s">
        <v>3400</v>
      </c>
      <c r="M73" s="5">
        <v>100000000</v>
      </c>
      <c r="N73" s="5">
        <v>0</v>
      </c>
      <c r="O73" s="5">
        <f t="shared" si="1"/>
        <v>3100000000</v>
      </c>
    </row>
    <row r="74" spans="1:15" x14ac:dyDescent="0.25">
      <c r="A74" s="432" t="s">
        <v>478</v>
      </c>
      <c r="B74" s="432" t="s">
        <v>479</v>
      </c>
      <c r="C74" s="432" t="s">
        <v>27</v>
      </c>
      <c r="D74" s="432" t="s">
        <v>3450</v>
      </c>
      <c r="E74" s="433">
        <v>45180</v>
      </c>
      <c r="F74" s="432"/>
      <c r="G74" s="432" t="s">
        <v>3394</v>
      </c>
      <c r="H74" s="432" t="s">
        <v>3395</v>
      </c>
      <c r="I74" s="432"/>
      <c r="J74" s="432" t="s">
        <v>30</v>
      </c>
      <c r="K74" s="432" t="s">
        <v>44</v>
      </c>
      <c r="L74" s="432" t="s">
        <v>3422</v>
      </c>
      <c r="M74" s="5">
        <v>70000000</v>
      </c>
      <c r="N74" s="5">
        <v>0</v>
      </c>
      <c r="O74" s="5">
        <f t="shared" si="1"/>
        <v>3170000000</v>
      </c>
    </row>
    <row r="75" spans="1:15" x14ac:dyDescent="0.25">
      <c r="A75" s="432" t="s">
        <v>478</v>
      </c>
      <c r="B75" s="432" t="s">
        <v>479</v>
      </c>
      <c r="C75" s="432" t="s">
        <v>27</v>
      </c>
      <c r="D75" s="432" t="s">
        <v>3451</v>
      </c>
      <c r="E75" s="433">
        <v>45181</v>
      </c>
      <c r="F75" s="432"/>
      <c r="G75" s="432" t="s">
        <v>3394</v>
      </c>
      <c r="H75" s="432" t="s">
        <v>3395</v>
      </c>
      <c r="I75" s="432"/>
      <c r="J75" s="432" t="s">
        <v>30</v>
      </c>
      <c r="K75" s="432" t="s">
        <v>101</v>
      </c>
      <c r="L75" s="432" t="s">
        <v>3398</v>
      </c>
      <c r="M75" s="5">
        <v>100000000</v>
      </c>
      <c r="N75" s="5">
        <v>0</v>
      </c>
      <c r="O75" s="5">
        <f t="shared" si="1"/>
        <v>3270000000</v>
      </c>
    </row>
    <row r="76" spans="1:15" x14ac:dyDescent="0.25">
      <c r="A76" s="432" t="s">
        <v>478</v>
      </c>
      <c r="B76" s="432" t="s">
        <v>479</v>
      </c>
      <c r="C76" s="432" t="s">
        <v>27</v>
      </c>
      <c r="D76" s="432" t="s">
        <v>3452</v>
      </c>
      <c r="E76" s="433">
        <v>45181</v>
      </c>
      <c r="F76" s="432"/>
      <c r="G76" s="432" t="s">
        <v>3394</v>
      </c>
      <c r="H76" s="432" t="s">
        <v>3395</v>
      </c>
      <c r="I76" s="432"/>
      <c r="J76" s="432" t="s">
        <v>30</v>
      </c>
      <c r="K76" s="432" t="s">
        <v>44</v>
      </c>
      <c r="L76" s="432" t="s">
        <v>3437</v>
      </c>
      <c r="M76" s="5">
        <v>6000000000</v>
      </c>
      <c r="N76" s="5">
        <v>0</v>
      </c>
      <c r="O76" s="5">
        <f t="shared" si="1"/>
        <v>9270000000</v>
      </c>
    </row>
    <row r="77" spans="1:15" ht="15.75" x14ac:dyDescent="0.25">
      <c r="A77" s="432" t="s">
        <v>478</v>
      </c>
      <c r="B77" s="432" t="s">
        <v>479</v>
      </c>
      <c r="C77" s="432" t="s">
        <v>27</v>
      </c>
      <c r="D77" s="432" t="s">
        <v>3453</v>
      </c>
      <c r="E77" s="433">
        <v>45189</v>
      </c>
      <c r="F77" s="432"/>
      <c r="G77" s="432" t="s">
        <v>3394</v>
      </c>
      <c r="H77" s="432" t="s">
        <v>3395</v>
      </c>
      <c r="I77" s="432"/>
      <c r="J77" s="432" t="s">
        <v>30</v>
      </c>
      <c r="K77" s="432" t="s">
        <v>105</v>
      </c>
      <c r="L77" s="432" t="s">
        <v>3412</v>
      </c>
      <c r="M77" s="5">
        <v>500000000</v>
      </c>
      <c r="N77" s="5">
        <v>0</v>
      </c>
      <c r="O77" s="506">
        <f t="shared" si="1"/>
        <v>9770000000</v>
      </c>
    </row>
    <row r="78" spans="1:15" x14ac:dyDescent="0.25">
      <c r="A78" s="432"/>
      <c r="B78" s="432"/>
      <c r="C78" s="432"/>
      <c r="D78" s="432"/>
      <c r="E78" s="432"/>
      <c r="F78" s="432"/>
      <c r="G78" s="432"/>
      <c r="H78" s="432"/>
      <c r="I78" s="432"/>
      <c r="J78" s="432"/>
      <c r="K78" s="432"/>
      <c r="L78" s="432"/>
      <c r="M78" s="6">
        <f>SUM(M57:M77)</f>
        <v>9770000000</v>
      </c>
      <c r="N78" s="6"/>
      <c r="O78" s="6"/>
    </row>
    <row r="79" spans="1:15" x14ac:dyDescent="0.25">
      <c r="A79" s="432"/>
      <c r="B79" s="432"/>
      <c r="C79" s="432"/>
      <c r="D79" s="432"/>
      <c r="E79" s="432"/>
      <c r="F79" s="432"/>
      <c r="G79" s="432"/>
      <c r="H79" s="432"/>
      <c r="I79" s="432"/>
      <c r="J79" s="432"/>
      <c r="K79" s="432"/>
      <c r="L79" s="432"/>
      <c r="M79" s="5"/>
      <c r="N79" s="5"/>
      <c r="O79" s="5"/>
    </row>
    <row r="80" spans="1:15" x14ac:dyDescent="0.25">
      <c r="A80" s="432"/>
      <c r="B80" s="432"/>
      <c r="C80" s="432"/>
      <c r="D80" s="432"/>
      <c r="E80" s="432"/>
      <c r="F80" s="432"/>
      <c r="G80" s="432"/>
      <c r="H80" s="432"/>
      <c r="I80" s="432"/>
      <c r="J80" s="432"/>
      <c r="K80" s="432"/>
      <c r="L80" s="432"/>
      <c r="M80" s="432"/>
      <c r="N80" s="432"/>
      <c r="O80" s="432"/>
    </row>
    <row r="81" spans="1:15" x14ac:dyDescent="0.25">
      <c r="A81" s="432"/>
      <c r="B81" s="432"/>
      <c r="C81" s="432"/>
      <c r="D81" s="432"/>
      <c r="E81" s="432"/>
      <c r="F81" s="432"/>
      <c r="G81" s="432"/>
      <c r="H81" s="432"/>
      <c r="I81" s="432"/>
      <c r="J81" s="432"/>
      <c r="K81" s="432"/>
      <c r="L81" s="432"/>
      <c r="M81" s="432"/>
      <c r="N81" s="432"/>
      <c r="O81" s="432"/>
    </row>
    <row r="82" spans="1:15" x14ac:dyDescent="0.25">
      <c r="A82" s="432"/>
      <c r="B82" s="432"/>
      <c r="C82" s="432"/>
      <c r="D82" s="432"/>
      <c r="E82" s="432"/>
      <c r="F82" s="432"/>
      <c r="G82" s="432"/>
      <c r="H82" s="432"/>
      <c r="I82" s="432"/>
      <c r="J82" s="432"/>
      <c r="K82" s="432"/>
      <c r="L82" s="432"/>
      <c r="M82" s="432"/>
      <c r="N82" s="432"/>
      <c r="O82" s="432"/>
    </row>
    <row r="83" spans="1:15" x14ac:dyDescent="0.25">
      <c r="A83" s="432"/>
      <c r="B83" s="432"/>
      <c r="C83" s="432"/>
      <c r="D83" s="432"/>
      <c r="E83" s="432"/>
      <c r="F83" s="432"/>
      <c r="G83" s="432"/>
      <c r="H83" s="432"/>
      <c r="I83" s="432"/>
      <c r="J83" s="432"/>
      <c r="K83" s="432"/>
      <c r="L83" s="432"/>
      <c r="M83" s="432"/>
      <c r="N83" s="432"/>
      <c r="O83" s="432"/>
    </row>
  </sheetData>
  <mergeCells count="9">
    <mergeCell ref="A7:O7"/>
    <mergeCell ref="A8:O8"/>
    <mergeCell ref="A9:O9"/>
    <mergeCell ref="A1:O1"/>
    <mergeCell ref="A2:O2"/>
    <mergeCell ref="A3:O3"/>
    <mergeCell ref="A4:O4"/>
    <mergeCell ref="A5:O5"/>
    <mergeCell ref="A6:O6"/>
  </mergeCell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4"/>
  <sheetViews>
    <sheetView workbookViewId="0">
      <selection activeCell="O9" sqref="O9"/>
    </sheetView>
  </sheetViews>
  <sheetFormatPr baseColWidth="10" defaultRowHeight="15" x14ac:dyDescent="0.25"/>
  <cols>
    <col min="1" max="1" width="8.7109375" customWidth="1"/>
    <col min="3" max="3" width="5.28515625" customWidth="1"/>
    <col min="4" max="4" width="10.28515625" customWidth="1"/>
    <col min="5" max="5" width="8.85546875" customWidth="1"/>
    <col min="13" max="13" width="13.140625" customWidth="1"/>
    <col min="14" max="14" width="13.42578125" customWidth="1"/>
    <col min="15" max="15" width="14" customWidth="1"/>
  </cols>
  <sheetData>
    <row r="1" spans="1:15" ht="15.75" x14ac:dyDescent="0.25">
      <c r="A1" s="624" t="s">
        <v>0</v>
      </c>
      <c r="B1" s="624"/>
      <c r="C1" s="624"/>
      <c r="D1" s="624"/>
      <c r="E1" s="624"/>
      <c r="F1" s="624"/>
      <c r="G1" s="624"/>
      <c r="H1" s="624"/>
      <c r="I1" s="624"/>
      <c r="J1" s="624"/>
      <c r="K1" s="624"/>
      <c r="L1" s="624"/>
      <c r="M1" s="624"/>
      <c r="N1" s="624"/>
      <c r="O1" s="624"/>
    </row>
    <row r="2" spans="1:15" ht="15.75" x14ac:dyDescent="0.25">
      <c r="A2" s="624" t="s">
        <v>1</v>
      </c>
      <c r="B2" s="624"/>
      <c r="C2" s="624"/>
      <c r="D2" s="624"/>
      <c r="E2" s="624"/>
      <c r="F2" s="624"/>
      <c r="G2" s="624"/>
      <c r="H2" s="624"/>
      <c r="I2" s="624"/>
      <c r="J2" s="624"/>
      <c r="K2" s="624"/>
      <c r="L2" s="624"/>
      <c r="M2" s="624"/>
      <c r="N2" s="624"/>
      <c r="O2" s="624"/>
    </row>
    <row r="3" spans="1:15" ht="15.75" x14ac:dyDescent="0.25">
      <c r="A3" s="624" t="s">
        <v>534</v>
      </c>
      <c r="B3" s="624"/>
      <c r="C3" s="624"/>
      <c r="D3" s="624"/>
      <c r="E3" s="624"/>
      <c r="F3" s="624"/>
      <c r="G3" s="624"/>
      <c r="H3" s="624"/>
      <c r="I3" s="624"/>
      <c r="J3" s="624"/>
      <c r="K3" s="624"/>
      <c r="L3" s="624"/>
      <c r="M3" s="624"/>
      <c r="N3" s="624"/>
      <c r="O3" s="624"/>
    </row>
    <row r="4" spans="1:15" ht="15.75" x14ac:dyDescent="0.25">
      <c r="A4" s="624" t="s">
        <v>3</v>
      </c>
      <c r="B4" s="624"/>
      <c r="C4" s="624"/>
      <c r="D4" s="624"/>
      <c r="E4" s="624"/>
      <c r="F4" s="624"/>
      <c r="G4" s="624"/>
      <c r="H4" s="624"/>
      <c r="I4" s="624"/>
      <c r="J4" s="624"/>
      <c r="K4" s="624"/>
      <c r="L4" s="624"/>
      <c r="M4" s="624"/>
      <c r="N4" s="624"/>
      <c r="O4" s="624"/>
    </row>
    <row r="5" spans="1:15" ht="15.75" x14ac:dyDescent="0.25">
      <c r="A5" s="624" t="s">
        <v>535</v>
      </c>
      <c r="B5" s="624"/>
      <c r="C5" s="624"/>
      <c r="D5" s="624"/>
      <c r="E5" s="624"/>
      <c r="F5" s="624"/>
      <c r="G5" s="624"/>
      <c r="H5" s="624"/>
      <c r="I5" s="624"/>
      <c r="J5" s="624"/>
      <c r="K5" s="624"/>
      <c r="L5" s="624"/>
      <c r="M5" s="624"/>
      <c r="N5" s="624"/>
      <c r="O5" s="624"/>
    </row>
    <row r="6" spans="1:15" ht="15.75" x14ac:dyDescent="0.25">
      <c r="A6" s="625" t="s">
        <v>4</v>
      </c>
      <c r="B6" s="625"/>
      <c r="C6" s="625"/>
      <c r="D6" s="625"/>
      <c r="E6" s="625"/>
      <c r="F6" s="625"/>
      <c r="G6" s="625"/>
      <c r="H6" s="625"/>
      <c r="I6" s="625"/>
      <c r="J6" s="625"/>
      <c r="K6" s="625"/>
      <c r="L6" s="625"/>
      <c r="M6" s="625"/>
      <c r="N6" s="625"/>
      <c r="O6" s="625"/>
    </row>
    <row r="7" spans="1:15" x14ac:dyDescent="0.25">
      <c r="A7" s="47" t="s">
        <v>6</v>
      </c>
      <c r="B7" s="47" t="s">
        <v>7</v>
      </c>
      <c r="C7" s="47" t="s">
        <v>8</v>
      </c>
      <c r="D7" s="47" t="s">
        <v>9</v>
      </c>
      <c r="E7" s="47" t="s">
        <v>10</v>
      </c>
      <c r="F7" s="47" t="s">
        <v>11</v>
      </c>
      <c r="G7" s="47" t="s">
        <v>12</v>
      </c>
      <c r="H7" s="47" t="s">
        <v>13</v>
      </c>
      <c r="I7" s="47" t="s">
        <v>14</v>
      </c>
      <c r="J7" s="47" t="s">
        <v>15</v>
      </c>
      <c r="K7" s="47" t="s">
        <v>16</v>
      </c>
      <c r="L7" s="47" t="s">
        <v>17</v>
      </c>
      <c r="M7" s="48" t="s">
        <v>18</v>
      </c>
      <c r="N7" s="48" t="s">
        <v>19</v>
      </c>
      <c r="O7" s="48" t="s">
        <v>20</v>
      </c>
    </row>
    <row r="8" spans="1:15" x14ac:dyDescent="0.25">
      <c r="A8" s="43" t="s">
        <v>21</v>
      </c>
      <c r="B8" s="43" t="s">
        <v>22</v>
      </c>
      <c r="C8" s="43" t="s">
        <v>27</v>
      </c>
      <c r="D8" s="43" t="s">
        <v>579</v>
      </c>
      <c r="E8" s="44">
        <v>45138</v>
      </c>
      <c r="F8" s="43"/>
      <c r="G8" s="43" t="s">
        <v>553</v>
      </c>
      <c r="H8" s="43" t="s">
        <v>554</v>
      </c>
      <c r="I8" s="43"/>
      <c r="J8" s="43" t="s">
        <v>30</v>
      </c>
      <c r="K8" s="43" t="s">
        <v>31</v>
      </c>
      <c r="L8" s="43" t="s">
        <v>560</v>
      </c>
      <c r="M8" s="45">
        <v>0</v>
      </c>
      <c r="N8" s="45">
        <v>100000000</v>
      </c>
      <c r="O8" s="428">
        <v>100000000</v>
      </c>
    </row>
    <row r="9" spans="1:15" x14ac:dyDescent="0.25">
      <c r="A9" s="43" t="s">
        <v>21</v>
      </c>
      <c r="B9" s="43" t="s">
        <v>22</v>
      </c>
      <c r="C9" s="43" t="s">
        <v>27</v>
      </c>
      <c r="D9" s="43" t="s">
        <v>580</v>
      </c>
      <c r="E9" s="44">
        <v>45138</v>
      </c>
      <c r="F9" s="43"/>
      <c r="G9" s="43" t="s">
        <v>553</v>
      </c>
      <c r="H9" s="43" t="s">
        <v>554</v>
      </c>
      <c r="I9" s="43"/>
      <c r="J9" s="43" t="s">
        <v>30</v>
      </c>
      <c r="K9" s="43" t="s">
        <v>31</v>
      </c>
      <c r="L9" s="43" t="s">
        <v>564</v>
      </c>
      <c r="M9" s="45">
        <v>0</v>
      </c>
      <c r="N9" s="45">
        <v>100000000</v>
      </c>
      <c r="O9" s="5">
        <f t="shared" ref="O9:O35" si="0">SUM(O8-M9+N9)</f>
        <v>200000000</v>
      </c>
    </row>
    <row r="10" spans="1:15" x14ac:dyDescent="0.25">
      <c r="A10" s="43" t="s">
        <v>21</v>
      </c>
      <c r="B10" s="43" t="s">
        <v>22</v>
      </c>
      <c r="C10" s="43" t="s">
        <v>27</v>
      </c>
      <c r="D10" s="43" t="s">
        <v>581</v>
      </c>
      <c r="E10" s="44">
        <v>45138</v>
      </c>
      <c r="F10" s="43"/>
      <c r="G10" s="43" t="s">
        <v>553</v>
      </c>
      <c r="H10" s="43" t="s">
        <v>554</v>
      </c>
      <c r="I10" s="43"/>
      <c r="J10" s="43" t="s">
        <v>30</v>
      </c>
      <c r="K10" s="43" t="s">
        <v>31</v>
      </c>
      <c r="L10" s="43" t="s">
        <v>557</v>
      </c>
      <c r="M10" s="45">
        <v>0</v>
      </c>
      <c r="N10" s="45">
        <v>100000000</v>
      </c>
      <c r="O10" s="5">
        <f t="shared" si="0"/>
        <v>300000000</v>
      </c>
    </row>
    <row r="11" spans="1:15" x14ac:dyDescent="0.25">
      <c r="A11" s="43" t="s">
        <v>21</v>
      </c>
      <c r="B11" s="43" t="s">
        <v>22</v>
      </c>
      <c r="C11" s="43" t="s">
        <v>27</v>
      </c>
      <c r="D11" s="43" t="s">
        <v>582</v>
      </c>
      <c r="E11" s="44">
        <v>45138</v>
      </c>
      <c r="F11" s="43"/>
      <c r="G11" s="43" t="s">
        <v>553</v>
      </c>
      <c r="H11" s="43" t="s">
        <v>554</v>
      </c>
      <c r="I11" s="43"/>
      <c r="J11" s="43" t="s">
        <v>30</v>
      </c>
      <c r="K11" s="43" t="s">
        <v>31</v>
      </c>
      <c r="L11" s="43" t="s">
        <v>559</v>
      </c>
      <c r="M11" s="45">
        <v>0</v>
      </c>
      <c r="N11" s="45">
        <v>100000000</v>
      </c>
      <c r="O11" s="5">
        <f t="shared" si="0"/>
        <v>400000000</v>
      </c>
    </row>
    <row r="12" spans="1:15" x14ac:dyDescent="0.25">
      <c r="A12" s="43" t="s">
        <v>21</v>
      </c>
      <c r="B12" s="43" t="s">
        <v>22</v>
      </c>
      <c r="C12" s="43" t="s">
        <v>27</v>
      </c>
      <c r="D12" s="43" t="s">
        <v>583</v>
      </c>
      <c r="E12" s="44">
        <v>45139</v>
      </c>
      <c r="F12" s="43"/>
      <c r="G12" s="43" t="s">
        <v>553</v>
      </c>
      <c r="H12" s="43" t="s">
        <v>554</v>
      </c>
      <c r="I12" s="43"/>
      <c r="J12" s="43" t="s">
        <v>30</v>
      </c>
      <c r="K12" s="43" t="s">
        <v>31</v>
      </c>
      <c r="L12" s="43" t="s">
        <v>574</v>
      </c>
      <c r="M12" s="45">
        <v>0</v>
      </c>
      <c r="N12" s="45">
        <v>100000000</v>
      </c>
      <c r="O12" s="5">
        <f t="shared" si="0"/>
        <v>500000000</v>
      </c>
    </row>
    <row r="13" spans="1:15" x14ac:dyDescent="0.25">
      <c r="A13" s="43" t="s">
        <v>21</v>
      </c>
      <c r="B13" s="43" t="s">
        <v>22</v>
      </c>
      <c r="C13" s="43" t="s">
        <v>27</v>
      </c>
      <c r="D13" s="43" t="s">
        <v>584</v>
      </c>
      <c r="E13" s="44">
        <v>45139</v>
      </c>
      <c r="F13" s="43"/>
      <c r="G13" s="43" t="s">
        <v>553</v>
      </c>
      <c r="H13" s="43" t="s">
        <v>554</v>
      </c>
      <c r="I13" s="43"/>
      <c r="J13" s="43" t="s">
        <v>30</v>
      </c>
      <c r="K13" s="43" t="s">
        <v>31</v>
      </c>
      <c r="L13" s="43" t="s">
        <v>570</v>
      </c>
      <c r="M13" s="45">
        <v>0</v>
      </c>
      <c r="N13" s="45">
        <v>100000000</v>
      </c>
      <c r="O13" s="5">
        <f t="shared" si="0"/>
        <v>600000000</v>
      </c>
    </row>
    <row r="14" spans="1:15" x14ac:dyDescent="0.25">
      <c r="A14" s="43" t="s">
        <v>21</v>
      </c>
      <c r="B14" s="43" t="s">
        <v>22</v>
      </c>
      <c r="C14" s="43" t="s">
        <v>27</v>
      </c>
      <c r="D14" s="43" t="s">
        <v>585</v>
      </c>
      <c r="E14" s="44">
        <v>45139</v>
      </c>
      <c r="F14" s="43"/>
      <c r="G14" s="43" t="s">
        <v>553</v>
      </c>
      <c r="H14" s="43" t="s">
        <v>554</v>
      </c>
      <c r="I14" s="43"/>
      <c r="J14" s="43" t="s">
        <v>30</v>
      </c>
      <c r="K14" s="43" t="s">
        <v>31</v>
      </c>
      <c r="L14" s="43" t="s">
        <v>566</v>
      </c>
      <c r="M14" s="45">
        <v>0</v>
      </c>
      <c r="N14" s="45">
        <v>100000000</v>
      </c>
      <c r="O14" s="5">
        <f t="shared" si="0"/>
        <v>700000000</v>
      </c>
    </row>
    <row r="15" spans="1:15" x14ac:dyDescent="0.25">
      <c r="A15" s="43" t="s">
        <v>21</v>
      </c>
      <c r="B15" s="43" t="s">
        <v>22</v>
      </c>
      <c r="C15" s="43" t="s">
        <v>27</v>
      </c>
      <c r="D15" s="43" t="s">
        <v>586</v>
      </c>
      <c r="E15" s="44">
        <v>45139</v>
      </c>
      <c r="F15" s="43"/>
      <c r="G15" s="43" t="s">
        <v>553</v>
      </c>
      <c r="H15" s="43" t="s">
        <v>554</v>
      </c>
      <c r="I15" s="43"/>
      <c r="J15" s="43" t="s">
        <v>30</v>
      </c>
      <c r="K15" s="43" t="s">
        <v>31</v>
      </c>
      <c r="L15" s="43" t="s">
        <v>568</v>
      </c>
      <c r="M15" s="45">
        <v>0</v>
      </c>
      <c r="N15" s="45">
        <v>100000000</v>
      </c>
      <c r="O15" s="5">
        <f t="shared" si="0"/>
        <v>800000000</v>
      </c>
    </row>
    <row r="16" spans="1:15" x14ac:dyDescent="0.25">
      <c r="A16" s="43" t="s">
        <v>21</v>
      </c>
      <c r="B16" s="43" t="s">
        <v>22</v>
      </c>
      <c r="C16" s="43" t="s">
        <v>27</v>
      </c>
      <c r="D16" s="43" t="s">
        <v>587</v>
      </c>
      <c r="E16" s="44">
        <v>45139</v>
      </c>
      <c r="F16" s="43"/>
      <c r="G16" s="43" t="s">
        <v>553</v>
      </c>
      <c r="H16" s="43" t="s">
        <v>554</v>
      </c>
      <c r="I16" s="43"/>
      <c r="J16" s="43" t="s">
        <v>30</v>
      </c>
      <c r="K16" s="43" t="s">
        <v>31</v>
      </c>
      <c r="L16" s="43" t="s">
        <v>572</v>
      </c>
      <c r="M16" s="45">
        <v>0</v>
      </c>
      <c r="N16" s="45">
        <v>100000000</v>
      </c>
      <c r="O16" s="5">
        <f t="shared" si="0"/>
        <v>900000000</v>
      </c>
    </row>
    <row r="17" spans="1:15" x14ac:dyDescent="0.25">
      <c r="A17" s="43" t="s">
        <v>21</v>
      </c>
      <c r="B17" s="43" t="s">
        <v>22</v>
      </c>
      <c r="C17" s="43" t="s">
        <v>27</v>
      </c>
      <c r="D17" s="43" t="s">
        <v>588</v>
      </c>
      <c r="E17" s="44">
        <v>45141</v>
      </c>
      <c r="F17" s="43"/>
      <c r="G17" s="43" t="s">
        <v>553</v>
      </c>
      <c r="H17" s="43" t="s">
        <v>554</v>
      </c>
      <c r="I17" s="43"/>
      <c r="J17" s="43" t="s">
        <v>30</v>
      </c>
      <c r="K17" s="43" t="s">
        <v>31</v>
      </c>
      <c r="L17" s="43" t="s">
        <v>562</v>
      </c>
      <c r="M17" s="45">
        <v>0</v>
      </c>
      <c r="N17" s="45">
        <v>1172769776</v>
      </c>
      <c r="O17" s="5">
        <f t="shared" si="0"/>
        <v>2072769776</v>
      </c>
    </row>
    <row r="18" spans="1:15" x14ac:dyDescent="0.25">
      <c r="A18" s="43" t="s">
        <v>21</v>
      </c>
      <c r="B18" s="43" t="s">
        <v>22</v>
      </c>
      <c r="C18" s="43" t="s">
        <v>27</v>
      </c>
      <c r="D18" s="43" t="s">
        <v>589</v>
      </c>
      <c r="E18" s="44">
        <v>45141</v>
      </c>
      <c r="F18" s="43"/>
      <c r="G18" s="43" t="s">
        <v>553</v>
      </c>
      <c r="H18" s="43" t="s">
        <v>554</v>
      </c>
      <c r="I18" s="43"/>
      <c r="J18" s="43" t="s">
        <v>30</v>
      </c>
      <c r="K18" s="43" t="s">
        <v>31</v>
      </c>
      <c r="L18" s="43" t="s">
        <v>576</v>
      </c>
      <c r="M18" s="45">
        <v>0</v>
      </c>
      <c r="N18" s="45">
        <v>1075977375</v>
      </c>
      <c r="O18" s="5">
        <f t="shared" si="0"/>
        <v>3148747151</v>
      </c>
    </row>
    <row r="19" spans="1:15" x14ac:dyDescent="0.25">
      <c r="A19" s="43" t="s">
        <v>21</v>
      </c>
      <c r="B19" s="43" t="s">
        <v>22</v>
      </c>
      <c r="C19" s="43" t="s">
        <v>41</v>
      </c>
      <c r="D19" s="43" t="s">
        <v>563</v>
      </c>
      <c r="E19" s="44">
        <v>45142</v>
      </c>
      <c r="F19" s="43"/>
      <c r="G19" s="43" t="s">
        <v>553</v>
      </c>
      <c r="H19" s="43" t="s">
        <v>554</v>
      </c>
      <c r="I19" s="43"/>
      <c r="J19" s="43" t="s">
        <v>30</v>
      </c>
      <c r="K19" s="43" t="s">
        <v>43</v>
      </c>
      <c r="L19" s="43" t="s">
        <v>564</v>
      </c>
      <c r="M19" s="45">
        <v>100000000</v>
      </c>
      <c r="N19" s="45">
        <v>0</v>
      </c>
      <c r="O19" s="5">
        <f t="shared" si="0"/>
        <v>3048747151</v>
      </c>
    </row>
    <row r="20" spans="1:15" x14ac:dyDescent="0.25">
      <c r="A20" s="43" t="s">
        <v>21</v>
      </c>
      <c r="B20" s="43" t="s">
        <v>22</v>
      </c>
      <c r="C20" s="43" t="s">
        <v>41</v>
      </c>
      <c r="D20" s="43" t="s">
        <v>565</v>
      </c>
      <c r="E20" s="44">
        <v>45142</v>
      </c>
      <c r="F20" s="43"/>
      <c r="G20" s="43" t="s">
        <v>553</v>
      </c>
      <c r="H20" s="43" t="s">
        <v>554</v>
      </c>
      <c r="I20" s="43"/>
      <c r="J20" s="43" t="s">
        <v>30</v>
      </c>
      <c r="K20" s="43" t="s">
        <v>43</v>
      </c>
      <c r="L20" s="43" t="s">
        <v>566</v>
      </c>
      <c r="M20" s="45">
        <v>100000000</v>
      </c>
      <c r="N20" s="45">
        <v>0</v>
      </c>
      <c r="O20" s="5">
        <f t="shared" si="0"/>
        <v>2948747151</v>
      </c>
    </row>
    <row r="21" spans="1:15" x14ac:dyDescent="0.25">
      <c r="A21" s="43" t="s">
        <v>21</v>
      </c>
      <c r="B21" s="43" t="s">
        <v>22</v>
      </c>
      <c r="C21" s="43" t="s">
        <v>41</v>
      </c>
      <c r="D21" s="43" t="s">
        <v>567</v>
      </c>
      <c r="E21" s="44">
        <v>45142</v>
      </c>
      <c r="F21" s="43"/>
      <c r="G21" s="43" t="s">
        <v>553</v>
      </c>
      <c r="H21" s="43" t="s">
        <v>554</v>
      </c>
      <c r="I21" s="43"/>
      <c r="J21" s="43" t="s">
        <v>30</v>
      </c>
      <c r="K21" s="43" t="s">
        <v>43</v>
      </c>
      <c r="L21" s="43" t="s">
        <v>568</v>
      </c>
      <c r="M21" s="45">
        <v>100000000</v>
      </c>
      <c r="N21" s="45">
        <v>0</v>
      </c>
      <c r="O21" s="5">
        <f t="shared" si="0"/>
        <v>2848747151</v>
      </c>
    </row>
    <row r="22" spans="1:15" x14ac:dyDescent="0.25">
      <c r="A22" s="43" t="s">
        <v>21</v>
      </c>
      <c r="B22" s="43" t="s">
        <v>22</v>
      </c>
      <c r="C22" s="43" t="s">
        <v>41</v>
      </c>
      <c r="D22" s="43" t="s">
        <v>569</v>
      </c>
      <c r="E22" s="44">
        <v>45142</v>
      </c>
      <c r="F22" s="43"/>
      <c r="G22" s="43" t="s">
        <v>553</v>
      </c>
      <c r="H22" s="43" t="s">
        <v>554</v>
      </c>
      <c r="I22" s="43"/>
      <c r="J22" s="43" t="s">
        <v>30</v>
      </c>
      <c r="K22" s="43" t="s">
        <v>43</v>
      </c>
      <c r="L22" s="43" t="s">
        <v>570</v>
      </c>
      <c r="M22" s="45">
        <v>100000000</v>
      </c>
      <c r="N22" s="45">
        <v>0</v>
      </c>
      <c r="O22" s="5">
        <f t="shared" si="0"/>
        <v>2748747151</v>
      </c>
    </row>
    <row r="23" spans="1:15" x14ac:dyDescent="0.25">
      <c r="A23" s="43" t="s">
        <v>21</v>
      </c>
      <c r="B23" s="43" t="s">
        <v>22</v>
      </c>
      <c r="C23" s="43" t="s">
        <v>41</v>
      </c>
      <c r="D23" s="43" t="s">
        <v>571</v>
      </c>
      <c r="E23" s="44">
        <v>45142</v>
      </c>
      <c r="F23" s="43"/>
      <c r="G23" s="43" t="s">
        <v>553</v>
      </c>
      <c r="H23" s="43" t="s">
        <v>554</v>
      </c>
      <c r="I23" s="43"/>
      <c r="J23" s="43" t="s">
        <v>30</v>
      </c>
      <c r="K23" s="43" t="s">
        <v>43</v>
      </c>
      <c r="L23" s="43" t="s">
        <v>572</v>
      </c>
      <c r="M23" s="45">
        <v>100000000</v>
      </c>
      <c r="N23" s="45">
        <v>0</v>
      </c>
      <c r="O23" s="5">
        <f t="shared" si="0"/>
        <v>2648747151</v>
      </c>
    </row>
    <row r="24" spans="1:15" x14ac:dyDescent="0.25">
      <c r="A24" s="43" t="s">
        <v>21</v>
      </c>
      <c r="B24" s="43" t="s">
        <v>22</v>
      </c>
      <c r="C24" s="43" t="s">
        <v>41</v>
      </c>
      <c r="D24" s="43" t="s">
        <v>573</v>
      </c>
      <c r="E24" s="44">
        <v>45142</v>
      </c>
      <c r="F24" s="43"/>
      <c r="G24" s="43" t="s">
        <v>553</v>
      </c>
      <c r="H24" s="43" t="s">
        <v>554</v>
      </c>
      <c r="I24" s="43"/>
      <c r="J24" s="43" t="s">
        <v>30</v>
      </c>
      <c r="K24" s="43" t="s">
        <v>43</v>
      </c>
      <c r="L24" s="43" t="s">
        <v>574</v>
      </c>
      <c r="M24" s="45">
        <v>100000000</v>
      </c>
      <c r="N24" s="45">
        <v>0</v>
      </c>
      <c r="O24" s="5">
        <f t="shared" si="0"/>
        <v>2548747151</v>
      </c>
    </row>
    <row r="25" spans="1:15" x14ac:dyDescent="0.25">
      <c r="A25" s="43" t="s">
        <v>21</v>
      </c>
      <c r="B25" s="43" t="s">
        <v>22</v>
      </c>
      <c r="C25" s="43" t="s">
        <v>41</v>
      </c>
      <c r="D25" s="43" t="s">
        <v>575</v>
      </c>
      <c r="E25" s="44">
        <v>45146</v>
      </c>
      <c r="F25" s="43"/>
      <c r="G25" s="43" t="s">
        <v>553</v>
      </c>
      <c r="H25" s="43" t="s">
        <v>554</v>
      </c>
      <c r="I25" s="43"/>
      <c r="J25" s="43" t="s">
        <v>30</v>
      </c>
      <c r="K25" s="43" t="s">
        <v>43</v>
      </c>
      <c r="L25" s="43" t="s">
        <v>576</v>
      </c>
      <c r="M25" s="45">
        <v>1075977375</v>
      </c>
      <c r="N25" s="45">
        <v>0</v>
      </c>
      <c r="O25" s="5">
        <f t="shared" si="0"/>
        <v>1472769776</v>
      </c>
    </row>
    <row r="26" spans="1:15" x14ac:dyDescent="0.25">
      <c r="A26" s="43" t="s">
        <v>21</v>
      </c>
      <c r="B26" s="43" t="s">
        <v>22</v>
      </c>
      <c r="C26" s="43" t="s">
        <v>41</v>
      </c>
      <c r="D26" s="43" t="s">
        <v>556</v>
      </c>
      <c r="E26" s="44">
        <v>45148</v>
      </c>
      <c r="F26" s="43"/>
      <c r="G26" s="43" t="s">
        <v>553</v>
      </c>
      <c r="H26" s="43" t="s">
        <v>554</v>
      </c>
      <c r="I26" s="43"/>
      <c r="J26" s="43" t="s">
        <v>30</v>
      </c>
      <c r="K26" s="43" t="s">
        <v>101</v>
      </c>
      <c r="L26" s="43" t="s">
        <v>557</v>
      </c>
      <c r="M26" s="45">
        <v>100000000</v>
      </c>
      <c r="N26" s="45">
        <v>0</v>
      </c>
      <c r="O26" s="5">
        <f t="shared" si="0"/>
        <v>1372769776</v>
      </c>
    </row>
    <row r="27" spans="1:15" x14ac:dyDescent="0.25">
      <c r="A27" s="43" t="s">
        <v>21</v>
      </c>
      <c r="B27" s="43" t="s">
        <v>22</v>
      </c>
      <c r="C27" s="43" t="s">
        <v>41</v>
      </c>
      <c r="D27" s="43" t="s">
        <v>558</v>
      </c>
      <c r="E27" s="44">
        <v>45148</v>
      </c>
      <c r="F27" s="43"/>
      <c r="G27" s="43" t="s">
        <v>553</v>
      </c>
      <c r="H27" s="43" t="s">
        <v>554</v>
      </c>
      <c r="I27" s="43"/>
      <c r="J27" s="43" t="s">
        <v>30</v>
      </c>
      <c r="K27" s="43" t="s">
        <v>101</v>
      </c>
      <c r="L27" s="43" t="s">
        <v>559</v>
      </c>
      <c r="M27" s="45">
        <v>100000000</v>
      </c>
      <c r="N27" s="45">
        <v>0</v>
      </c>
      <c r="O27" s="5">
        <f t="shared" si="0"/>
        <v>1272769776</v>
      </c>
    </row>
    <row r="28" spans="1:15" x14ac:dyDescent="0.25">
      <c r="A28" s="43" t="s">
        <v>21</v>
      </c>
      <c r="B28" s="43" t="s">
        <v>22</v>
      </c>
      <c r="C28" s="43" t="s">
        <v>27</v>
      </c>
      <c r="D28" s="43" t="s">
        <v>590</v>
      </c>
      <c r="E28" s="44">
        <v>45169</v>
      </c>
      <c r="F28" s="43"/>
      <c r="G28" s="43" t="s">
        <v>553</v>
      </c>
      <c r="H28" s="43" t="s">
        <v>554</v>
      </c>
      <c r="I28" s="43"/>
      <c r="J28" s="43" t="s">
        <v>30</v>
      </c>
      <c r="K28" s="43" t="s">
        <v>31</v>
      </c>
      <c r="L28" s="43" t="s">
        <v>555</v>
      </c>
      <c r="M28" s="45">
        <v>0</v>
      </c>
      <c r="N28" s="45">
        <v>806000000</v>
      </c>
      <c r="O28" s="5">
        <f t="shared" si="0"/>
        <v>2078769776</v>
      </c>
    </row>
    <row r="29" spans="1:15" x14ac:dyDescent="0.25">
      <c r="A29" s="43" t="s">
        <v>21</v>
      </c>
      <c r="B29" s="43" t="s">
        <v>22</v>
      </c>
      <c r="C29" s="43" t="s">
        <v>27</v>
      </c>
      <c r="D29" s="43" t="s">
        <v>591</v>
      </c>
      <c r="E29" s="44">
        <v>45183</v>
      </c>
      <c r="F29" s="43"/>
      <c r="G29" s="43" t="s">
        <v>553</v>
      </c>
      <c r="H29" s="43" t="s">
        <v>554</v>
      </c>
      <c r="I29" s="43"/>
      <c r="J29" s="43" t="s">
        <v>30</v>
      </c>
      <c r="K29" s="43" t="s">
        <v>31</v>
      </c>
      <c r="L29" s="43" t="s">
        <v>578</v>
      </c>
      <c r="M29" s="45">
        <v>0</v>
      </c>
      <c r="N29" s="45">
        <v>100000000</v>
      </c>
      <c r="O29" s="5">
        <f t="shared" si="0"/>
        <v>2178769776</v>
      </c>
    </row>
    <row r="30" spans="1:15" x14ac:dyDescent="0.25">
      <c r="A30" s="43" t="s">
        <v>21</v>
      </c>
      <c r="B30" s="43" t="s">
        <v>22</v>
      </c>
      <c r="C30" s="43" t="s">
        <v>41</v>
      </c>
      <c r="D30" s="43" t="s">
        <v>95</v>
      </c>
      <c r="E30" s="44">
        <v>45202</v>
      </c>
      <c r="F30" s="43"/>
      <c r="G30" s="43" t="s">
        <v>553</v>
      </c>
      <c r="H30" s="43" t="s">
        <v>554</v>
      </c>
      <c r="I30" s="43"/>
      <c r="J30" s="43" t="s">
        <v>30</v>
      </c>
      <c r="K30" s="43" t="s">
        <v>44</v>
      </c>
      <c r="L30" s="43" t="s">
        <v>560</v>
      </c>
      <c r="M30" s="45">
        <v>100000000</v>
      </c>
      <c r="N30" s="45">
        <v>0</v>
      </c>
      <c r="O30" s="5">
        <f t="shared" si="0"/>
        <v>2078769776</v>
      </c>
    </row>
    <row r="31" spans="1:15" x14ac:dyDescent="0.25">
      <c r="A31" s="43" t="s">
        <v>21</v>
      </c>
      <c r="B31" s="43" t="s">
        <v>22</v>
      </c>
      <c r="C31" s="43" t="s">
        <v>41</v>
      </c>
      <c r="D31" s="43" t="s">
        <v>552</v>
      </c>
      <c r="E31" s="44">
        <v>45202</v>
      </c>
      <c r="F31" s="43"/>
      <c r="G31" s="43" t="s">
        <v>553</v>
      </c>
      <c r="H31" s="43" t="s">
        <v>554</v>
      </c>
      <c r="I31" s="43"/>
      <c r="J31" s="43" t="s">
        <v>30</v>
      </c>
      <c r="K31" s="43" t="s">
        <v>97</v>
      </c>
      <c r="L31" s="43" t="s">
        <v>555</v>
      </c>
      <c r="M31" s="45">
        <v>430479963</v>
      </c>
      <c r="N31" s="45">
        <v>0</v>
      </c>
      <c r="O31" s="5">
        <f t="shared" si="0"/>
        <v>1648289813</v>
      </c>
    </row>
    <row r="32" spans="1:15" x14ac:dyDescent="0.25">
      <c r="A32" s="43" t="s">
        <v>21</v>
      </c>
      <c r="B32" s="43" t="s">
        <v>22</v>
      </c>
      <c r="C32" s="43" t="s">
        <v>41</v>
      </c>
      <c r="D32" s="43" t="s">
        <v>552</v>
      </c>
      <c r="E32" s="44">
        <v>45202</v>
      </c>
      <c r="F32" s="43"/>
      <c r="G32" s="43" t="s">
        <v>553</v>
      </c>
      <c r="H32" s="43" t="s">
        <v>554</v>
      </c>
      <c r="I32" s="43"/>
      <c r="J32" s="43" t="s">
        <v>30</v>
      </c>
      <c r="K32" s="43" t="s">
        <v>44</v>
      </c>
      <c r="L32" s="43" t="s">
        <v>555</v>
      </c>
      <c r="M32" s="45">
        <v>5917315</v>
      </c>
      <c r="N32" s="45">
        <v>0</v>
      </c>
      <c r="O32" s="5">
        <f t="shared" si="0"/>
        <v>1642372498</v>
      </c>
    </row>
    <row r="33" spans="1:15" x14ac:dyDescent="0.25">
      <c r="A33" s="43" t="s">
        <v>21</v>
      </c>
      <c r="B33" s="43" t="s">
        <v>22</v>
      </c>
      <c r="C33" s="43" t="s">
        <v>41</v>
      </c>
      <c r="D33" s="43" t="s">
        <v>552</v>
      </c>
      <c r="E33" s="44">
        <v>45202</v>
      </c>
      <c r="F33" s="43"/>
      <c r="G33" s="43" t="s">
        <v>553</v>
      </c>
      <c r="H33" s="43" t="s">
        <v>554</v>
      </c>
      <c r="I33" s="43"/>
      <c r="J33" s="43" t="s">
        <v>30</v>
      </c>
      <c r="K33" s="43" t="s">
        <v>44</v>
      </c>
      <c r="L33" s="43" t="s">
        <v>555</v>
      </c>
      <c r="M33" s="45">
        <v>369602722</v>
      </c>
      <c r="N33" s="45">
        <v>0</v>
      </c>
      <c r="O33" s="5">
        <f t="shared" si="0"/>
        <v>1272769776</v>
      </c>
    </row>
    <row r="34" spans="1:15" x14ac:dyDescent="0.25">
      <c r="A34" s="43" t="s">
        <v>21</v>
      </c>
      <c r="B34" s="43" t="s">
        <v>22</v>
      </c>
      <c r="C34" s="43" t="s">
        <v>41</v>
      </c>
      <c r="D34" s="43" t="s">
        <v>561</v>
      </c>
      <c r="E34" s="44">
        <v>45218</v>
      </c>
      <c r="F34" s="43"/>
      <c r="G34" s="43" t="s">
        <v>553</v>
      </c>
      <c r="H34" s="43" t="s">
        <v>554</v>
      </c>
      <c r="I34" s="43"/>
      <c r="J34" s="43" t="s">
        <v>30</v>
      </c>
      <c r="K34" s="43" t="s">
        <v>44</v>
      </c>
      <c r="L34" s="43" t="s">
        <v>562</v>
      </c>
      <c r="M34" s="45">
        <v>1172769776</v>
      </c>
      <c r="N34" s="45">
        <v>0</v>
      </c>
      <c r="O34" s="5">
        <f t="shared" si="0"/>
        <v>100000000</v>
      </c>
    </row>
    <row r="35" spans="1:15" x14ac:dyDescent="0.25">
      <c r="A35" s="43" t="s">
        <v>21</v>
      </c>
      <c r="B35" s="43" t="s">
        <v>22</v>
      </c>
      <c r="C35" s="43" t="s">
        <v>41</v>
      </c>
      <c r="D35" s="43" t="s">
        <v>577</v>
      </c>
      <c r="E35" s="44">
        <v>45226</v>
      </c>
      <c r="F35" s="43"/>
      <c r="G35" s="43" t="s">
        <v>553</v>
      </c>
      <c r="H35" s="43" t="s">
        <v>554</v>
      </c>
      <c r="I35" s="43"/>
      <c r="J35" s="43" t="s">
        <v>30</v>
      </c>
      <c r="K35" s="43" t="s">
        <v>43</v>
      </c>
      <c r="L35" s="43" t="s">
        <v>578</v>
      </c>
      <c r="M35" s="45">
        <v>100000000</v>
      </c>
      <c r="N35" s="45">
        <v>0</v>
      </c>
      <c r="O35" s="5">
        <f t="shared" si="0"/>
        <v>0</v>
      </c>
    </row>
    <row r="36" spans="1:15" x14ac:dyDescent="0.25">
      <c r="A36" s="43"/>
      <c r="B36" s="43"/>
      <c r="C36" s="43"/>
      <c r="D36" s="43"/>
      <c r="E36" s="44"/>
      <c r="F36" s="43"/>
      <c r="G36" s="43"/>
      <c r="H36" s="43"/>
      <c r="I36" s="43"/>
      <c r="J36" s="43"/>
      <c r="K36" s="43"/>
      <c r="L36" s="43"/>
      <c r="M36" s="45"/>
      <c r="N36" s="45"/>
      <c r="O36" s="45"/>
    </row>
    <row r="37" spans="1:15" x14ac:dyDescent="0.25">
      <c r="A37" s="43"/>
      <c r="B37" s="43"/>
      <c r="C37" s="43"/>
      <c r="D37" s="43"/>
      <c r="E37" s="44"/>
      <c r="F37" s="43"/>
      <c r="G37" s="43"/>
      <c r="H37" s="43"/>
      <c r="I37" s="43"/>
      <c r="J37" s="43"/>
      <c r="K37" s="43"/>
      <c r="L37" s="43"/>
      <c r="M37" s="45"/>
      <c r="N37" s="45"/>
      <c r="O37" s="45"/>
    </row>
    <row r="38" spans="1:15" x14ac:dyDescent="0.25">
      <c r="A38" s="43"/>
      <c r="B38" s="43"/>
      <c r="C38" s="43"/>
      <c r="D38" s="43"/>
      <c r="E38" s="44"/>
      <c r="F38" s="43"/>
      <c r="G38" s="43"/>
      <c r="H38" s="43"/>
      <c r="I38" s="43"/>
      <c r="J38" s="43"/>
      <c r="K38" s="43"/>
      <c r="L38" s="43"/>
      <c r="M38" s="45"/>
      <c r="N38" s="45"/>
      <c r="O38" s="45"/>
    </row>
    <row r="39" spans="1:15" x14ac:dyDescent="0.25">
      <c r="A39" s="43" t="s">
        <v>478</v>
      </c>
      <c r="B39" s="43" t="s">
        <v>479</v>
      </c>
      <c r="C39" s="43" t="s">
        <v>27</v>
      </c>
      <c r="D39" s="43" t="s">
        <v>579</v>
      </c>
      <c r="E39" s="44">
        <v>45138</v>
      </c>
      <c r="F39" s="43"/>
      <c r="G39" s="43" t="s">
        <v>553</v>
      </c>
      <c r="H39" s="43" t="s">
        <v>554</v>
      </c>
      <c r="I39" s="43"/>
      <c r="J39" s="43" t="s">
        <v>30</v>
      </c>
      <c r="K39" s="43" t="s">
        <v>44</v>
      </c>
      <c r="L39" s="43" t="s">
        <v>560</v>
      </c>
      <c r="M39" s="45">
        <v>100000000</v>
      </c>
      <c r="N39" s="45">
        <v>0</v>
      </c>
      <c r="O39" s="45">
        <v>0</v>
      </c>
    </row>
    <row r="40" spans="1:15" x14ac:dyDescent="0.25">
      <c r="A40" s="43" t="s">
        <v>478</v>
      </c>
      <c r="B40" s="43" t="s">
        <v>479</v>
      </c>
      <c r="C40" s="43" t="s">
        <v>27</v>
      </c>
      <c r="D40" s="43" t="s">
        <v>580</v>
      </c>
      <c r="E40" s="44">
        <v>45138</v>
      </c>
      <c r="F40" s="43"/>
      <c r="G40" s="43" t="s">
        <v>553</v>
      </c>
      <c r="H40" s="43" t="s">
        <v>554</v>
      </c>
      <c r="I40" s="43"/>
      <c r="J40" s="43" t="s">
        <v>30</v>
      </c>
      <c r="K40" s="43" t="s">
        <v>43</v>
      </c>
      <c r="L40" s="43" t="s">
        <v>564</v>
      </c>
      <c r="M40" s="45">
        <v>100000000</v>
      </c>
      <c r="N40" s="45">
        <v>0</v>
      </c>
      <c r="O40" s="45">
        <v>0</v>
      </c>
    </row>
    <row r="41" spans="1:15" x14ac:dyDescent="0.25">
      <c r="A41" s="43" t="s">
        <v>478</v>
      </c>
      <c r="B41" s="43" t="s">
        <v>479</v>
      </c>
      <c r="C41" s="43" t="s">
        <v>27</v>
      </c>
      <c r="D41" s="43" t="s">
        <v>581</v>
      </c>
      <c r="E41" s="44">
        <v>45138</v>
      </c>
      <c r="F41" s="43"/>
      <c r="G41" s="43" t="s">
        <v>553</v>
      </c>
      <c r="H41" s="43" t="s">
        <v>554</v>
      </c>
      <c r="I41" s="43"/>
      <c r="J41" s="43" t="s">
        <v>30</v>
      </c>
      <c r="K41" s="43" t="s">
        <v>101</v>
      </c>
      <c r="L41" s="43" t="s">
        <v>557</v>
      </c>
      <c r="M41" s="45">
        <v>100000000</v>
      </c>
      <c r="N41" s="45">
        <v>0</v>
      </c>
      <c r="O41" s="45">
        <v>0</v>
      </c>
    </row>
    <row r="42" spans="1:15" x14ac:dyDescent="0.25">
      <c r="A42" s="43" t="s">
        <v>478</v>
      </c>
      <c r="B42" s="43" t="s">
        <v>479</v>
      </c>
      <c r="C42" s="43" t="s">
        <v>27</v>
      </c>
      <c r="D42" s="43" t="s">
        <v>582</v>
      </c>
      <c r="E42" s="44">
        <v>45138</v>
      </c>
      <c r="F42" s="43"/>
      <c r="G42" s="43" t="s">
        <v>553</v>
      </c>
      <c r="H42" s="43" t="s">
        <v>554</v>
      </c>
      <c r="I42" s="43"/>
      <c r="J42" s="43" t="s">
        <v>30</v>
      </c>
      <c r="K42" s="43" t="s">
        <v>101</v>
      </c>
      <c r="L42" s="43" t="s">
        <v>559</v>
      </c>
      <c r="M42" s="45">
        <v>100000000</v>
      </c>
      <c r="N42" s="45">
        <v>0</v>
      </c>
      <c r="O42" s="45">
        <v>0</v>
      </c>
    </row>
    <row r="43" spans="1:15" x14ac:dyDescent="0.25">
      <c r="A43" s="43" t="s">
        <v>478</v>
      </c>
      <c r="B43" s="43" t="s">
        <v>479</v>
      </c>
      <c r="C43" s="43" t="s">
        <v>27</v>
      </c>
      <c r="D43" s="43" t="s">
        <v>583</v>
      </c>
      <c r="E43" s="44">
        <v>45139</v>
      </c>
      <c r="F43" s="43"/>
      <c r="G43" s="43" t="s">
        <v>553</v>
      </c>
      <c r="H43" s="43" t="s">
        <v>554</v>
      </c>
      <c r="I43" s="43"/>
      <c r="J43" s="43" t="s">
        <v>30</v>
      </c>
      <c r="K43" s="43" t="s">
        <v>43</v>
      </c>
      <c r="L43" s="43" t="s">
        <v>574</v>
      </c>
      <c r="M43" s="45">
        <v>100000000</v>
      </c>
      <c r="N43" s="45">
        <v>0</v>
      </c>
      <c r="O43" s="45">
        <v>0</v>
      </c>
    </row>
    <row r="44" spans="1:15" x14ac:dyDescent="0.25">
      <c r="A44" s="43" t="s">
        <v>478</v>
      </c>
      <c r="B44" s="43" t="s">
        <v>479</v>
      </c>
      <c r="C44" s="43" t="s">
        <v>27</v>
      </c>
      <c r="D44" s="43" t="s">
        <v>584</v>
      </c>
      <c r="E44" s="44">
        <v>45139</v>
      </c>
      <c r="F44" s="43"/>
      <c r="G44" s="43" t="s">
        <v>553</v>
      </c>
      <c r="H44" s="43" t="s">
        <v>554</v>
      </c>
      <c r="I44" s="43"/>
      <c r="J44" s="43" t="s">
        <v>30</v>
      </c>
      <c r="K44" s="43" t="s">
        <v>43</v>
      </c>
      <c r="L44" s="43" t="s">
        <v>570</v>
      </c>
      <c r="M44" s="45">
        <v>100000000</v>
      </c>
      <c r="N44" s="45">
        <v>0</v>
      </c>
      <c r="O44" s="45">
        <v>0</v>
      </c>
    </row>
    <row r="45" spans="1:15" x14ac:dyDescent="0.25">
      <c r="A45" s="43" t="s">
        <v>478</v>
      </c>
      <c r="B45" s="43" t="s">
        <v>479</v>
      </c>
      <c r="C45" s="43" t="s">
        <v>27</v>
      </c>
      <c r="D45" s="43" t="s">
        <v>585</v>
      </c>
      <c r="E45" s="44">
        <v>45139</v>
      </c>
      <c r="F45" s="43"/>
      <c r="G45" s="43" t="s">
        <v>553</v>
      </c>
      <c r="H45" s="43" t="s">
        <v>554</v>
      </c>
      <c r="I45" s="43"/>
      <c r="J45" s="43" t="s">
        <v>30</v>
      </c>
      <c r="K45" s="43" t="s">
        <v>43</v>
      </c>
      <c r="L45" s="43" t="s">
        <v>566</v>
      </c>
      <c r="M45" s="45">
        <v>100000000</v>
      </c>
      <c r="N45" s="45">
        <v>0</v>
      </c>
      <c r="O45" s="45">
        <v>0</v>
      </c>
    </row>
    <row r="46" spans="1:15" x14ac:dyDescent="0.25">
      <c r="A46" s="43" t="s">
        <v>478</v>
      </c>
      <c r="B46" s="43" t="s">
        <v>479</v>
      </c>
      <c r="C46" s="43" t="s">
        <v>27</v>
      </c>
      <c r="D46" s="43" t="s">
        <v>586</v>
      </c>
      <c r="E46" s="44">
        <v>45139</v>
      </c>
      <c r="F46" s="43"/>
      <c r="G46" s="43" t="s">
        <v>553</v>
      </c>
      <c r="H46" s="43" t="s">
        <v>554</v>
      </c>
      <c r="I46" s="43"/>
      <c r="J46" s="43" t="s">
        <v>30</v>
      </c>
      <c r="K46" s="43" t="s">
        <v>43</v>
      </c>
      <c r="L46" s="43" t="s">
        <v>568</v>
      </c>
      <c r="M46" s="45">
        <v>100000000</v>
      </c>
      <c r="N46" s="45">
        <v>0</v>
      </c>
      <c r="O46" s="45">
        <v>0</v>
      </c>
    </row>
    <row r="47" spans="1:15" x14ac:dyDescent="0.25">
      <c r="A47" s="43" t="s">
        <v>478</v>
      </c>
      <c r="B47" s="43" t="s">
        <v>479</v>
      </c>
      <c r="C47" s="43" t="s">
        <v>27</v>
      </c>
      <c r="D47" s="43" t="s">
        <v>587</v>
      </c>
      <c r="E47" s="44">
        <v>45139</v>
      </c>
      <c r="F47" s="43"/>
      <c r="G47" s="43" t="s">
        <v>553</v>
      </c>
      <c r="H47" s="43" t="s">
        <v>554</v>
      </c>
      <c r="I47" s="43"/>
      <c r="J47" s="43" t="s">
        <v>30</v>
      </c>
      <c r="K47" s="43" t="s">
        <v>43</v>
      </c>
      <c r="L47" s="43" t="s">
        <v>572</v>
      </c>
      <c r="M47" s="45">
        <v>100000000</v>
      </c>
      <c r="N47" s="45">
        <v>0</v>
      </c>
      <c r="O47" s="45">
        <v>0</v>
      </c>
    </row>
    <row r="48" spans="1:15" x14ac:dyDescent="0.25">
      <c r="A48" s="43" t="s">
        <v>478</v>
      </c>
      <c r="B48" s="43" t="s">
        <v>479</v>
      </c>
      <c r="C48" s="43" t="s">
        <v>27</v>
      </c>
      <c r="D48" s="43" t="s">
        <v>588</v>
      </c>
      <c r="E48" s="44">
        <v>45141</v>
      </c>
      <c r="F48" s="43"/>
      <c r="G48" s="43" t="s">
        <v>553</v>
      </c>
      <c r="H48" s="43" t="s">
        <v>554</v>
      </c>
      <c r="I48" s="43"/>
      <c r="J48" s="43" t="s">
        <v>30</v>
      </c>
      <c r="K48" s="43" t="s">
        <v>44</v>
      </c>
      <c r="L48" s="43" t="s">
        <v>562</v>
      </c>
      <c r="M48" s="45">
        <v>1172769776</v>
      </c>
      <c r="N48" s="45">
        <v>0</v>
      </c>
      <c r="O48" s="45">
        <v>0</v>
      </c>
    </row>
    <row r="49" spans="1:15" x14ac:dyDescent="0.25">
      <c r="A49" s="43" t="s">
        <v>478</v>
      </c>
      <c r="B49" s="43" t="s">
        <v>479</v>
      </c>
      <c r="C49" s="43" t="s">
        <v>27</v>
      </c>
      <c r="D49" s="43" t="s">
        <v>589</v>
      </c>
      <c r="E49" s="44">
        <v>45141</v>
      </c>
      <c r="F49" s="43"/>
      <c r="G49" s="43" t="s">
        <v>553</v>
      </c>
      <c r="H49" s="43" t="s">
        <v>554</v>
      </c>
      <c r="I49" s="43"/>
      <c r="J49" s="43" t="s">
        <v>30</v>
      </c>
      <c r="K49" s="43" t="s">
        <v>43</v>
      </c>
      <c r="L49" s="43" t="s">
        <v>576</v>
      </c>
      <c r="M49" s="45">
        <v>1075977375</v>
      </c>
      <c r="N49" s="45">
        <v>0</v>
      </c>
      <c r="O49" s="45">
        <v>0</v>
      </c>
    </row>
    <row r="50" spans="1:15" x14ac:dyDescent="0.25">
      <c r="A50" s="43" t="s">
        <v>478</v>
      </c>
      <c r="B50" s="43" t="s">
        <v>479</v>
      </c>
      <c r="C50" s="43" t="s">
        <v>27</v>
      </c>
      <c r="D50" s="43" t="s">
        <v>590</v>
      </c>
      <c r="E50" s="44">
        <v>45169</v>
      </c>
      <c r="F50" s="43"/>
      <c r="G50" s="43" t="s">
        <v>553</v>
      </c>
      <c r="H50" s="43" t="s">
        <v>554</v>
      </c>
      <c r="I50" s="43"/>
      <c r="J50" s="43" t="s">
        <v>30</v>
      </c>
      <c r="K50" s="43" t="s">
        <v>97</v>
      </c>
      <c r="L50" s="43" t="s">
        <v>555</v>
      </c>
      <c r="M50" s="45">
        <v>430479963</v>
      </c>
      <c r="N50" s="45">
        <v>0</v>
      </c>
      <c r="O50" s="45">
        <v>0</v>
      </c>
    </row>
    <row r="51" spans="1:15" x14ac:dyDescent="0.25">
      <c r="A51" s="43" t="s">
        <v>478</v>
      </c>
      <c r="B51" s="43" t="s">
        <v>479</v>
      </c>
      <c r="C51" s="43" t="s">
        <v>27</v>
      </c>
      <c r="D51" s="43" t="s">
        <v>590</v>
      </c>
      <c r="E51" s="44">
        <v>45169</v>
      </c>
      <c r="F51" s="43"/>
      <c r="G51" s="43" t="s">
        <v>553</v>
      </c>
      <c r="H51" s="43" t="s">
        <v>554</v>
      </c>
      <c r="I51" s="43"/>
      <c r="J51" s="43" t="s">
        <v>30</v>
      </c>
      <c r="K51" s="43" t="s">
        <v>44</v>
      </c>
      <c r="L51" s="43" t="s">
        <v>555</v>
      </c>
      <c r="M51" s="45">
        <v>5917315</v>
      </c>
      <c r="N51" s="45">
        <v>0</v>
      </c>
      <c r="O51" s="45">
        <v>0</v>
      </c>
    </row>
    <row r="52" spans="1:15" x14ac:dyDescent="0.25">
      <c r="A52" s="43" t="s">
        <v>478</v>
      </c>
      <c r="B52" s="43" t="s">
        <v>479</v>
      </c>
      <c r="C52" s="43" t="s">
        <v>27</v>
      </c>
      <c r="D52" s="43" t="s">
        <v>590</v>
      </c>
      <c r="E52" s="44">
        <v>45169</v>
      </c>
      <c r="F52" s="43"/>
      <c r="G52" s="43" t="s">
        <v>553</v>
      </c>
      <c r="H52" s="43" t="s">
        <v>554</v>
      </c>
      <c r="I52" s="43"/>
      <c r="J52" s="43" t="s">
        <v>30</v>
      </c>
      <c r="K52" s="43" t="s">
        <v>44</v>
      </c>
      <c r="L52" s="43" t="s">
        <v>555</v>
      </c>
      <c r="M52" s="45">
        <v>369602722</v>
      </c>
      <c r="N52" s="45">
        <v>0</v>
      </c>
      <c r="O52" s="45">
        <v>0</v>
      </c>
    </row>
    <row r="53" spans="1:15" x14ac:dyDescent="0.25">
      <c r="A53" s="43" t="s">
        <v>478</v>
      </c>
      <c r="B53" s="43" t="s">
        <v>479</v>
      </c>
      <c r="C53" s="43" t="s">
        <v>27</v>
      </c>
      <c r="D53" s="43" t="s">
        <v>591</v>
      </c>
      <c r="E53" s="44">
        <v>45183</v>
      </c>
      <c r="F53" s="43"/>
      <c r="G53" s="43" t="s">
        <v>553</v>
      </c>
      <c r="H53" s="43" t="s">
        <v>554</v>
      </c>
      <c r="I53" s="43"/>
      <c r="J53" s="43" t="s">
        <v>30</v>
      </c>
      <c r="K53" s="43" t="s">
        <v>43</v>
      </c>
      <c r="L53" s="43" t="s">
        <v>578</v>
      </c>
      <c r="M53" s="45">
        <v>100000000</v>
      </c>
      <c r="N53" s="45">
        <v>0</v>
      </c>
      <c r="O53" s="45">
        <v>0</v>
      </c>
    </row>
    <row r="54" spans="1:15" x14ac:dyDescent="0.25">
      <c r="A54" s="43"/>
      <c r="B54" s="43"/>
      <c r="C54" s="43"/>
      <c r="D54" s="43"/>
      <c r="E54" s="43"/>
      <c r="F54" s="43"/>
      <c r="G54" s="43"/>
      <c r="H54" s="43"/>
      <c r="I54" s="43"/>
      <c r="J54" s="43"/>
      <c r="K54" s="43"/>
      <c r="L54" s="43"/>
      <c r="M54" s="46">
        <f>SUM(M39:M53)</f>
        <v>4054747151</v>
      </c>
      <c r="N54" s="46"/>
      <c r="O54" s="46"/>
    </row>
  </sheetData>
  <mergeCells count="6">
    <mergeCell ref="A5:O5"/>
    <mergeCell ref="A6:O6"/>
    <mergeCell ref="A1:O1"/>
    <mergeCell ref="A2:O2"/>
    <mergeCell ref="A3:O3"/>
    <mergeCell ref="A4:O4"/>
  </mergeCells>
  <pageMargins left="0.7" right="0.7" top="0.75" bottom="0.75" header="0.3" footer="0.3"/>
</worksheet>
</file>

<file path=xl/worksheets/sheet1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1"/>
  <sheetViews>
    <sheetView topLeftCell="A4" workbookViewId="0">
      <selection activeCell="A10" sqref="A10:O10"/>
    </sheetView>
  </sheetViews>
  <sheetFormatPr baseColWidth="10" defaultRowHeight="15" x14ac:dyDescent="0.25"/>
  <cols>
    <col min="1" max="1" width="8.7109375" customWidth="1"/>
    <col min="2" max="2" width="20" customWidth="1"/>
    <col min="13" max="13" width="14" customWidth="1"/>
    <col min="14" max="14" width="13.5703125" customWidth="1"/>
    <col min="15" max="15" width="13" bestFit="1" customWidth="1"/>
  </cols>
  <sheetData>
    <row r="1" spans="1:15" ht="15.75" x14ac:dyDescent="0.25">
      <c r="A1" s="624" t="s">
        <v>0</v>
      </c>
      <c r="B1" s="624"/>
      <c r="C1" s="624"/>
      <c r="D1" s="624"/>
      <c r="E1" s="624"/>
      <c r="F1" s="624"/>
      <c r="G1" s="624"/>
      <c r="H1" s="624"/>
      <c r="I1" s="624"/>
      <c r="J1" s="624"/>
      <c r="K1" s="624"/>
      <c r="L1" s="624"/>
      <c r="M1" s="624"/>
      <c r="N1" s="624"/>
      <c r="O1" s="624"/>
    </row>
    <row r="2" spans="1:15" ht="15.75" x14ac:dyDescent="0.25">
      <c r="A2" s="624" t="s">
        <v>1</v>
      </c>
      <c r="B2" s="624"/>
      <c r="C2" s="624"/>
      <c r="D2" s="624"/>
      <c r="E2" s="624"/>
      <c r="F2" s="624"/>
      <c r="G2" s="624"/>
      <c r="H2" s="624"/>
      <c r="I2" s="624"/>
      <c r="J2" s="624"/>
      <c r="K2" s="624"/>
      <c r="L2" s="624"/>
      <c r="M2" s="624"/>
      <c r="N2" s="624"/>
      <c r="O2" s="624"/>
    </row>
    <row r="3" spans="1:15" ht="15.75" x14ac:dyDescent="0.25">
      <c r="A3" s="624" t="s">
        <v>534</v>
      </c>
      <c r="B3" s="624"/>
      <c r="C3" s="624"/>
      <c r="D3" s="624"/>
      <c r="E3" s="624"/>
      <c r="F3" s="624"/>
      <c r="G3" s="624"/>
      <c r="H3" s="624"/>
      <c r="I3" s="624"/>
      <c r="J3" s="624"/>
      <c r="K3" s="624"/>
      <c r="L3" s="624"/>
      <c r="M3" s="624"/>
      <c r="N3" s="624"/>
      <c r="O3" s="624"/>
    </row>
    <row r="4" spans="1:15" ht="15.75" x14ac:dyDescent="0.25">
      <c r="A4" s="624"/>
      <c r="B4" s="624"/>
      <c r="C4" s="624"/>
      <c r="D4" s="624"/>
      <c r="E4" s="624"/>
      <c r="F4" s="624"/>
      <c r="G4" s="624"/>
      <c r="H4" s="624"/>
      <c r="I4" s="624"/>
      <c r="J4" s="624"/>
      <c r="K4" s="624"/>
      <c r="L4" s="624"/>
      <c r="M4" s="624"/>
      <c r="N4" s="624"/>
      <c r="O4" s="624"/>
    </row>
    <row r="5" spans="1:15" ht="15.75" x14ac:dyDescent="0.25">
      <c r="A5" s="624" t="s">
        <v>3</v>
      </c>
      <c r="B5" s="624"/>
      <c r="C5" s="624"/>
      <c r="D5" s="624"/>
      <c r="E5" s="624"/>
      <c r="F5" s="624"/>
      <c r="G5" s="624"/>
      <c r="H5" s="624"/>
      <c r="I5" s="624"/>
      <c r="J5" s="624"/>
      <c r="K5" s="624"/>
      <c r="L5" s="624"/>
      <c r="M5" s="624"/>
      <c r="N5" s="624"/>
      <c r="O5" s="624"/>
    </row>
    <row r="6" spans="1:15" ht="15.75" x14ac:dyDescent="0.25">
      <c r="A6" s="624"/>
      <c r="B6" s="624"/>
      <c r="C6" s="624"/>
      <c r="D6" s="624"/>
      <c r="E6" s="624"/>
      <c r="F6" s="624"/>
      <c r="G6" s="624"/>
      <c r="H6" s="624"/>
      <c r="I6" s="624"/>
      <c r="J6" s="624"/>
      <c r="K6" s="624"/>
      <c r="L6" s="624"/>
      <c r="M6" s="624"/>
      <c r="N6" s="624"/>
      <c r="O6" s="624"/>
    </row>
    <row r="7" spans="1:15" ht="15.75" x14ac:dyDescent="0.25">
      <c r="A7" s="624" t="s">
        <v>535</v>
      </c>
      <c r="B7" s="624"/>
      <c r="C7" s="624"/>
      <c r="D7" s="624"/>
      <c r="E7" s="624"/>
      <c r="F7" s="624"/>
      <c r="G7" s="624"/>
      <c r="H7" s="624"/>
      <c r="I7" s="624"/>
      <c r="J7" s="624"/>
      <c r="K7" s="624"/>
      <c r="L7" s="624"/>
      <c r="M7" s="624"/>
      <c r="N7" s="624"/>
      <c r="O7" s="624"/>
    </row>
    <row r="8" spans="1:15" ht="15.75" x14ac:dyDescent="0.25">
      <c r="A8" s="625" t="s">
        <v>4</v>
      </c>
      <c r="B8" s="625"/>
      <c r="C8" s="625"/>
      <c r="D8" s="625"/>
      <c r="E8" s="625"/>
      <c r="F8" s="625"/>
      <c r="G8" s="625"/>
      <c r="H8" s="625"/>
      <c r="I8" s="625"/>
      <c r="J8" s="625"/>
      <c r="K8" s="625"/>
      <c r="L8" s="625"/>
      <c r="M8" s="625"/>
      <c r="N8" s="625"/>
      <c r="O8" s="625"/>
    </row>
    <row r="9" spans="1:15" ht="15.75" x14ac:dyDescent="0.25">
      <c r="A9" s="624"/>
      <c r="B9" s="624"/>
      <c r="C9" s="624"/>
      <c r="D9" s="624"/>
      <c r="E9" s="624"/>
      <c r="F9" s="624"/>
      <c r="G9" s="624"/>
      <c r="H9" s="624"/>
      <c r="I9" s="624"/>
      <c r="J9" s="624"/>
      <c r="K9" s="624"/>
      <c r="L9" s="624"/>
      <c r="M9" s="624"/>
      <c r="N9" s="624"/>
      <c r="O9" s="624"/>
    </row>
    <row r="10" spans="1:15" x14ac:dyDescent="0.25">
      <c r="A10" s="49" t="s">
        <v>6</v>
      </c>
      <c r="B10" s="49" t="s">
        <v>7</v>
      </c>
      <c r="C10" s="49" t="s">
        <v>8</v>
      </c>
      <c r="D10" s="49" t="s">
        <v>9</v>
      </c>
      <c r="E10" s="49" t="s">
        <v>10</v>
      </c>
      <c r="F10" s="49" t="s">
        <v>11</v>
      </c>
      <c r="G10" s="49" t="s">
        <v>12</v>
      </c>
      <c r="H10" s="49" t="s">
        <v>13</v>
      </c>
      <c r="I10" s="49" t="s">
        <v>14</v>
      </c>
      <c r="J10" s="49" t="s">
        <v>15</v>
      </c>
      <c r="K10" s="49" t="s">
        <v>16</v>
      </c>
      <c r="L10" s="49" t="s">
        <v>17</v>
      </c>
      <c r="M10" s="42" t="s">
        <v>18</v>
      </c>
      <c r="N10" s="42" t="s">
        <v>19</v>
      </c>
      <c r="O10" s="42" t="s">
        <v>20</v>
      </c>
    </row>
    <row r="11" spans="1:15" s="182" customFormat="1" x14ac:dyDescent="0.25">
      <c r="A11" s="432"/>
      <c r="B11" s="432"/>
      <c r="C11" s="432"/>
      <c r="D11" s="432"/>
      <c r="E11" s="433"/>
      <c r="F11" s="432"/>
      <c r="G11" s="432"/>
      <c r="H11" s="432"/>
      <c r="I11" s="432"/>
      <c r="J11" s="432"/>
      <c r="K11" s="432"/>
      <c r="L11" s="432"/>
      <c r="M11" s="5"/>
      <c r="N11" s="5"/>
      <c r="O11" s="5"/>
    </row>
    <row r="12" spans="1:15" s="182" customFormat="1" x14ac:dyDescent="0.25">
      <c r="A12" s="451" t="s">
        <v>21</v>
      </c>
      <c r="B12" s="451" t="s">
        <v>22</v>
      </c>
      <c r="C12" s="451"/>
      <c r="D12" s="451"/>
      <c r="E12" s="452">
        <v>45199</v>
      </c>
      <c r="F12" s="451"/>
      <c r="G12" s="451" t="s">
        <v>23</v>
      </c>
      <c r="H12" s="451" t="s">
        <v>24</v>
      </c>
      <c r="I12" s="451" t="s">
        <v>25</v>
      </c>
      <c r="J12" s="451" t="s">
        <v>24</v>
      </c>
      <c r="K12" s="451" t="s">
        <v>24</v>
      </c>
      <c r="L12" s="451" t="s">
        <v>26</v>
      </c>
      <c r="M12" s="453">
        <v>962234600</v>
      </c>
      <c r="N12" s="453">
        <v>1952716600</v>
      </c>
      <c r="O12" s="453">
        <f>SUM(-M12+N12)</f>
        <v>990482000</v>
      </c>
    </row>
    <row r="13" spans="1:15" x14ac:dyDescent="0.25">
      <c r="A13" s="451" t="s">
        <v>21</v>
      </c>
      <c r="B13" s="451" t="s">
        <v>22</v>
      </c>
      <c r="C13" s="451" t="s">
        <v>41</v>
      </c>
      <c r="D13" s="451" t="s">
        <v>594</v>
      </c>
      <c r="E13" s="452">
        <v>45209</v>
      </c>
      <c r="F13" s="451"/>
      <c r="G13" s="451" t="s">
        <v>592</v>
      </c>
      <c r="H13" s="451" t="s">
        <v>593</v>
      </c>
      <c r="I13" s="451"/>
      <c r="J13" s="451" t="s">
        <v>30</v>
      </c>
      <c r="K13" s="451" t="s">
        <v>44</v>
      </c>
      <c r="L13" s="451" t="s">
        <v>595</v>
      </c>
      <c r="M13" s="453">
        <v>100000000</v>
      </c>
      <c r="N13" s="453">
        <v>0</v>
      </c>
      <c r="O13" s="5">
        <f t="shared" ref="O13:O23" si="0">SUM(O12-M13+N13)</f>
        <v>890482000</v>
      </c>
    </row>
    <row r="14" spans="1:15" x14ac:dyDescent="0.25">
      <c r="A14" s="451" t="s">
        <v>21</v>
      </c>
      <c r="B14" s="451" t="s">
        <v>22</v>
      </c>
      <c r="C14" s="451" t="s">
        <v>41</v>
      </c>
      <c r="D14" s="451" t="s">
        <v>596</v>
      </c>
      <c r="E14" s="452">
        <v>45209</v>
      </c>
      <c r="F14" s="451"/>
      <c r="G14" s="451" t="s">
        <v>592</v>
      </c>
      <c r="H14" s="451" t="s">
        <v>593</v>
      </c>
      <c r="I14" s="451"/>
      <c r="J14" s="451" t="s">
        <v>30</v>
      </c>
      <c r="K14" s="451" t="s">
        <v>44</v>
      </c>
      <c r="L14" s="451" t="s">
        <v>597</v>
      </c>
      <c r="M14" s="453">
        <v>100000000</v>
      </c>
      <c r="N14" s="453">
        <v>0</v>
      </c>
      <c r="O14" s="5">
        <f t="shared" si="0"/>
        <v>790482000</v>
      </c>
    </row>
    <row r="15" spans="1:15" x14ac:dyDescent="0.25">
      <c r="A15" s="451" t="s">
        <v>21</v>
      </c>
      <c r="B15" s="451" t="s">
        <v>22</v>
      </c>
      <c r="C15" s="451" t="s">
        <v>41</v>
      </c>
      <c r="D15" s="451" t="s">
        <v>167</v>
      </c>
      <c r="E15" s="452">
        <v>45210</v>
      </c>
      <c r="F15" s="451"/>
      <c r="G15" s="451" t="s">
        <v>592</v>
      </c>
      <c r="H15" s="451" t="s">
        <v>593</v>
      </c>
      <c r="I15" s="451"/>
      <c r="J15" s="451" t="s">
        <v>30</v>
      </c>
      <c r="K15" s="451" t="s">
        <v>44</v>
      </c>
      <c r="L15" s="451" t="s">
        <v>598</v>
      </c>
      <c r="M15" s="453">
        <v>100000000</v>
      </c>
      <c r="N15" s="453">
        <v>0</v>
      </c>
      <c r="O15" s="5">
        <f t="shared" si="0"/>
        <v>690482000</v>
      </c>
    </row>
    <row r="16" spans="1:15" x14ac:dyDescent="0.25">
      <c r="A16" s="451" t="s">
        <v>21</v>
      </c>
      <c r="B16" s="451" t="s">
        <v>22</v>
      </c>
      <c r="C16" s="451" t="s">
        <v>41</v>
      </c>
      <c r="D16" s="451" t="s">
        <v>599</v>
      </c>
      <c r="E16" s="452">
        <v>45210</v>
      </c>
      <c r="F16" s="451"/>
      <c r="G16" s="451" t="s">
        <v>592</v>
      </c>
      <c r="H16" s="451" t="s">
        <v>593</v>
      </c>
      <c r="I16" s="451"/>
      <c r="J16" s="451" t="s">
        <v>30</v>
      </c>
      <c r="K16" s="451" t="s">
        <v>44</v>
      </c>
      <c r="L16" s="451" t="s">
        <v>600</v>
      </c>
      <c r="M16" s="453">
        <v>95241000</v>
      </c>
      <c r="N16" s="453">
        <v>0</v>
      </c>
      <c r="O16" s="5">
        <f t="shared" si="0"/>
        <v>595241000</v>
      </c>
    </row>
    <row r="17" spans="1:15" x14ac:dyDescent="0.25">
      <c r="A17" s="451" t="s">
        <v>21</v>
      </c>
      <c r="B17" s="451" t="s">
        <v>22</v>
      </c>
      <c r="C17" s="451" t="s">
        <v>41</v>
      </c>
      <c r="D17" s="451" t="s">
        <v>601</v>
      </c>
      <c r="E17" s="452">
        <v>45211</v>
      </c>
      <c r="F17" s="451"/>
      <c r="G17" s="451" t="s">
        <v>592</v>
      </c>
      <c r="H17" s="451" t="s">
        <v>593</v>
      </c>
      <c r="I17" s="451"/>
      <c r="J17" s="451" t="s">
        <v>30</v>
      </c>
      <c r="K17" s="451" t="s">
        <v>44</v>
      </c>
      <c r="L17" s="451" t="s">
        <v>602</v>
      </c>
      <c r="M17" s="453">
        <v>95241000</v>
      </c>
      <c r="N17" s="453">
        <v>0</v>
      </c>
      <c r="O17" s="5">
        <f t="shared" si="0"/>
        <v>500000000</v>
      </c>
    </row>
    <row r="18" spans="1:15" x14ac:dyDescent="0.25">
      <c r="A18" s="451" t="s">
        <v>21</v>
      </c>
      <c r="B18" s="451" t="s">
        <v>22</v>
      </c>
      <c r="C18" s="451" t="s">
        <v>41</v>
      </c>
      <c r="D18" s="451" t="s">
        <v>603</v>
      </c>
      <c r="E18" s="452">
        <v>45218</v>
      </c>
      <c r="F18" s="451"/>
      <c r="G18" s="451" t="s">
        <v>592</v>
      </c>
      <c r="H18" s="451" t="s">
        <v>593</v>
      </c>
      <c r="I18" s="451"/>
      <c r="J18" s="451" t="s">
        <v>30</v>
      </c>
      <c r="K18" s="451" t="s">
        <v>44</v>
      </c>
      <c r="L18" s="451" t="s">
        <v>604</v>
      </c>
      <c r="M18" s="453">
        <v>100000000</v>
      </c>
      <c r="N18" s="453">
        <v>0</v>
      </c>
      <c r="O18" s="5">
        <f t="shared" si="0"/>
        <v>400000000</v>
      </c>
    </row>
    <row r="19" spans="1:15" x14ac:dyDescent="0.25">
      <c r="A19" s="451" t="s">
        <v>21</v>
      </c>
      <c r="B19" s="451" t="s">
        <v>22</v>
      </c>
      <c r="C19" s="451" t="s">
        <v>41</v>
      </c>
      <c r="D19" s="451" t="s">
        <v>605</v>
      </c>
      <c r="E19" s="452">
        <v>45218</v>
      </c>
      <c r="F19" s="451"/>
      <c r="G19" s="451" t="s">
        <v>592</v>
      </c>
      <c r="H19" s="451" t="s">
        <v>593</v>
      </c>
      <c r="I19" s="451"/>
      <c r="J19" s="451" t="s">
        <v>30</v>
      </c>
      <c r="K19" s="451" t="s">
        <v>44</v>
      </c>
      <c r="L19" s="451" t="s">
        <v>606</v>
      </c>
      <c r="M19" s="453">
        <v>100000000</v>
      </c>
      <c r="N19" s="453">
        <v>0</v>
      </c>
      <c r="O19" s="5">
        <f t="shared" si="0"/>
        <v>300000000</v>
      </c>
    </row>
    <row r="20" spans="1:15" x14ac:dyDescent="0.25">
      <c r="A20" s="451" t="s">
        <v>21</v>
      </c>
      <c r="B20" s="451" t="s">
        <v>22</v>
      </c>
      <c r="C20" s="451" t="s">
        <v>41</v>
      </c>
      <c r="D20" s="451" t="s">
        <v>607</v>
      </c>
      <c r="E20" s="452">
        <v>45219</v>
      </c>
      <c r="F20" s="451"/>
      <c r="G20" s="451" t="s">
        <v>592</v>
      </c>
      <c r="H20" s="451" t="s">
        <v>593</v>
      </c>
      <c r="I20" s="451"/>
      <c r="J20" s="451" t="s">
        <v>30</v>
      </c>
      <c r="K20" s="451" t="s">
        <v>44</v>
      </c>
      <c r="L20" s="451" t="s">
        <v>608</v>
      </c>
      <c r="M20" s="453">
        <v>100000000</v>
      </c>
      <c r="N20" s="453">
        <v>0</v>
      </c>
      <c r="O20" s="5">
        <f t="shared" si="0"/>
        <v>200000000</v>
      </c>
    </row>
    <row r="21" spans="1:15" x14ac:dyDescent="0.25">
      <c r="A21" s="451" t="s">
        <v>21</v>
      </c>
      <c r="B21" s="451" t="s">
        <v>22</v>
      </c>
      <c r="C21" s="451" t="s">
        <v>41</v>
      </c>
      <c r="D21" s="451" t="s">
        <v>609</v>
      </c>
      <c r="E21" s="452">
        <v>45226</v>
      </c>
      <c r="F21" s="451"/>
      <c r="G21" s="451" t="s">
        <v>592</v>
      </c>
      <c r="H21" s="451" t="s">
        <v>593</v>
      </c>
      <c r="I21" s="451"/>
      <c r="J21" s="451" t="s">
        <v>30</v>
      </c>
      <c r="K21" s="451" t="s">
        <v>218</v>
      </c>
      <c r="L21" s="451" t="s">
        <v>610</v>
      </c>
      <c r="M21" s="453">
        <v>100000000</v>
      </c>
      <c r="N21" s="453">
        <v>0</v>
      </c>
      <c r="O21" s="5">
        <f t="shared" si="0"/>
        <v>100000000</v>
      </c>
    </row>
    <row r="22" spans="1:15" x14ac:dyDescent="0.25">
      <c r="A22" s="451" t="s">
        <v>21</v>
      </c>
      <c r="B22" s="451" t="s">
        <v>22</v>
      </c>
      <c r="C22" s="451" t="s">
        <v>41</v>
      </c>
      <c r="D22" s="451" t="s">
        <v>611</v>
      </c>
      <c r="E22" s="452">
        <v>45226</v>
      </c>
      <c r="F22" s="451"/>
      <c r="G22" s="451" t="s">
        <v>592</v>
      </c>
      <c r="H22" s="451" t="s">
        <v>593</v>
      </c>
      <c r="I22" s="451"/>
      <c r="J22" s="451" t="s">
        <v>30</v>
      </c>
      <c r="K22" s="451" t="s">
        <v>218</v>
      </c>
      <c r="L22" s="451" t="s">
        <v>612</v>
      </c>
      <c r="M22" s="453">
        <v>100000000</v>
      </c>
      <c r="N22" s="453">
        <v>0</v>
      </c>
      <c r="O22" s="5">
        <f t="shared" si="0"/>
        <v>0</v>
      </c>
    </row>
    <row r="23" spans="1:15" x14ac:dyDescent="0.25">
      <c r="A23" s="451" t="s">
        <v>21</v>
      </c>
      <c r="B23" s="451" t="s">
        <v>22</v>
      </c>
      <c r="C23" s="451" t="s">
        <v>27</v>
      </c>
      <c r="D23" s="451" t="s">
        <v>3468</v>
      </c>
      <c r="E23" s="452">
        <v>45289</v>
      </c>
      <c r="F23" s="451"/>
      <c r="G23" s="451" t="s">
        <v>592</v>
      </c>
      <c r="H23" s="451" t="s">
        <v>593</v>
      </c>
      <c r="I23" s="451"/>
      <c r="J23" s="451" t="s">
        <v>30</v>
      </c>
      <c r="K23" s="451" t="s">
        <v>31</v>
      </c>
      <c r="L23" s="451" t="s">
        <v>3469</v>
      </c>
      <c r="M23" s="453">
        <v>0</v>
      </c>
      <c r="N23" s="453">
        <v>171585839</v>
      </c>
      <c r="O23" s="5">
        <f t="shared" si="0"/>
        <v>171585839</v>
      </c>
    </row>
    <row r="24" spans="1:15" x14ac:dyDescent="0.25">
      <c r="A24" s="451"/>
      <c r="B24" s="451"/>
      <c r="C24" s="451"/>
      <c r="D24" s="451"/>
      <c r="E24" s="452"/>
      <c r="F24" s="451"/>
      <c r="G24" s="451"/>
      <c r="H24" s="451"/>
      <c r="I24" s="451"/>
      <c r="J24" s="451"/>
      <c r="K24" s="451"/>
      <c r="L24" s="451"/>
      <c r="M24" s="453"/>
      <c r="N24" s="453"/>
      <c r="O24" s="453"/>
    </row>
    <row r="25" spans="1:15" x14ac:dyDescent="0.25">
      <c r="A25" s="451"/>
      <c r="B25" s="451"/>
      <c r="C25" s="451"/>
      <c r="D25" s="451"/>
      <c r="E25" s="452"/>
      <c r="F25" s="451"/>
      <c r="G25" s="451"/>
      <c r="H25" s="451"/>
      <c r="I25" s="451"/>
      <c r="J25" s="451"/>
      <c r="K25" s="451"/>
      <c r="L25" s="451"/>
      <c r="M25" s="453"/>
      <c r="N25" s="453"/>
      <c r="O25" s="453"/>
    </row>
    <row r="26" spans="1:15" x14ac:dyDescent="0.25">
      <c r="A26" s="451"/>
      <c r="B26" s="451"/>
      <c r="C26" s="451"/>
      <c r="D26" s="451"/>
      <c r="E26" s="452"/>
      <c r="F26" s="451"/>
      <c r="G26" s="451"/>
      <c r="H26" s="451"/>
      <c r="I26" s="451"/>
      <c r="J26" s="451"/>
      <c r="K26" s="451"/>
      <c r="L26" s="451"/>
      <c r="M26" s="453"/>
      <c r="N26" s="453"/>
      <c r="O26" s="453"/>
    </row>
    <row r="27" spans="1:15" x14ac:dyDescent="0.25">
      <c r="A27" s="451"/>
      <c r="B27" s="451"/>
      <c r="C27" s="451"/>
      <c r="D27" s="451"/>
      <c r="E27" s="452"/>
      <c r="F27" s="451"/>
      <c r="G27" s="451"/>
      <c r="H27" s="451"/>
      <c r="I27" s="451"/>
      <c r="J27" s="451"/>
      <c r="K27" s="451"/>
      <c r="L27" s="451"/>
      <c r="M27" s="453"/>
      <c r="N27" s="453"/>
      <c r="O27" s="453"/>
    </row>
    <row r="28" spans="1:15" x14ac:dyDescent="0.25">
      <c r="A28" s="451"/>
      <c r="B28" s="451"/>
      <c r="C28" s="451"/>
      <c r="D28" s="451"/>
      <c r="E28" s="452"/>
      <c r="F28" s="451"/>
      <c r="G28" s="451"/>
      <c r="H28" s="451"/>
      <c r="I28" s="451"/>
      <c r="J28" s="451"/>
      <c r="K28" s="451"/>
      <c r="L28" s="451"/>
      <c r="M28" s="453"/>
      <c r="N28" s="453"/>
      <c r="O28" s="453"/>
    </row>
    <row r="29" spans="1:15" x14ac:dyDescent="0.25">
      <c r="A29" s="451" t="s">
        <v>478</v>
      </c>
      <c r="B29" s="451" t="s">
        <v>479</v>
      </c>
      <c r="C29" s="451"/>
      <c r="D29" s="451"/>
      <c r="E29" s="452">
        <v>45199</v>
      </c>
      <c r="F29" s="451"/>
      <c r="G29" s="451" t="s">
        <v>23</v>
      </c>
      <c r="H29" s="451" t="s">
        <v>24</v>
      </c>
      <c r="I29" s="451" t="s">
        <v>25</v>
      </c>
      <c r="J29" s="451" t="s">
        <v>24</v>
      </c>
      <c r="K29" s="451" t="s">
        <v>24</v>
      </c>
      <c r="L29" s="451" t="s">
        <v>26</v>
      </c>
      <c r="M29" s="36">
        <v>1816236600</v>
      </c>
      <c r="N29" s="453">
        <v>0</v>
      </c>
      <c r="O29" s="453">
        <v>0</v>
      </c>
    </row>
    <row r="30" spans="1:15" x14ac:dyDescent="0.25">
      <c r="A30" s="451" t="s">
        <v>478</v>
      </c>
      <c r="B30" s="451" t="s">
        <v>479</v>
      </c>
      <c r="C30" s="451" t="s">
        <v>27</v>
      </c>
      <c r="D30" s="451" t="s">
        <v>3468</v>
      </c>
      <c r="E30" s="452">
        <v>45289</v>
      </c>
      <c r="F30" s="451"/>
      <c r="G30" s="451" t="s">
        <v>592</v>
      </c>
      <c r="H30" s="451" t="s">
        <v>593</v>
      </c>
      <c r="I30" s="451"/>
      <c r="J30" s="451" t="s">
        <v>30</v>
      </c>
      <c r="K30" s="451" t="s">
        <v>101</v>
      </c>
      <c r="L30" s="451" t="s">
        <v>3469</v>
      </c>
      <c r="M30" s="36">
        <v>171585839</v>
      </c>
      <c r="N30" s="453">
        <v>0</v>
      </c>
      <c r="O30" s="453">
        <v>0</v>
      </c>
    </row>
    <row r="31" spans="1:15" x14ac:dyDescent="0.25">
      <c r="M31" s="80">
        <f>SUM(M29:M30)</f>
        <v>1987822439</v>
      </c>
    </row>
  </sheetData>
  <mergeCells count="9">
    <mergeCell ref="A7:O7"/>
    <mergeCell ref="A8:O8"/>
    <mergeCell ref="A9:O9"/>
    <mergeCell ref="A1:O1"/>
    <mergeCell ref="A2:O2"/>
    <mergeCell ref="A3:O3"/>
    <mergeCell ref="A4:O4"/>
    <mergeCell ref="A5:O5"/>
    <mergeCell ref="A6:O6"/>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
  <sheetViews>
    <sheetView workbookViewId="0">
      <selection activeCell="O8" sqref="O8"/>
    </sheetView>
  </sheetViews>
  <sheetFormatPr baseColWidth="10" defaultRowHeight="15" x14ac:dyDescent="0.25"/>
  <cols>
    <col min="13" max="13" width="13.85546875" customWidth="1"/>
    <col min="14" max="14" width="14.5703125" customWidth="1"/>
    <col min="15" max="15" width="14.28515625" customWidth="1"/>
  </cols>
  <sheetData>
    <row r="1" spans="1:19" s="455" customFormat="1" x14ac:dyDescent="0.25">
      <c r="A1" s="460" t="s">
        <v>6</v>
      </c>
      <c r="B1" s="460" t="s">
        <v>7</v>
      </c>
      <c r="C1" s="460" t="s">
        <v>8</v>
      </c>
      <c r="D1" s="460" t="s">
        <v>9</v>
      </c>
      <c r="E1" s="460" t="s">
        <v>10</v>
      </c>
      <c r="F1" s="460" t="s">
        <v>11</v>
      </c>
      <c r="G1" s="460" t="s">
        <v>12</v>
      </c>
      <c r="H1" s="460" t="s">
        <v>13</v>
      </c>
      <c r="I1" s="460" t="s">
        <v>14</v>
      </c>
      <c r="J1" s="460" t="s">
        <v>15</v>
      </c>
      <c r="K1" s="460" t="s">
        <v>16</v>
      </c>
      <c r="L1" s="460" t="s">
        <v>17</v>
      </c>
      <c r="M1" s="42" t="s">
        <v>18</v>
      </c>
      <c r="N1" s="42" t="s">
        <v>19</v>
      </c>
      <c r="O1" s="42" t="s">
        <v>20</v>
      </c>
    </row>
    <row r="2" spans="1:19" x14ac:dyDescent="0.25">
      <c r="A2" s="456" t="s">
        <v>21</v>
      </c>
      <c r="B2" s="456" t="s">
        <v>22</v>
      </c>
      <c r="C2" s="456"/>
      <c r="D2" s="456"/>
      <c r="E2" s="457">
        <v>45199</v>
      </c>
      <c r="F2" s="456"/>
      <c r="G2" s="456" t="s">
        <v>23</v>
      </c>
      <c r="H2" s="456" t="s">
        <v>24</v>
      </c>
      <c r="I2" s="456" t="s">
        <v>25</v>
      </c>
      <c r="J2" s="456" t="s">
        <v>24</v>
      </c>
      <c r="K2" s="456" t="s">
        <v>24</v>
      </c>
      <c r="L2" s="456" t="s">
        <v>26</v>
      </c>
      <c r="M2" s="458">
        <v>2676549000</v>
      </c>
      <c r="N2" s="458">
        <v>2676549000</v>
      </c>
      <c r="O2" s="458">
        <v>0</v>
      </c>
      <c r="P2" s="458"/>
      <c r="Q2" s="458"/>
      <c r="R2" s="458"/>
      <c r="S2" s="456"/>
    </row>
    <row r="3" spans="1:19" x14ac:dyDescent="0.25">
      <c r="A3" s="456"/>
      <c r="B3" s="456"/>
      <c r="C3" s="456"/>
      <c r="D3" s="456"/>
      <c r="E3" s="457"/>
      <c r="F3" s="456"/>
      <c r="G3" s="456"/>
      <c r="H3" s="456"/>
      <c r="I3" s="456"/>
      <c r="J3" s="456"/>
      <c r="K3" s="456"/>
      <c r="L3" s="456"/>
      <c r="M3" s="458"/>
      <c r="N3" s="458"/>
      <c r="O3" s="458"/>
      <c r="P3" s="458"/>
      <c r="Q3" s="458"/>
      <c r="R3" s="458"/>
      <c r="S3" s="456"/>
    </row>
    <row r="4" spans="1:19" x14ac:dyDescent="0.25">
      <c r="A4" s="456"/>
      <c r="B4" s="456"/>
      <c r="C4" s="456"/>
      <c r="D4" s="456"/>
      <c r="E4" s="457"/>
      <c r="F4" s="456"/>
      <c r="G4" s="456"/>
      <c r="H4" s="456"/>
      <c r="I4" s="456"/>
      <c r="J4" s="456"/>
      <c r="K4" s="456"/>
      <c r="L4" s="456"/>
      <c r="M4" s="458"/>
      <c r="N4" s="458"/>
      <c r="O4" s="458"/>
      <c r="P4" s="458"/>
      <c r="Q4" s="458"/>
      <c r="R4" s="458"/>
      <c r="S4" s="456"/>
    </row>
    <row r="5" spans="1:19" x14ac:dyDescent="0.25">
      <c r="A5" s="456"/>
      <c r="B5" s="456"/>
      <c r="C5" s="456"/>
      <c r="D5" s="456"/>
      <c r="E5" s="457"/>
      <c r="F5" s="456"/>
      <c r="G5" s="456"/>
      <c r="H5" s="456"/>
      <c r="I5" s="456"/>
      <c r="J5" s="456"/>
      <c r="K5" s="456"/>
      <c r="L5" s="456"/>
      <c r="M5" s="458"/>
      <c r="N5" s="458"/>
      <c r="O5" s="458"/>
      <c r="P5" s="458"/>
      <c r="Q5" s="458"/>
      <c r="R5" s="458"/>
      <c r="S5" s="456"/>
    </row>
    <row r="6" spans="1:19" x14ac:dyDescent="0.25">
      <c r="A6" s="456"/>
      <c r="B6" s="456"/>
      <c r="C6" s="456"/>
      <c r="D6" s="456"/>
      <c r="E6" s="457"/>
      <c r="F6" s="456"/>
      <c r="G6" s="456"/>
      <c r="H6" s="456"/>
      <c r="I6" s="456"/>
      <c r="J6" s="456"/>
      <c r="K6" s="456"/>
      <c r="L6" s="456"/>
      <c r="M6" s="458"/>
      <c r="N6" s="458"/>
      <c r="O6" s="458"/>
      <c r="P6" s="458"/>
      <c r="Q6" s="458"/>
      <c r="R6" s="458"/>
      <c r="S6" s="456"/>
    </row>
    <row r="7" spans="1:19" x14ac:dyDescent="0.25">
      <c r="A7" s="456"/>
      <c r="B7" s="456"/>
      <c r="C7" s="456"/>
      <c r="D7" s="456"/>
      <c r="E7" s="457"/>
      <c r="F7" s="456"/>
      <c r="G7" s="456"/>
      <c r="H7" s="456"/>
      <c r="I7" s="456"/>
      <c r="J7" s="456"/>
      <c r="K7" s="456"/>
      <c r="L7" s="456"/>
      <c r="M7" s="458"/>
      <c r="N7" s="458"/>
      <c r="O7" s="458"/>
      <c r="P7" s="458"/>
      <c r="Q7" s="458"/>
      <c r="R7" s="458"/>
      <c r="S7" s="456"/>
    </row>
    <row r="8" spans="1:19" x14ac:dyDescent="0.25">
      <c r="A8" s="456" t="s">
        <v>478</v>
      </c>
      <c r="B8" s="456" t="s">
        <v>479</v>
      </c>
      <c r="C8" s="456"/>
      <c r="D8" s="456"/>
      <c r="E8" s="457">
        <v>45199</v>
      </c>
      <c r="F8" s="456"/>
      <c r="G8" s="456" t="s">
        <v>23</v>
      </c>
      <c r="H8" s="456" t="s">
        <v>24</v>
      </c>
      <c r="I8" s="456" t="s">
        <v>25</v>
      </c>
      <c r="J8" s="456" t="s">
        <v>24</v>
      </c>
      <c r="K8" s="456" t="s">
        <v>24</v>
      </c>
      <c r="L8" s="456" t="s">
        <v>26</v>
      </c>
      <c r="M8" s="458">
        <v>1482700000</v>
      </c>
      <c r="N8" s="458">
        <v>0</v>
      </c>
      <c r="O8" s="458">
        <v>1482700000</v>
      </c>
      <c r="P8" s="458"/>
      <c r="Q8" s="458"/>
      <c r="R8" s="458"/>
      <c r="S8" s="456"/>
    </row>
    <row r="9" spans="1:19" x14ac:dyDescent="0.25">
      <c r="A9" s="456"/>
      <c r="B9" s="456"/>
      <c r="C9" s="456"/>
      <c r="D9" s="456"/>
      <c r="E9" s="456"/>
      <c r="F9" s="456"/>
      <c r="G9" s="456"/>
      <c r="H9" s="456"/>
      <c r="I9" s="456"/>
      <c r="J9" s="456"/>
      <c r="K9" s="456"/>
      <c r="L9" s="456"/>
      <c r="M9" s="459"/>
      <c r="N9" s="459"/>
      <c r="O9" s="459"/>
      <c r="P9" s="459"/>
      <c r="Q9" s="459"/>
      <c r="R9" s="459"/>
      <c r="S9" s="456"/>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8"/>
  <sheetViews>
    <sheetView workbookViewId="0">
      <selection activeCell="L11" sqref="L11"/>
    </sheetView>
  </sheetViews>
  <sheetFormatPr baseColWidth="10" defaultRowHeight="15" x14ac:dyDescent="0.25"/>
  <cols>
    <col min="13" max="13" width="12.140625" bestFit="1" customWidth="1"/>
    <col min="14" max="15" width="11.5703125" bestFit="1" customWidth="1"/>
  </cols>
  <sheetData>
    <row r="1" spans="1:15" ht="15.75" x14ac:dyDescent="0.25">
      <c r="A1" s="624" t="s">
        <v>0</v>
      </c>
      <c r="B1" s="624"/>
      <c r="C1" s="624"/>
      <c r="D1" s="624"/>
      <c r="E1" s="624"/>
      <c r="F1" s="624"/>
      <c r="G1" s="624"/>
      <c r="H1" s="624"/>
      <c r="I1" s="624"/>
      <c r="J1" s="624"/>
      <c r="K1" s="624"/>
      <c r="L1" s="624"/>
      <c r="M1" s="624"/>
      <c r="N1" s="624"/>
      <c r="O1" s="624"/>
    </row>
    <row r="2" spans="1:15" ht="15.75" x14ac:dyDescent="0.25">
      <c r="A2" s="624" t="s">
        <v>1</v>
      </c>
      <c r="B2" s="624"/>
      <c r="C2" s="624"/>
      <c r="D2" s="624"/>
      <c r="E2" s="624"/>
      <c r="F2" s="624"/>
      <c r="G2" s="624"/>
      <c r="H2" s="624"/>
      <c r="I2" s="624"/>
      <c r="J2" s="624"/>
      <c r="K2" s="624"/>
      <c r="L2" s="624"/>
      <c r="M2" s="624"/>
      <c r="N2" s="624"/>
      <c r="O2" s="624"/>
    </row>
    <row r="3" spans="1:15" ht="15.75" x14ac:dyDescent="0.25">
      <c r="A3" s="624" t="s">
        <v>2</v>
      </c>
      <c r="B3" s="624"/>
      <c r="C3" s="624"/>
      <c r="D3" s="624"/>
      <c r="E3" s="624"/>
      <c r="F3" s="624"/>
      <c r="G3" s="624"/>
      <c r="H3" s="624"/>
      <c r="I3" s="624"/>
      <c r="J3" s="624"/>
      <c r="K3" s="624"/>
      <c r="L3" s="624"/>
      <c r="M3" s="624"/>
      <c r="N3" s="624"/>
      <c r="O3" s="624"/>
    </row>
    <row r="4" spans="1:15" ht="15.75" x14ac:dyDescent="0.25">
      <c r="A4" s="624"/>
      <c r="B4" s="624"/>
      <c r="C4" s="624"/>
      <c r="D4" s="624"/>
      <c r="E4" s="624"/>
      <c r="F4" s="624"/>
      <c r="G4" s="624"/>
      <c r="H4" s="624"/>
      <c r="I4" s="624"/>
      <c r="J4" s="624"/>
      <c r="K4" s="624"/>
      <c r="L4" s="624"/>
      <c r="M4" s="624"/>
      <c r="N4" s="624"/>
      <c r="O4" s="624"/>
    </row>
    <row r="5" spans="1:15" ht="15.75" x14ac:dyDescent="0.25">
      <c r="A5" s="624" t="s">
        <v>3</v>
      </c>
      <c r="B5" s="624"/>
      <c r="C5" s="624"/>
      <c r="D5" s="624"/>
      <c r="E5" s="624"/>
      <c r="F5" s="624"/>
      <c r="G5" s="624"/>
      <c r="H5" s="624"/>
      <c r="I5" s="624"/>
      <c r="J5" s="624"/>
      <c r="K5" s="624"/>
      <c r="L5" s="624"/>
      <c r="M5" s="624"/>
      <c r="N5" s="624"/>
      <c r="O5" s="624"/>
    </row>
    <row r="6" spans="1:15" ht="15.75" x14ac:dyDescent="0.25">
      <c r="A6" s="624"/>
      <c r="B6" s="624"/>
      <c r="C6" s="624"/>
      <c r="D6" s="624"/>
      <c r="E6" s="624"/>
      <c r="F6" s="624"/>
      <c r="G6" s="624"/>
      <c r="H6" s="624"/>
      <c r="I6" s="624"/>
      <c r="J6" s="624"/>
      <c r="K6" s="624"/>
      <c r="L6" s="624"/>
      <c r="M6" s="624"/>
      <c r="N6" s="624"/>
      <c r="O6" s="624"/>
    </row>
    <row r="7" spans="1:15" ht="15.75" x14ac:dyDescent="0.25">
      <c r="A7" s="624" t="s">
        <v>3470</v>
      </c>
      <c r="B7" s="624"/>
      <c r="C7" s="624"/>
      <c r="D7" s="624"/>
      <c r="E7" s="624"/>
      <c r="F7" s="624"/>
      <c r="G7" s="624"/>
      <c r="H7" s="624"/>
      <c r="I7" s="624"/>
      <c r="J7" s="624"/>
      <c r="K7" s="624"/>
      <c r="L7" s="624"/>
      <c r="M7" s="624"/>
      <c r="N7" s="624"/>
      <c r="O7" s="624"/>
    </row>
    <row r="8" spans="1:15" ht="15.75" x14ac:dyDescent="0.25">
      <c r="A8" s="625" t="s">
        <v>4</v>
      </c>
      <c r="B8" s="625"/>
      <c r="C8" s="625"/>
      <c r="D8" s="625"/>
      <c r="E8" s="625"/>
      <c r="F8" s="625"/>
      <c r="G8" s="625"/>
      <c r="H8" s="625"/>
      <c r="I8" s="625"/>
      <c r="J8" s="625"/>
      <c r="K8" s="625"/>
      <c r="L8" s="625"/>
      <c r="M8" s="625"/>
      <c r="N8" s="625"/>
      <c r="O8" s="625"/>
    </row>
    <row r="9" spans="1:15" ht="15.75" x14ac:dyDescent="0.25">
      <c r="A9" s="624"/>
      <c r="B9" s="624"/>
      <c r="C9" s="624"/>
      <c r="D9" s="624"/>
      <c r="E9" s="624"/>
      <c r="F9" s="624"/>
      <c r="G9" s="624"/>
      <c r="H9" s="624"/>
      <c r="I9" s="624"/>
      <c r="J9" s="624"/>
      <c r="K9" s="624"/>
      <c r="L9" s="624"/>
      <c r="M9" s="624"/>
      <c r="N9" s="624"/>
      <c r="O9" s="624"/>
    </row>
    <row r="10" spans="1:15" x14ac:dyDescent="0.25">
      <c r="A10" s="464" t="s">
        <v>6</v>
      </c>
      <c r="B10" s="464" t="s">
        <v>7</v>
      </c>
      <c r="C10" s="464" t="s">
        <v>8</v>
      </c>
      <c r="D10" s="464" t="s">
        <v>9</v>
      </c>
      <c r="E10" s="464" t="s">
        <v>10</v>
      </c>
      <c r="F10" s="464" t="s">
        <v>11</v>
      </c>
      <c r="G10" s="464" t="s">
        <v>12</v>
      </c>
      <c r="H10" s="464" t="s">
        <v>13</v>
      </c>
      <c r="I10" s="464" t="s">
        <v>14</v>
      </c>
      <c r="J10" s="464" t="s">
        <v>15</v>
      </c>
      <c r="K10" s="464" t="s">
        <v>16</v>
      </c>
      <c r="L10" s="464" t="s">
        <v>17</v>
      </c>
      <c r="M10" s="465" t="s">
        <v>18</v>
      </c>
      <c r="N10" s="465" t="s">
        <v>19</v>
      </c>
      <c r="O10" s="465" t="s">
        <v>20</v>
      </c>
    </row>
    <row r="11" spans="1:15" x14ac:dyDescent="0.25">
      <c r="A11" s="461" t="s">
        <v>478</v>
      </c>
      <c r="B11" s="461" t="s">
        <v>479</v>
      </c>
      <c r="C11" s="461"/>
      <c r="D11" s="461"/>
      <c r="E11" s="462">
        <v>45199</v>
      </c>
      <c r="F11" s="461"/>
      <c r="G11" s="461" t="s">
        <v>23</v>
      </c>
      <c r="H11" s="461" t="s">
        <v>24</v>
      </c>
      <c r="I11" s="461" t="s">
        <v>25</v>
      </c>
      <c r="J11" s="461" t="s">
        <v>24</v>
      </c>
      <c r="K11" s="461" t="s">
        <v>24</v>
      </c>
      <c r="L11" s="461" t="s">
        <v>26</v>
      </c>
      <c r="M11" s="5">
        <v>6400500000</v>
      </c>
      <c r="N11" s="5">
        <v>0</v>
      </c>
      <c r="O11" s="36">
        <v>6400500000</v>
      </c>
    </row>
    <row r="12" spans="1:15" x14ac:dyDescent="0.25">
      <c r="A12" s="461"/>
      <c r="B12" s="461"/>
      <c r="C12" s="461"/>
      <c r="D12" s="461"/>
      <c r="E12" s="461"/>
      <c r="F12" s="461"/>
      <c r="G12" s="461"/>
      <c r="H12" s="461"/>
      <c r="I12" s="461"/>
      <c r="J12" s="461"/>
      <c r="K12" s="461"/>
      <c r="L12" s="461"/>
      <c r="M12" s="463"/>
      <c r="N12" s="463"/>
      <c r="O12" s="463"/>
    </row>
    <row r="13" spans="1:15" x14ac:dyDescent="0.25">
      <c r="A13" s="461"/>
      <c r="B13" s="461"/>
      <c r="C13" s="461"/>
      <c r="D13" s="461"/>
      <c r="E13" s="461"/>
      <c r="F13" s="461"/>
      <c r="G13" s="461"/>
      <c r="H13" s="461"/>
      <c r="I13" s="461"/>
      <c r="J13" s="461"/>
      <c r="K13" s="461"/>
      <c r="L13" s="461"/>
      <c r="M13" s="461"/>
      <c r="N13" s="461"/>
      <c r="O13" s="461"/>
    </row>
    <row r="14" spans="1:15" x14ac:dyDescent="0.25">
      <c r="A14" s="461"/>
      <c r="B14" s="461"/>
      <c r="C14" s="461"/>
      <c r="D14" s="461"/>
      <c r="E14" s="461"/>
      <c r="F14" s="461"/>
      <c r="G14" s="461"/>
      <c r="H14" s="461"/>
      <c r="I14" s="461"/>
      <c r="J14" s="461"/>
      <c r="K14" s="461"/>
      <c r="L14" s="461"/>
      <c r="M14" s="461"/>
      <c r="N14" s="461"/>
      <c r="O14" s="461"/>
    </row>
    <row r="15" spans="1:15" x14ac:dyDescent="0.25">
      <c r="A15" s="461"/>
      <c r="B15" s="461"/>
      <c r="C15" s="461"/>
      <c r="D15" s="461"/>
      <c r="E15" s="461"/>
      <c r="F15" s="461"/>
      <c r="G15" s="461"/>
      <c r="H15" s="461"/>
      <c r="I15" s="461"/>
      <c r="J15" s="461"/>
      <c r="K15" s="461"/>
      <c r="L15" s="461"/>
      <c r="M15" s="461"/>
      <c r="N15" s="461"/>
      <c r="O15" s="461"/>
    </row>
    <row r="16" spans="1:15" x14ac:dyDescent="0.25">
      <c r="A16" s="461"/>
      <c r="B16" s="461"/>
      <c r="C16" s="461"/>
      <c r="D16" s="461"/>
      <c r="E16" s="461"/>
      <c r="F16" s="461"/>
      <c r="G16" s="461"/>
      <c r="H16" s="461"/>
      <c r="I16" s="461"/>
      <c r="J16" s="461"/>
      <c r="K16" s="461"/>
      <c r="L16" s="461"/>
      <c r="M16" s="461"/>
      <c r="N16" s="461"/>
      <c r="O16" s="461"/>
    </row>
    <row r="17" spans="1:15" x14ac:dyDescent="0.25">
      <c r="A17" s="461"/>
      <c r="B17" s="461"/>
      <c r="C17" s="461"/>
      <c r="D17" s="461"/>
      <c r="E17" s="461"/>
      <c r="F17" s="461"/>
      <c r="G17" s="461"/>
      <c r="H17" s="461"/>
      <c r="I17" s="461"/>
      <c r="J17" s="461"/>
      <c r="K17" s="461"/>
      <c r="L17" s="461"/>
      <c r="M17" s="461"/>
      <c r="N17" s="461"/>
      <c r="O17" s="461"/>
    </row>
    <row r="18" spans="1:15" x14ac:dyDescent="0.25">
      <c r="A18" s="461"/>
      <c r="B18" s="461"/>
      <c r="C18" s="461"/>
      <c r="D18" s="461"/>
      <c r="E18" s="461"/>
      <c r="F18" s="461"/>
      <c r="G18" s="461"/>
      <c r="H18" s="461"/>
      <c r="I18" s="461"/>
      <c r="J18" s="461"/>
      <c r="K18" s="461"/>
      <c r="L18" s="461"/>
      <c r="M18" s="461"/>
      <c r="N18" s="461"/>
      <c r="O18" s="461"/>
    </row>
  </sheetData>
  <mergeCells count="9">
    <mergeCell ref="A7:O7"/>
    <mergeCell ref="A8:O8"/>
    <mergeCell ref="A9:O9"/>
    <mergeCell ref="A1:O1"/>
    <mergeCell ref="A2:O2"/>
    <mergeCell ref="A3:O3"/>
    <mergeCell ref="A4:O4"/>
    <mergeCell ref="A5:O5"/>
    <mergeCell ref="A6:O6"/>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0"/>
  <sheetViews>
    <sheetView workbookViewId="0">
      <selection activeCell="O9" sqref="O9"/>
    </sheetView>
  </sheetViews>
  <sheetFormatPr baseColWidth="10" defaultRowHeight="15" x14ac:dyDescent="0.25"/>
  <cols>
    <col min="13" max="13" width="12.140625" bestFit="1" customWidth="1"/>
    <col min="14" max="15" width="13" bestFit="1" customWidth="1"/>
  </cols>
  <sheetData>
    <row r="1" spans="1:15" ht="15.75" x14ac:dyDescent="0.25">
      <c r="A1" s="624" t="s">
        <v>0</v>
      </c>
      <c r="B1" s="624"/>
      <c r="C1" s="624"/>
      <c r="D1" s="624"/>
      <c r="E1" s="624"/>
      <c r="F1" s="624"/>
      <c r="G1" s="624"/>
      <c r="H1" s="624"/>
      <c r="I1" s="624"/>
      <c r="J1" s="624"/>
      <c r="K1" s="624"/>
      <c r="L1" s="624"/>
      <c r="M1" s="624"/>
      <c r="N1" s="624"/>
      <c r="O1" s="624"/>
    </row>
    <row r="2" spans="1:15" ht="15.75" x14ac:dyDescent="0.25">
      <c r="A2" s="624" t="s">
        <v>1</v>
      </c>
      <c r="B2" s="624"/>
      <c r="C2" s="624"/>
      <c r="D2" s="624"/>
      <c r="E2" s="624"/>
      <c r="F2" s="624"/>
      <c r="G2" s="624"/>
      <c r="H2" s="624"/>
      <c r="I2" s="624"/>
      <c r="J2" s="624"/>
      <c r="K2" s="624"/>
      <c r="L2" s="624"/>
      <c r="M2" s="624"/>
      <c r="N2" s="624"/>
      <c r="O2" s="624"/>
    </row>
    <row r="3" spans="1:15" ht="15.75" x14ac:dyDescent="0.25">
      <c r="A3" s="624" t="s">
        <v>534</v>
      </c>
      <c r="B3" s="624"/>
      <c r="C3" s="624"/>
      <c r="D3" s="624"/>
      <c r="E3" s="624"/>
      <c r="F3" s="624"/>
      <c r="G3" s="624"/>
      <c r="H3" s="624"/>
      <c r="I3" s="624"/>
      <c r="J3" s="624"/>
      <c r="K3" s="624"/>
      <c r="L3" s="624"/>
      <c r="M3" s="624"/>
      <c r="N3" s="624"/>
      <c r="O3" s="624"/>
    </row>
    <row r="4" spans="1:15" ht="15.75" x14ac:dyDescent="0.25">
      <c r="A4" s="624" t="s">
        <v>3</v>
      </c>
      <c r="B4" s="624"/>
      <c r="C4" s="624"/>
      <c r="D4" s="624"/>
      <c r="E4" s="624"/>
      <c r="F4" s="624"/>
      <c r="G4" s="624"/>
      <c r="H4" s="624"/>
      <c r="I4" s="624"/>
      <c r="J4" s="624"/>
      <c r="K4" s="624"/>
      <c r="L4" s="624"/>
      <c r="M4" s="624"/>
      <c r="N4" s="624"/>
      <c r="O4" s="624"/>
    </row>
    <row r="5" spans="1:15" ht="15.75" x14ac:dyDescent="0.25">
      <c r="A5" s="624" t="s">
        <v>535</v>
      </c>
      <c r="B5" s="624"/>
      <c r="C5" s="624"/>
      <c r="D5" s="624"/>
      <c r="E5" s="624"/>
      <c r="F5" s="624"/>
      <c r="G5" s="624"/>
      <c r="H5" s="624"/>
      <c r="I5" s="624"/>
      <c r="J5" s="624"/>
      <c r="K5" s="624"/>
      <c r="L5" s="624"/>
      <c r="M5" s="624"/>
      <c r="N5" s="624"/>
      <c r="O5" s="624"/>
    </row>
    <row r="6" spans="1:15" ht="15.75" x14ac:dyDescent="0.25">
      <c r="A6" s="625" t="s">
        <v>4</v>
      </c>
      <c r="B6" s="625"/>
      <c r="C6" s="625"/>
      <c r="D6" s="625"/>
      <c r="E6" s="625"/>
      <c r="F6" s="625"/>
      <c r="G6" s="625"/>
      <c r="H6" s="625"/>
      <c r="I6" s="625"/>
      <c r="J6" s="625"/>
      <c r="K6" s="625"/>
      <c r="L6" s="625"/>
      <c r="M6" s="625"/>
      <c r="N6" s="625"/>
      <c r="O6" s="625"/>
    </row>
    <row r="7" spans="1:15" x14ac:dyDescent="0.25">
      <c r="A7" s="52" t="s">
        <v>6</v>
      </c>
      <c r="B7" s="52" t="s">
        <v>7</v>
      </c>
      <c r="C7" s="52" t="s">
        <v>8</v>
      </c>
      <c r="D7" s="52" t="s">
        <v>9</v>
      </c>
      <c r="E7" s="52" t="s">
        <v>10</v>
      </c>
      <c r="F7" s="52" t="s">
        <v>11</v>
      </c>
      <c r="G7" s="52" t="s">
        <v>12</v>
      </c>
      <c r="H7" s="52" t="s">
        <v>13</v>
      </c>
      <c r="I7" s="52" t="s">
        <v>14</v>
      </c>
      <c r="J7" s="52" t="s">
        <v>15</v>
      </c>
      <c r="K7" s="52" t="s">
        <v>16</v>
      </c>
      <c r="L7" s="52" t="s">
        <v>17</v>
      </c>
      <c r="M7" s="53" t="s">
        <v>18</v>
      </c>
      <c r="N7" s="53" t="s">
        <v>19</v>
      </c>
      <c r="O7" s="53" t="s">
        <v>20</v>
      </c>
    </row>
    <row r="8" spans="1:15" x14ac:dyDescent="0.25">
      <c r="A8" s="50" t="s">
        <v>21</v>
      </c>
      <c r="B8" s="50" t="s">
        <v>22</v>
      </c>
      <c r="C8" s="50" t="s">
        <v>544</v>
      </c>
      <c r="D8" s="50" t="s">
        <v>183</v>
      </c>
      <c r="E8" s="51">
        <v>44927</v>
      </c>
      <c r="F8" s="50"/>
      <c r="G8" s="50" t="s">
        <v>617</v>
      </c>
      <c r="H8" s="50" t="s">
        <v>618</v>
      </c>
      <c r="I8" s="50" t="s">
        <v>31</v>
      </c>
      <c r="J8" s="50" t="s">
        <v>30</v>
      </c>
      <c r="K8" s="50" t="s">
        <v>545</v>
      </c>
      <c r="L8" s="50" t="s">
        <v>546</v>
      </c>
      <c r="M8" s="5">
        <v>0</v>
      </c>
      <c r="N8" s="5">
        <v>5281000000</v>
      </c>
      <c r="O8" s="5">
        <v>5281000000</v>
      </c>
    </row>
    <row r="9" spans="1:15" x14ac:dyDescent="0.25">
      <c r="A9" s="50" t="s">
        <v>21</v>
      </c>
      <c r="B9" s="50" t="s">
        <v>22</v>
      </c>
      <c r="C9" s="50" t="s">
        <v>41</v>
      </c>
      <c r="D9" s="50" t="s">
        <v>616</v>
      </c>
      <c r="E9" s="51">
        <v>44992</v>
      </c>
      <c r="F9" s="50" t="s">
        <v>100</v>
      </c>
      <c r="G9" s="50" t="s">
        <v>617</v>
      </c>
      <c r="H9" s="50" t="s">
        <v>618</v>
      </c>
      <c r="I9" s="50"/>
      <c r="J9" s="50" t="s">
        <v>30</v>
      </c>
      <c r="K9" s="50"/>
      <c r="L9" s="50" t="s">
        <v>619</v>
      </c>
      <c r="M9" s="5">
        <v>5281000000</v>
      </c>
      <c r="N9" s="5">
        <v>0</v>
      </c>
      <c r="O9" s="5">
        <f>SUM(O8-M9+N9)</f>
        <v>0</v>
      </c>
    </row>
    <row r="10" spans="1:15" x14ac:dyDescent="0.25">
      <c r="A10" s="50" t="s">
        <v>21</v>
      </c>
      <c r="B10" s="50" t="s">
        <v>22</v>
      </c>
      <c r="C10" s="50" t="s">
        <v>27</v>
      </c>
      <c r="D10" s="50" t="s">
        <v>622</v>
      </c>
      <c r="E10" s="51">
        <v>45152</v>
      </c>
      <c r="F10" s="50"/>
      <c r="G10" s="50" t="s">
        <v>617</v>
      </c>
      <c r="H10" s="50" t="s">
        <v>618</v>
      </c>
      <c r="I10" s="50"/>
      <c r="J10" s="50" t="s">
        <v>30</v>
      </c>
      <c r="K10" s="50" t="s">
        <v>31</v>
      </c>
      <c r="L10" s="50" t="s">
        <v>621</v>
      </c>
      <c r="M10" s="5">
        <v>0</v>
      </c>
      <c r="N10" s="5">
        <v>100000000</v>
      </c>
      <c r="O10" s="5">
        <f>SUM(O9-M10+N10)</f>
        <v>100000000</v>
      </c>
    </row>
    <row r="11" spans="1:15" x14ac:dyDescent="0.25">
      <c r="A11" s="50" t="s">
        <v>21</v>
      </c>
      <c r="B11" s="50" t="s">
        <v>22</v>
      </c>
      <c r="C11" s="50" t="s">
        <v>41</v>
      </c>
      <c r="D11" s="50" t="s">
        <v>620</v>
      </c>
      <c r="E11" s="51">
        <v>45202</v>
      </c>
      <c r="F11" s="50"/>
      <c r="G11" s="50" t="s">
        <v>617</v>
      </c>
      <c r="H11" s="50" t="s">
        <v>618</v>
      </c>
      <c r="I11" s="50"/>
      <c r="J11" s="50" t="s">
        <v>30</v>
      </c>
      <c r="K11" s="50" t="s">
        <v>44</v>
      </c>
      <c r="L11" s="50" t="s">
        <v>621</v>
      </c>
      <c r="M11" s="5">
        <v>100000000</v>
      </c>
      <c r="N11" s="5">
        <v>0</v>
      </c>
      <c r="O11" s="189">
        <f>SUM(O10-M11+N11)</f>
        <v>0</v>
      </c>
    </row>
    <row r="12" spans="1:15" x14ac:dyDescent="0.25">
      <c r="A12" s="50"/>
      <c r="B12" s="50"/>
      <c r="C12" s="50"/>
      <c r="D12" s="50"/>
      <c r="E12" s="51"/>
      <c r="F12" s="50"/>
      <c r="G12" s="50"/>
      <c r="H12" s="50"/>
      <c r="I12" s="50"/>
      <c r="J12" s="50"/>
      <c r="K12" s="50"/>
      <c r="L12" s="50"/>
      <c r="M12" s="5"/>
      <c r="N12" s="5"/>
      <c r="O12" s="5"/>
    </row>
    <row r="13" spans="1:15" x14ac:dyDescent="0.25">
      <c r="A13" s="50" t="s">
        <v>478</v>
      </c>
      <c r="B13" s="50" t="s">
        <v>479</v>
      </c>
      <c r="C13" s="50" t="s">
        <v>27</v>
      </c>
      <c r="D13" s="50" t="s">
        <v>622</v>
      </c>
      <c r="E13" s="51">
        <v>45152</v>
      </c>
      <c r="F13" s="50"/>
      <c r="G13" s="50" t="s">
        <v>617</v>
      </c>
      <c r="H13" s="50" t="s">
        <v>618</v>
      </c>
      <c r="I13" s="50"/>
      <c r="J13" s="50" t="s">
        <v>30</v>
      </c>
      <c r="K13" s="50" t="s">
        <v>44</v>
      </c>
      <c r="L13" s="50" t="s">
        <v>621</v>
      </c>
      <c r="M13" s="5">
        <v>100000000</v>
      </c>
      <c r="N13" s="5">
        <v>0</v>
      </c>
      <c r="O13" s="189">
        <v>100000000</v>
      </c>
    </row>
    <row r="14" spans="1:15" x14ac:dyDescent="0.25">
      <c r="A14" s="50"/>
      <c r="B14" s="50"/>
      <c r="C14" s="50"/>
      <c r="D14" s="50"/>
      <c r="E14" s="50"/>
      <c r="F14" s="50"/>
      <c r="G14" s="50"/>
      <c r="H14" s="50"/>
      <c r="I14" s="50"/>
      <c r="J14" s="50"/>
      <c r="K14" s="50"/>
      <c r="L14" s="50"/>
      <c r="M14" s="6"/>
      <c r="N14" s="6"/>
      <c r="O14" s="6"/>
    </row>
    <row r="15" spans="1:15" x14ac:dyDescent="0.25">
      <c r="A15" s="50"/>
      <c r="B15" s="50"/>
      <c r="C15" s="50"/>
      <c r="D15" s="50"/>
      <c r="E15" s="50"/>
      <c r="F15" s="50"/>
      <c r="G15" s="50"/>
      <c r="H15" s="50"/>
      <c r="I15" s="50"/>
      <c r="J15" s="50"/>
      <c r="K15" s="50"/>
      <c r="L15" s="50"/>
      <c r="M15" s="50"/>
      <c r="N15" s="50"/>
      <c r="O15" s="50"/>
    </row>
    <row r="16" spans="1:15" x14ac:dyDescent="0.25">
      <c r="A16" s="50"/>
      <c r="B16" s="50"/>
      <c r="C16" s="50"/>
      <c r="D16" s="50"/>
      <c r="E16" s="50"/>
      <c r="F16" s="50"/>
      <c r="G16" s="50"/>
      <c r="H16" s="50"/>
      <c r="I16" s="50"/>
      <c r="J16" s="50"/>
      <c r="K16" s="50"/>
      <c r="L16" s="50"/>
      <c r="M16" s="50"/>
      <c r="N16" s="50"/>
      <c r="O16" s="50"/>
    </row>
    <row r="17" spans="1:15" x14ac:dyDescent="0.25">
      <c r="A17" s="50"/>
      <c r="B17" s="50"/>
      <c r="C17" s="50"/>
      <c r="D17" s="50"/>
      <c r="E17" s="50"/>
      <c r="F17" s="50"/>
      <c r="G17" s="50"/>
      <c r="H17" s="50"/>
      <c r="I17" s="50"/>
      <c r="J17" s="50"/>
      <c r="K17" s="50"/>
      <c r="L17" s="50"/>
      <c r="M17" s="50"/>
      <c r="N17" s="50"/>
      <c r="O17" s="50"/>
    </row>
    <row r="18" spans="1:15" x14ac:dyDescent="0.25">
      <c r="A18" s="50"/>
      <c r="B18" s="50"/>
      <c r="C18" s="50"/>
      <c r="D18" s="50"/>
      <c r="E18" s="50"/>
      <c r="F18" s="50"/>
      <c r="G18" s="50"/>
      <c r="H18" s="50"/>
      <c r="I18" s="50"/>
      <c r="J18" s="50"/>
      <c r="K18" s="50"/>
      <c r="L18" s="50"/>
      <c r="M18" s="50"/>
      <c r="N18" s="50"/>
      <c r="O18" s="50"/>
    </row>
    <row r="19" spans="1:15" x14ac:dyDescent="0.25">
      <c r="A19" s="50"/>
      <c r="B19" s="50"/>
      <c r="C19" s="50"/>
      <c r="D19" s="50"/>
      <c r="E19" s="50"/>
      <c r="F19" s="50"/>
      <c r="G19" s="50"/>
      <c r="H19" s="50"/>
      <c r="I19" s="50"/>
      <c r="J19" s="50"/>
      <c r="K19" s="50"/>
      <c r="L19" s="50"/>
      <c r="M19" s="50"/>
      <c r="N19" s="50"/>
      <c r="O19" s="50"/>
    </row>
    <row r="20" spans="1:15" x14ac:dyDescent="0.25">
      <c r="A20" s="50"/>
      <c r="B20" s="50"/>
      <c r="C20" s="50"/>
      <c r="D20" s="50"/>
      <c r="E20" s="50"/>
      <c r="F20" s="50"/>
      <c r="G20" s="50"/>
      <c r="H20" s="50"/>
      <c r="I20" s="50"/>
      <c r="J20" s="50"/>
      <c r="K20" s="50"/>
      <c r="L20" s="50"/>
      <c r="M20" s="50"/>
      <c r="N20" s="50"/>
      <c r="O20" s="50"/>
    </row>
  </sheetData>
  <mergeCells count="6">
    <mergeCell ref="A5:O5"/>
    <mergeCell ref="A6:O6"/>
    <mergeCell ref="A1:O1"/>
    <mergeCell ref="A2:O2"/>
    <mergeCell ref="A3:O3"/>
    <mergeCell ref="A4:O4"/>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4"/>
  <sheetViews>
    <sheetView topLeftCell="A16" workbookViewId="0">
      <selection activeCell="M51" sqref="M51"/>
    </sheetView>
  </sheetViews>
  <sheetFormatPr baseColWidth="10" defaultRowHeight="15" x14ac:dyDescent="0.25"/>
  <cols>
    <col min="13" max="14" width="12.140625" bestFit="1" customWidth="1"/>
    <col min="15" max="15" width="13" bestFit="1" customWidth="1"/>
  </cols>
  <sheetData>
    <row r="1" spans="1:15" ht="15.75" x14ac:dyDescent="0.25">
      <c r="A1" s="624" t="s">
        <v>0</v>
      </c>
      <c r="B1" s="624"/>
      <c r="C1" s="624"/>
      <c r="D1" s="624"/>
      <c r="E1" s="624"/>
      <c r="F1" s="624"/>
      <c r="G1" s="624"/>
      <c r="H1" s="624"/>
      <c r="I1" s="624"/>
      <c r="J1" s="624"/>
      <c r="K1" s="624"/>
      <c r="L1" s="624"/>
      <c r="M1" s="624"/>
      <c r="N1" s="624"/>
      <c r="O1" s="624"/>
    </row>
    <row r="2" spans="1:15" ht="15.75" x14ac:dyDescent="0.25">
      <c r="A2" s="624" t="s">
        <v>1</v>
      </c>
      <c r="B2" s="624"/>
      <c r="C2" s="624"/>
      <c r="D2" s="624"/>
      <c r="E2" s="624"/>
      <c r="F2" s="624"/>
      <c r="G2" s="624"/>
      <c r="H2" s="624"/>
      <c r="I2" s="624"/>
      <c r="J2" s="624"/>
      <c r="K2" s="624"/>
      <c r="L2" s="624"/>
      <c r="M2" s="624"/>
      <c r="N2" s="624"/>
      <c r="O2" s="624"/>
    </row>
    <row r="3" spans="1:15" ht="15.75" x14ac:dyDescent="0.25">
      <c r="A3" s="624" t="s">
        <v>534</v>
      </c>
      <c r="B3" s="624"/>
      <c r="C3" s="624"/>
      <c r="D3" s="624"/>
      <c r="E3" s="624"/>
      <c r="F3" s="624"/>
      <c r="G3" s="624"/>
      <c r="H3" s="624"/>
      <c r="I3" s="624"/>
      <c r="J3" s="624"/>
      <c r="K3" s="624"/>
      <c r="L3" s="624"/>
      <c r="M3" s="624"/>
      <c r="N3" s="624"/>
      <c r="O3" s="624"/>
    </row>
    <row r="4" spans="1:15" ht="15.75" x14ac:dyDescent="0.25">
      <c r="A4" s="624"/>
      <c r="B4" s="624"/>
      <c r="C4" s="624"/>
      <c r="D4" s="624"/>
      <c r="E4" s="624"/>
      <c r="F4" s="624"/>
      <c r="G4" s="624"/>
      <c r="H4" s="624"/>
      <c r="I4" s="624"/>
      <c r="J4" s="624"/>
      <c r="K4" s="624"/>
      <c r="L4" s="624"/>
      <c r="M4" s="624"/>
      <c r="N4" s="624"/>
      <c r="O4" s="624"/>
    </row>
    <row r="5" spans="1:15" ht="15.75" x14ac:dyDescent="0.25">
      <c r="A5" s="624" t="s">
        <v>3</v>
      </c>
      <c r="B5" s="624"/>
      <c r="C5" s="624"/>
      <c r="D5" s="624"/>
      <c r="E5" s="624"/>
      <c r="F5" s="624"/>
      <c r="G5" s="624"/>
      <c r="H5" s="624"/>
      <c r="I5" s="624"/>
      <c r="J5" s="624"/>
      <c r="K5" s="624"/>
      <c r="L5" s="624"/>
      <c r="M5" s="624"/>
      <c r="N5" s="624"/>
      <c r="O5" s="624"/>
    </row>
    <row r="6" spans="1:15" ht="15.75" x14ac:dyDescent="0.25">
      <c r="A6" s="624"/>
      <c r="B6" s="624"/>
      <c r="C6" s="624"/>
      <c r="D6" s="624"/>
      <c r="E6" s="624"/>
      <c r="F6" s="624"/>
      <c r="G6" s="624"/>
      <c r="H6" s="624"/>
      <c r="I6" s="624"/>
      <c r="J6" s="624"/>
      <c r="K6" s="624"/>
      <c r="L6" s="624"/>
      <c r="M6" s="624"/>
      <c r="N6" s="624"/>
      <c r="O6" s="624"/>
    </row>
    <row r="7" spans="1:15" ht="15.75" x14ac:dyDescent="0.25">
      <c r="A7" s="624" t="s">
        <v>535</v>
      </c>
      <c r="B7" s="624"/>
      <c r="C7" s="624"/>
      <c r="D7" s="624"/>
      <c r="E7" s="624"/>
      <c r="F7" s="624"/>
      <c r="G7" s="624"/>
      <c r="H7" s="624"/>
      <c r="I7" s="624"/>
      <c r="J7" s="624"/>
      <c r="K7" s="624"/>
      <c r="L7" s="624"/>
      <c r="M7" s="624"/>
      <c r="N7" s="624"/>
      <c r="O7" s="624"/>
    </row>
    <row r="8" spans="1:15" ht="15.75" x14ac:dyDescent="0.25">
      <c r="A8" s="625" t="s">
        <v>4</v>
      </c>
      <c r="B8" s="625"/>
      <c r="C8" s="625"/>
      <c r="D8" s="625"/>
      <c r="E8" s="625"/>
      <c r="F8" s="625"/>
      <c r="G8" s="625"/>
      <c r="H8" s="625"/>
      <c r="I8" s="625"/>
      <c r="J8" s="625"/>
      <c r="K8" s="625"/>
      <c r="L8" s="625"/>
      <c r="M8" s="625"/>
      <c r="N8" s="625"/>
      <c r="O8" s="625"/>
    </row>
    <row r="9" spans="1:15" ht="15.75" x14ac:dyDescent="0.25">
      <c r="A9" s="624"/>
      <c r="B9" s="624"/>
      <c r="C9" s="624"/>
      <c r="D9" s="624"/>
      <c r="E9" s="624"/>
      <c r="F9" s="624"/>
      <c r="G9" s="624"/>
      <c r="H9" s="624"/>
      <c r="I9" s="624"/>
      <c r="J9" s="624"/>
      <c r="K9" s="624"/>
      <c r="L9" s="624"/>
      <c r="M9" s="624"/>
      <c r="N9" s="624"/>
      <c r="O9" s="624"/>
    </row>
    <row r="10" spans="1:15" x14ac:dyDescent="0.25">
      <c r="A10" s="56" t="s">
        <v>6</v>
      </c>
      <c r="B10" s="56" t="s">
        <v>7</v>
      </c>
      <c r="C10" s="56" t="s">
        <v>8</v>
      </c>
      <c r="D10" s="56" t="s">
        <v>9</v>
      </c>
      <c r="E10" s="56" t="s">
        <v>10</v>
      </c>
      <c r="F10" s="56" t="s">
        <v>11</v>
      </c>
      <c r="G10" s="56" t="s">
        <v>12</v>
      </c>
      <c r="H10" s="56" t="s">
        <v>13</v>
      </c>
      <c r="I10" s="56" t="s">
        <v>14</v>
      </c>
      <c r="J10" s="56" t="s">
        <v>15</v>
      </c>
      <c r="K10" s="56" t="s">
        <v>16</v>
      </c>
      <c r="L10" s="56" t="s">
        <v>17</v>
      </c>
      <c r="M10" s="57" t="s">
        <v>18</v>
      </c>
      <c r="N10" s="57" t="s">
        <v>19</v>
      </c>
      <c r="O10" s="57" t="s">
        <v>20</v>
      </c>
    </row>
    <row r="11" spans="1:15" x14ac:dyDescent="0.25">
      <c r="A11" s="54" t="s">
        <v>21</v>
      </c>
      <c r="B11" s="54" t="s">
        <v>22</v>
      </c>
      <c r="C11" s="54" t="s">
        <v>544</v>
      </c>
      <c r="D11" s="54" t="s">
        <v>183</v>
      </c>
      <c r="E11" s="55">
        <v>44927</v>
      </c>
      <c r="F11" s="54"/>
      <c r="G11" s="54" t="s">
        <v>624</v>
      </c>
      <c r="H11" s="54" t="s">
        <v>625</v>
      </c>
      <c r="I11" s="54" t="s">
        <v>31</v>
      </c>
      <c r="J11" s="54" t="s">
        <v>30</v>
      </c>
      <c r="K11" s="54" t="s">
        <v>545</v>
      </c>
      <c r="L11" s="54" t="s">
        <v>546</v>
      </c>
      <c r="M11" s="5">
        <v>0</v>
      </c>
      <c r="N11" s="5">
        <v>1100000000</v>
      </c>
      <c r="O11" s="5">
        <v>1100000000</v>
      </c>
    </row>
    <row r="12" spans="1:15" x14ac:dyDescent="0.25">
      <c r="A12" s="54" t="s">
        <v>21</v>
      </c>
      <c r="B12" s="54" t="s">
        <v>22</v>
      </c>
      <c r="C12" s="54" t="s">
        <v>41</v>
      </c>
      <c r="D12" s="54" t="s">
        <v>623</v>
      </c>
      <c r="E12" s="55">
        <v>44981</v>
      </c>
      <c r="F12" s="54"/>
      <c r="G12" s="54" t="s">
        <v>624</v>
      </c>
      <c r="H12" s="54" t="s">
        <v>625</v>
      </c>
      <c r="I12" s="54"/>
      <c r="J12" s="54" t="s">
        <v>30</v>
      </c>
      <c r="K12" s="54"/>
      <c r="L12" s="54" t="s">
        <v>626</v>
      </c>
      <c r="M12" s="5">
        <v>1000000000</v>
      </c>
      <c r="N12" s="5">
        <v>0</v>
      </c>
      <c r="O12" s="5">
        <f t="shared" ref="O12:O35" si="0">SUM(O11-M12+N12)</f>
        <v>100000000</v>
      </c>
    </row>
    <row r="13" spans="1:15" x14ac:dyDescent="0.25">
      <c r="A13" s="54" t="s">
        <v>21</v>
      </c>
      <c r="B13" s="54" t="s">
        <v>22</v>
      </c>
      <c r="C13" s="54" t="s">
        <v>41</v>
      </c>
      <c r="D13" s="54" t="s">
        <v>629</v>
      </c>
      <c r="E13" s="55">
        <v>45001</v>
      </c>
      <c r="F13" s="54"/>
      <c r="G13" s="54" t="s">
        <v>624</v>
      </c>
      <c r="H13" s="54" t="s">
        <v>625</v>
      </c>
      <c r="I13" s="54"/>
      <c r="J13" s="54" t="s">
        <v>30</v>
      </c>
      <c r="K13" s="54"/>
      <c r="L13" s="54" t="s">
        <v>630</v>
      </c>
      <c r="M13" s="5">
        <v>100000000</v>
      </c>
      <c r="N13" s="5">
        <v>0</v>
      </c>
      <c r="O13" s="5">
        <f t="shared" si="0"/>
        <v>0</v>
      </c>
    </row>
    <row r="14" spans="1:15" x14ac:dyDescent="0.25">
      <c r="A14" s="54" t="s">
        <v>21</v>
      </c>
      <c r="B14" s="54" t="s">
        <v>22</v>
      </c>
      <c r="C14" s="54" t="s">
        <v>27</v>
      </c>
      <c r="D14" s="54" t="s">
        <v>650</v>
      </c>
      <c r="E14" s="55">
        <v>45125</v>
      </c>
      <c r="F14" s="54"/>
      <c r="G14" s="54" t="s">
        <v>624</v>
      </c>
      <c r="H14" s="54" t="s">
        <v>625</v>
      </c>
      <c r="I14" s="54"/>
      <c r="J14" s="54" t="s">
        <v>30</v>
      </c>
      <c r="K14" s="54" t="s">
        <v>31</v>
      </c>
      <c r="L14" s="54" t="s">
        <v>628</v>
      </c>
      <c r="M14" s="5">
        <v>0</v>
      </c>
      <c r="N14" s="5">
        <v>85000000</v>
      </c>
      <c r="O14" s="5">
        <f t="shared" si="0"/>
        <v>85000000</v>
      </c>
    </row>
    <row r="15" spans="1:15" x14ac:dyDescent="0.25">
      <c r="A15" s="54" t="s">
        <v>21</v>
      </c>
      <c r="B15" s="54" t="s">
        <v>22</v>
      </c>
      <c r="C15" s="54" t="s">
        <v>41</v>
      </c>
      <c r="D15" s="54" t="s">
        <v>627</v>
      </c>
      <c r="E15" s="55">
        <v>45148</v>
      </c>
      <c r="F15" s="54"/>
      <c r="G15" s="54" t="s">
        <v>624</v>
      </c>
      <c r="H15" s="54" t="s">
        <v>625</v>
      </c>
      <c r="I15" s="54"/>
      <c r="J15" s="54" t="s">
        <v>30</v>
      </c>
      <c r="K15" s="54" t="s">
        <v>279</v>
      </c>
      <c r="L15" s="54" t="s">
        <v>628</v>
      </c>
      <c r="M15" s="5">
        <v>85000000</v>
      </c>
      <c r="N15" s="5">
        <v>0</v>
      </c>
      <c r="O15" s="5">
        <f t="shared" si="0"/>
        <v>0</v>
      </c>
    </row>
    <row r="16" spans="1:15" x14ac:dyDescent="0.25">
      <c r="A16" s="54" t="s">
        <v>21</v>
      </c>
      <c r="B16" s="54" t="s">
        <v>22</v>
      </c>
      <c r="C16" s="54" t="s">
        <v>27</v>
      </c>
      <c r="D16" s="54" t="s">
        <v>651</v>
      </c>
      <c r="E16" s="55">
        <v>45154</v>
      </c>
      <c r="F16" s="54"/>
      <c r="G16" s="54" t="s">
        <v>624</v>
      </c>
      <c r="H16" s="54" t="s">
        <v>625</v>
      </c>
      <c r="I16" s="54"/>
      <c r="J16" s="54" t="s">
        <v>30</v>
      </c>
      <c r="K16" s="54" t="s">
        <v>31</v>
      </c>
      <c r="L16" s="54" t="s">
        <v>635</v>
      </c>
      <c r="M16" s="5">
        <v>0</v>
      </c>
      <c r="N16" s="5">
        <v>100000000</v>
      </c>
      <c r="O16" s="5">
        <f t="shared" si="0"/>
        <v>100000000</v>
      </c>
    </row>
    <row r="17" spans="1:15" x14ac:dyDescent="0.25">
      <c r="A17" s="54" t="s">
        <v>21</v>
      </c>
      <c r="B17" s="54" t="s">
        <v>22</v>
      </c>
      <c r="C17" s="54" t="s">
        <v>27</v>
      </c>
      <c r="D17" s="54" t="s">
        <v>652</v>
      </c>
      <c r="E17" s="55">
        <v>45154</v>
      </c>
      <c r="F17" s="54"/>
      <c r="G17" s="54" t="s">
        <v>624</v>
      </c>
      <c r="H17" s="54" t="s">
        <v>625</v>
      </c>
      <c r="I17" s="54"/>
      <c r="J17" s="54" t="s">
        <v>30</v>
      </c>
      <c r="K17" s="54" t="s">
        <v>31</v>
      </c>
      <c r="L17" s="54" t="s">
        <v>637</v>
      </c>
      <c r="M17" s="5">
        <v>0</v>
      </c>
      <c r="N17" s="5">
        <v>100000000</v>
      </c>
      <c r="O17" s="5">
        <f t="shared" si="0"/>
        <v>200000000</v>
      </c>
    </row>
    <row r="18" spans="1:15" x14ac:dyDescent="0.25">
      <c r="A18" s="54" t="s">
        <v>21</v>
      </c>
      <c r="B18" s="54" t="s">
        <v>22</v>
      </c>
      <c r="C18" s="54" t="s">
        <v>27</v>
      </c>
      <c r="D18" s="54" t="s">
        <v>653</v>
      </c>
      <c r="E18" s="55">
        <v>45154</v>
      </c>
      <c r="F18" s="54"/>
      <c r="G18" s="54" t="s">
        <v>624</v>
      </c>
      <c r="H18" s="54" t="s">
        <v>625</v>
      </c>
      <c r="I18" s="54"/>
      <c r="J18" s="54" t="s">
        <v>30</v>
      </c>
      <c r="K18" s="54" t="s">
        <v>31</v>
      </c>
      <c r="L18" s="54" t="s">
        <v>631</v>
      </c>
      <c r="M18" s="5">
        <v>0</v>
      </c>
      <c r="N18" s="5">
        <v>100000000</v>
      </c>
      <c r="O18" s="5">
        <f t="shared" si="0"/>
        <v>300000000</v>
      </c>
    </row>
    <row r="19" spans="1:15" x14ac:dyDescent="0.25">
      <c r="A19" s="54" t="s">
        <v>21</v>
      </c>
      <c r="B19" s="54" t="s">
        <v>22</v>
      </c>
      <c r="C19" s="54" t="s">
        <v>27</v>
      </c>
      <c r="D19" s="54" t="s">
        <v>654</v>
      </c>
      <c r="E19" s="55">
        <v>45154</v>
      </c>
      <c r="F19" s="54"/>
      <c r="G19" s="54" t="s">
        <v>624</v>
      </c>
      <c r="H19" s="54" t="s">
        <v>625</v>
      </c>
      <c r="I19" s="54"/>
      <c r="J19" s="54" t="s">
        <v>30</v>
      </c>
      <c r="K19" s="54" t="s">
        <v>31</v>
      </c>
      <c r="L19" s="54" t="s">
        <v>641</v>
      </c>
      <c r="M19" s="5">
        <v>0</v>
      </c>
      <c r="N19" s="5">
        <v>100000000</v>
      </c>
      <c r="O19" s="5">
        <f t="shared" si="0"/>
        <v>400000000</v>
      </c>
    </row>
    <row r="20" spans="1:15" x14ac:dyDescent="0.25">
      <c r="A20" s="54" t="s">
        <v>21</v>
      </c>
      <c r="B20" s="54" t="s">
        <v>22</v>
      </c>
      <c r="C20" s="54" t="s">
        <v>27</v>
      </c>
      <c r="D20" s="54" t="s">
        <v>655</v>
      </c>
      <c r="E20" s="55">
        <v>45154</v>
      </c>
      <c r="F20" s="54"/>
      <c r="G20" s="54" t="s">
        <v>624</v>
      </c>
      <c r="H20" s="54" t="s">
        <v>625</v>
      </c>
      <c r="I20" s="54"/>
      <c r="J20" s="54" t="s">
        <v>30</v>
      </c>
      <c r="K20" s="54" t="s">
        <v>31</v>
      </c>
      <c r="L20" s="54" t="s">
        <v>633</v>
      </c>
      <c r="M20" s="5">
        <v>0</v>
      </c>
      <c r="N20" s="5">
        <v>100000000</v>
      </c>
      <c r="O20" s="5">
        <f t="shared" si="0"/>
        <v>500000000</v>
      </c>
    </row>
    <row r="21" spans="1:15" x14ac:dyDescent="0.25">
      <c r="A21" s="54" t="s">
        <v>21</v>
      </c>
      <c r="B21" s="54" t="s">
        <v>22</v>
      </c>
      <c r="C21" s="54" t="s">
        <v>27</v>
      </c>
      <c r="D21" s="54" t="s">
        <v>656</v>
      </c>
      <c r="E21" s="55">
        <v>45154</v>
      </c>
      <c r="F21" s="54"/>
      <c r="G21" s="54" t="s">
        <v>624</v>
      </c>
      <c r="H21" s="54" t="s">
        <v>625</v>
      </c>
      <c r="I21" s="54"/>
      <c r="J21" s="54" t="s">
        <v>30</v>
      </c>
      <c r="K21" s="54" t="s">
        <v>31</v>
      </c>
      <c r="L21" s="54" t="s">
        <v>639</v>
      </c>
      <c r="M21" s="5">
        <v>0</v>
      </c>
      <c r="N21" s="5">
        <v>100000000</v>
      </c>
      <c r="O21" s="5">
        <f t="shared" si="0"/>
        <v>600000000</v>
      </c>
    </row>
    <row r="22" spans="1:15" x14ac:dyDescent="0.25">
      <c r="A22" s="54" t="s">
        <v>21</v>
      </c>
      <c r="B22" s="54" t="s">
        <v>22</v>
      </c>
      <c r="C22" s="54" t="s">
        <v>27</v>
      </c>
      <c r="D22" s="54" t="s">
        <v>657</v>
      </c>
      <c r="E22" s="55">
        <v>45154</v>
      </c>
      <c r="F22" s="54"/>
      <c r="G22" s="54" t="s">
        <v>624</v>
      </c>
      <c r="H22" s="54" t="s">
        <v>625</v>
      </c>
      <c r="I22" s="54"/>
      <c r="J22" s="54" t="s">
        <v>30</v>
      </c>
      <c r="K22" s="54" t="s">
        <v>31</v>
      </c>
      <c r="L22" s="54" t="s">
        <v>647</v>
      </c>
      <c r="M22" s="5">
        <v>0</v>
      </c>
      <c r="N22" s="5">
        <v>100000000</v>
      </c>
      <c r="O22" s="5">
        <f t="shared" si="0"/>
        <v>700000000</v>
      </c>
    </row>
    <row r="23" spans="1:15" x14ac:dyDescent="0.25">
      <c r="A23" s="54" t="s">
        <v>21</v>
      </c>
      <c r="B23" s="54" t="s">
        <v>22</v>
      </c>
      <c r="C23" s="54" t="s">
        <v>27</v>
      </c>
      <c r="D23" s="54" t="s">
        <v>658</v>
      </c>
      <c r="E23" s="55">
        <v>45154</v>
      </c>
      <c r="F23" s="54"/>
      <c r="G23" s="54" t="s">
        <v>624</v>
      </c>
      <c r="H23" s="54" t="s">
        <v>625</v>
      </c>
      <c r="I23" s="54"/>
      <c r="J23" s="54" t="s">
        <v>30</v>
      </c>
      <c r="K23" s="54" t="s">
        <v>31</v>
      </c>
      <c r="L23" s="54" t="s">
        <v>643</v>
      </c>
      <c r="M23" s="5">
        <v>0</v>
      </c>
      <c r="N23" s="5">
        <v>100000000</v>
      </c>
      <c r="O23" s="5">
        <f t="shared" si="0"/>
        <v>800000000</v>
      </c>
    </row>
    <row r="24" spans="1:15" x14ac:dyDescent="0.25">
      <c r="A24" s="54" t="s">
        <v>21</v>
      </c>
      <c r="B24" s="54" t="s">
        <v>22</v>
      </c>
      <c r="C24" s="54" t="s">
        <v>27</v>
      </c>
      <c r="D24" s="54" t="s">
        <v>659</v>
      </c>
      <c r="E24" s="55">
        <v>45154</v>
      </c>
      <c r="F24" s="54"/>
      <c r="G24" s="54" t="s">
        <v>624</v>
      </c>
      <c r="H24" s="54" t="s">
        <v>625</v>
      </c>
      <c r="I24" s="54"/>
      <c r="J24" s="54" t="s">
        <v>30</v>
      </c>
      <c r="K24" s="54" t="s">
        <v>31</v>
      </c>
      <c r="L24" s="54" t="s">
        <v>649</v>
      </c>
      <c r="M24" s="5">
        <v>0</v>
      </c>
      <c r="N24" s="5">
        <v>100000000</v>
      </c>
      <c r="O24" s="5">
        <f t="shared" si="0"/>
        <v>900000000</v>
      </c>
    </row>
    <row r="25" spans="1:15" x14ac:dyDescent="0.25">
      <c r="A25" s="54" t="s">
        <v>21</v>
      </c>
      <c r="B25" s="54" t="s">
        <v>22</v>
      </c>
      <c r="C25" s="54" t="s">
        <v>27</v>
      </c>
      <c r="D25" s="54" t="s">
        <v>660</v>
      </c>
      <c r="E25" s="55">
        <v>45154</v>
      </c>
      <c r="F25" s="54"/>
      <c r="G25" s="54" t="s">
        <v>624</v>
      </c>
      <c r="H25" s="54" t="s">
        <v>625</v>
      </c>
      <c r="I25" s="54"/>
      <c r="J25" s="54" t="s">
        <v>30</v>
      </c>
      <c r="K25" s="54" t="s">
        <v>31</v>
      </c>
      <c r="L25" s="54" t="s">
        <v>645</v>
      </c>
      <c r="M25" s="5">
        <v>0</v>
      </c>
      <c r="N25" s="5">
        <v>100000000</v>
      </c>
      <c r="O25" s="5">
        <f t="shared" si="0"/>
        <v>1000000000</v>
      </c>
    </row>
    <row r="26" spans="1:15" x14ac:dyDescent="0.25">
      <c r="A26" s="54" t="s">
        <v>21</v>
      </c>
      <c r="B26" s="54" t="s">
        <v>22</v>
      </c>
      <c r="C26" s="54" t="s">
        <v>41</v>
      </c>
      <c r="D26" s="54" t="s">
        <v>642</v>
      </c>
      <c r="E26" s="55">
        <v>45182</v>
      </c>
      <c r="F26" s="54"/>
      <c r="G26" s="54" t="s">
        <v>624</v>
      </c>
      <c r="H26" s="54" t="s">
        <v>625</v>
      </c>
      <c r="I26" s="54"/>
      <c r="J26" s="54" t="s">
        <v>30</v>
      </c>
      <c r="K26" s="54" t="s">
        <v>43</v>
      </c>
      <c r="L26" s="54" t="s">
        <v>643</v>
      </c>
      <c r="M26" s="5">
        <v>100000000</v>
      </c>
      <c r="N26" s="5">
        <v>0</v>
      </c>
      <c r="O26" s="5">
        <f t="shared" si="0"/>
        <v>900000000</v>
      </c>
    </row>
    <row r="27" spans="1:15" x14ac:dyDescent="0.25">
      <c r="A27" s="54" t="s">
        <v>21</v>
      </c>
      <c r="B27" s="54" t="s">
        <v>22</v>
      </c>
      <c r="C27" s="54" t="s">
        <v>41</v>
      </c>
      <c r="D27" s="54" t="s">
        <v>644</v>
      </c>
      <c r="E27" s="55">
        <v>45182</v>
      </c>
      <c r="F27" s="54"/>
      <c r="G27" s="54" t="s">
        <v>624</v>
      </c>
      <c r="H27" s="54" t="s">
        <v>625</v>
      </c>
      <c r="I27" s="54"/>
      <c r="J27" s="54" t="s">
        <v>30</v>
      </c>
      <c r="K27" s="54" t="s">
        <v>43</v>
      </c>
      <c r="L27" s="54" t="s">
        <v>645</v>
      </c>
      <c r="M27" s="5">
        <v>100000000</v>
      </c>
      <c r="N27" s="5">
        <v>0</v>
      </c>
      <c r="O27" s="5">
        <f t="shared" si="0"/>
        <v>800000000</v>
      </c>
    </row>
    <row r="28" spans="1:15" x14ac:dyDescent="0.25">
      <c r="A28" s="54" t="s">
        <v>21</v>
      </c>
      <c r="B28" s="54" t="s">
        <v>22</v>
      </c>
      <c r="C28" s="54" t="s">
        <v>41</v>
      </c>
      <c r="D28" s="54" t="s">
        <v>646</v>
      </c>
      <c r="E28" s="55">
        <v>45182</v>
      </c>
      <c r="F28" s="54"/>
      <c r="G28" s="54" t="s">
        <v>624</v>
      </c>
      <c r="H28" s="54" t="s">
        <v>625</v>
      </c>
      <c r="I28" s="54"/>
      <c r="J28" s="54" t="s">
        <v>30</v>
      </c>
      <c r="K28" s="54" t="s">
        <v>43</v>
      </c>
      <c r="L28" s="54" t="s">
        <v>647</v>
      </c>
      <c r="M28" s="5">
        <v>100000000</v>
      </c>
      <c r="N28" s="5">
        <v>0</v>
      </c>
      <c r="O28" s="5">
        <f t="shared" si="0"/>
        <v>700000000</v>
      </c>
    </row>
    <row r="29" spans="1:15" x14ac:dyDescent="0.25">
      <c r="A29" s="54" t="s">
        <v>21</v>
      </c>
      <c r="B29" s="54" t="s">
        <v>22</v>
      </c>
      <c r="C29" s="54" t="s">
        <v>41</v>
      </c>
      <c r="D29" s="54" t="s">
        <v>648</v>
      </c>
      <c r="E29" s="55">
        <v>45182</v>
      </c>
      <c r="F29" s="54"/>
      <c r="G29" s="54" t="s">
        <v>624</v>
      </c>
      <c r="H29" s="54" t="s">
        <v>625</v>
      </c>
      <c r="I29" s="54"/>
      <c r="J29" s="54" t="s">
        <v>30</v>
      </c>
      <c r="K29" s="54" t="s">
        <v>43</v>
      </c>
      <c r="L29" s="54" t="s">
        <v>649</v>
      </c>
      <c r="M29" s="5">
        <v>100000000</v>
      </c>
      <c r="N29" s="5">
        <v>0</v>
      </c>
      <c r="O29" s="5">
        <f t="shared" si="0"/>
        <v>600000000</v>
      </c>
    </row>
    <row r="30" spans="1:15" x14ac:dyDescent="0.25">
      <c r="A30" s="54" t="s">
        <v>21</v>
      </c>
      <c r="B30" s="54" t="s">
        <v>22</v>
      </c>
      <c r="C30" s="54" t="s">
        <v>41</v>
      </c>
      <c r="D30" s="54" t="s">
        <v>71</v>
      </c>
      <c r="E30" s="55">
        <v>45202</v>
      </c>
      <c r="F30" s="54"/>
      <c r="G30" s="54" t="s">
        <v>624</v>
      </c>
      <c r="H30" s="54" t="s">
        <v>625</v>
      </c>
      <c r="I30" s="54"/>
      <c r="J30" s="54" t="s">
        <v>30</v>
      </c>
      <c r="K30" s="54" t="s">
        <v>44</v>
      </c>
      <c r="L30" s="54" t="s">
        <v>631</v>
      </c>
      <c r="M30" s="5">
        <v>100000000</v>
      </c>
      <c r="N30" s="5">
        <v>0</v>
      </c>
      <c r="O30" s="5">
        <f t="shared" si="0"/>
        <v>500000000</v>
      </c>
    </row>
    <row r="31" spans="1:15" x14ac:dyDescent="0.25">
      <c r="A31" s="54" t="s">
        <v>21</v>
      </c>
      <c r="B31" s="54" t="s">
        <v>22</v>
      </c>
      <c r="C31" s="54" t="s">
        <v>41</v>
      </c>
      <c r="D31" s="54" t="s">
        <v>632</v>
      </c>
      <c r="E31" s="55">
        <v>45209</v>
      </c>
      <c r="F31" s="54"/>
      <c r="G31" s="54" t="s">
        <v>624</v>
      </c>
      <c r="H31" s="54" t="s">
        <v>625</v>
      </c>
      <c r="I31" s="54"/>
      <c r="J31" s="54" t="s">
        <v>30</v>
      </c>
      <c r="K31" s="54" t="s">
        <v>44</v>
      </c>
      <c r="L31" s="54" t="s">
        <v>633</v>
      </c>
      <c r="M31" s="5">
        <v>100000000</v>
      </c>
      <c r="N31" s="5">
        <v>0</v>
      </c>
      <c r="O31" s="5">
        <f t="shared" si="0"/>
        <v>400000000</v>
      </c>
    </row>
    <row r="32" spans="1:15" x14ac:dyDescent="0.25">
      <c r="A32" s="54" t="s">
        <v>21</v>
      </c>
      <c r="B32" s="54" t="s">
        <v>22</v>
      </c>
      <c r="C32" s="54" t="s">
        <v>41</v>
      </c>
      <c r="D32" s="54" t="s">
        <v>634</v>
      </c>
      <c r="E32" s="55">
        <v>45209</v>
      </c>
      <c r="F32" s="54"/>
      <c r="G32" s="54" t="s">
        <v>624</v>
      </c>
      <c r="H32" s="54" t="s">
        <v>625</v>
      </c>
      <c r="I32" s="54"/>
      <c r="J32" s="54" t="s">
        <v>30</v>
      </c>
      <c r="K32" s="54" t="s">
        <v>44</v>
      </c>
      <c r="L32" s="54" t="s">
        <v>635</v>
      </c>
      <c r="M32" s="5">
        <v>100000000</v>
      </c>
      <c r="N32" s="5">
        <v>0</v>
      </c>
      <c r="O32" s="5">
        <f t="shared" si="0"/>
        <v>300000000</v>
      </c>
    </row>
    <row r="33" spans="1:15" x14ac:dyDescent="0.25">
      <c r="A33" s="54" t="s">
        <v>21</v>
      </c>
      <c r="B33" s="54" t="s">
        <v>22</v>
      </c>
      <c r="C33" s="54" t="s">
        <v>41</v>
      </c>
      <c r="D33" s="54" t="s">
        <v>636</v>
      </c>
      <c r="E33" s="55">
        <v>45209</v>
      </c>
      <c r="F33" s="54"/>
      <c r="G33" s="54" t="s">
        <v>624</v>
      </c>
      <c r="H33" s="54" t="s">
        <v>625</v>
      </c>
      <c r="I33" s="54"/>
      <c r="J33" s="54" t="s">
        <v>30</v>
      </c>
      <c r="K33" s="54" t="s">
        <v>44</v>
      </c>
      <c r="L33" s="54" t="s">
        <v>637</v>
      </c>
      <c r="M33" s="5">
        <v>100000000</v>
      </c>
      <c r="N33" s="5">
        <v>0</v>
      </c>
      <c r="O33" s="5">
        <f t="shared" si="0"/>
        <v>200000000</v>
      </c>
    </row>
    <row r="34" spans="1:15" x14ac:dyDescent="0.25">
      <c r="A34" s="54" t="s">
        <v>21</v>
      </c>
      <c r="B34" s="54" t="s">
        <v>22</v>
      </c>
      <c r="C34" s="54" t="s">
        <v>41</v>
      </c>
      <c r="D34" s="54" t="s">
        <v>638</v>
      </c>
      <c r="E34" s="55">
        <v>45209</v>
      </c>
      <c r="F34" s="54"/>
      <c r="G34" s="54" t="s">
        <v>624</v>
      </c>
      <c r="H34" s="54" t="s">
        <v>625</v>
      </c>
      <c r="I34" s="54"/>
      <c r="J34" s="54" t="s">
        <v>30</v>
      </c>
      <c r="K34" s="54" t="s">
        <v>44</v>
      </c>
      <c r="L34" s="54" t="s">
        <v>639</v>
      </c>
      <c r="M34" s="5">
        <v>100000000</v>
      </c>
      <c r="N34" s="5">
        <v>0</v>
      </c>
      <c r="O34" s="5">
        <f t="shared" si="0"/>
        <v>100000000</v>
      </c>
    </row>
    <row r="35" spans="1:15" x14ac:dyDescent="0.25">
      <c r="A35" s="54" t="s">
        <v>21</v>
      </c>
      <c r="B35" s="54" t="s">
        <v>22</v>
      </c>
      <c r="C35" s="54" t="s">
        <v>41</v>
      </c>
      <c r="D35" s="54" t="s">
        <v>640</v>
      </c>
      <c r="E35" s="55">
        <v>45209</v>
      </c>
      <c r="F35" s="54"/>
      <c r="G35" s="54" t="s">
        <v>624</v>
      </c>
      <c r="H35" s="54" t="s">
        <v>625</v>
      </c>
      <c r="I35" s="54"/>
      <c r="J35" s="54" t="s">
        <v>30</v>
      </c>
      <c r="K35" s="54" t="s">
        <v>44</v>
      </c>
      <c r="L35" s="54" t="s">
        <v>641</v>
      </c>
      <c r="M35" s="5">
        <v>100000000</v>
      </c>
      <c r="N35" s="5">
        <v>0</v>
      </c>
      <c r="O35" s="454">
        <f t="shared" si="0"/>
        <v>0</v>
      </c>
    </row>
    <row r="36" spans="1:15" x14ac:dyDescent="0.25">
      <c r="A36" s="54"/>
      <c r="B36" s="54"/>
      <c r="C36" s="54"/>
      <c r="D36" s="54"/>
      <c r="E36" s="55"/>
      <c r="F36" s="54"/>
      <c r="G36" s="54"/>
      <c r="H36" s="54"/>
      <c r="I36" s="54"/>
      <c r="J36" s="54"/>
      <c r="K36" s="54"/>
      <c r="L36" s="54"/>
      <c r="M36" s="5"/>
      <c r="N36" s="5"/>
      <c r="O36" s="5"/>
    </row>
    <row r="37" spans="1:15" x14ac:dyDescent="0.25">
      <c r="A37" s="54"/>
      <c r="B37" s="54"/>
      <c r="C37" s="54"/>
      <c r="D37" s="54"/>
      <c r="E37" s="55"/>
      <c r="F37" s="54"/>
      <c r="G37" s="54"/>
      <c r="H37" s="54"/>
      <c r="I37" s="54"/>
      <c r="J37" s="54"/>
      <c r="K37" s="54"/>
      <c r="L37" s="54"/>
      <c r="M37" s="5"/>
      <c r="N37" s="5"/>
      <c r="O37" s="5"/>
    </row>
    <row r="38" spans="1:15" x14ac:dyDescent="0.25">
      <c r="A38" s="54"/>
      <c r="B38" s="54"/>
      <c r="C38" s="54"/>
      <c r="D38" s="54"/>
      <c r="E38" s="55"/>
      <c r="F38" s="54"/>
      <c r="G38" s="54"/>
      <c r="H38" s="54"/>
      <c r="I38" s="54"/>
      <c r="J38" s="54"/>
      <c r="K38" s="54"/>
      <c r="L38" s="54"/>
      <c r="M38" s="5"/>
      <c r="N38" s="5"/>
      <c r="O38" s="5"/>
    </row>
    <row r="39" spans="1:15" x14ac:dyDescent="0.25">
      <c r="A39" s="54"/>
      <c r="B39" s="54"/>
      <c r="C39" s="54"/>
      <c r="D39" s="54"/>
      <c r="E39" s="55"/>
      <c r="F39" s="54"/>
      <c r="G39" s="54"/>
      <c r="H39" s="54"/>
      <c r="I39" s="54"/>
      <c r="J39" s="54"/>
      <c r="K39" s="54"/>
      <c r="L39" s="54"/>
      <c r="M39" s="5"/>
      <c r="N39" s="5"/>
      <c r="O39" s="5"/>
    </row>
    <row r="40" spans="1:15" x14ac:dyDescent="0.25">
      <c r="A40" s="54" t="s">
        <v>478</v>
      </c>
      <c r="B40" s="54" t="s">
        <v>479</v>
      </c>
      <c r="C40" s="54" t="s">
        <v>27</v>
      </c>
      <c r="D40" s="54" t="s">
        <v>650</v>
      </c>
      <c r="E40" s="55">
        <v>45125</v>
      </c>
      <c r="F40" s="54"/>
      <c r="G40" s="54" t="s">
        <v>624</v>
      </c>
      <c r="H40" s="54" t="s">
        <v>625</v>
      </c>
      <c r="I40" s="54"/>
      <c r="J40" s="54" t="s">
        <v>30</v>
      </c>
      <c r="K40" s="54" t="s">
        <v>279</v>
      </c>
      <c r="L40" s="54" t="s">
        <v>628</v>
      </c>
      <c r="M40" s="5">
        <v>85000000</v>
      </c>
      <c r="N40" s="5">
        <v>0</v>
      </c>
      <c r="O40" s="5">
        <v>0</v>
      </c>
    </row>
    <row r="41" spans="1:15" x14ac:dyDescent="0.25">
      <c r="A41" s="54" t="s">
        <v>478</v>
      </c>
      <c r="B41" s="54" t="s">
        <v>479</v>
      </c>
      <c r="C41" s="54" t="s">
        <v>27</v>
      </c>
      <c r="D41" s="54" t="s">
        <v>651</v>
      </c>
      <c r="E41" s="55">
        <v>45154</v>
      </c>
      <c r="F41" s="54"/>
      <c r="G41" s="54" t="s">
        <v>624</v>
      </c>
      <c r="H41" s="54" t="s">
        <v>625</v>
      </c>
      <c r="I41" s="54"/>
      <c r="J41" s="54" t="s">
        <v>30</v>
      </c>
      <c r="K41" s="54" t="s">
        <v>44</v>
      </c>
      <c r="L41" s="54" t="s">
        <v>635</v>
      </c>
      <c r="M41" s="5">
        <v>100000000</v>
      </c>
      <c r="N41" s="5">
        <v>0</v>
      </c>
      <c r="O41" s="5">
        <v>0</v>
      </c>
    </row>
    <row r="42" spans="1:15" x14ac:dyDescent="0.25">
      <c r="A42" s="54" t="s">
        <v>478</v>
      </c>
      <c r="B42" s="54" t="s">
        <v>479</v>
      </c>
      <c r="C42" s="54" t="s">
        <v>27</v>
      </c>
      <c r="D42" s="54" t="s">
        <v>652</v>
      </c>
      <c r="E42" s="55">
        <v>45154</v>
      </c>
      <c r="F42" s="54"/>
      <c r="G42" s="54" t="s">
        <v>624</v>
      </c>
      <c r="H42" s="54" t="s">
        <v>625</v>
      </c>
      <c r="I42" s="54"/>
      <c r="J42" s="54" t="s">
        <v>30</v>
      </c>
      <c r="K42" s="54" t="s">
        <v>44</v>
      </c>
      <c r="L42" s="54" t="s">
        <v>637</v>
      </c>
      <c r="M42" s="5">
        <v>100000000</v>
      </c>
      <c r="N42" s="5">
        <v>0</v>
      </c>
      <c r="O42" s="5">
        <v>0</v>
      </c>
    </row>
    <row r="43" spans="1:15" x14ac:dyDescent="0.25">
      <c r="A43" s="54" t="s">
        <v>478</v>
      </c>
      <c r="B43" s="54" t="s">
        <v>479</v>
      </c>
      <c r="C43" s="54" t="s">
        <v>27</v>
      </c>
      <c r="D43" s="54" t="s">
        <v>653</v>
      </c>
      <c r="E43" s="55">
        <v>45154</v>
      </c>
      <c r="F43" s="54"/>
      <c r="G43" s="54" t="s">
        <v>624</v>
      </c>
      <c r="H43" s="54" t="s">
        <v>625</v>
      </c>
      <c r="I43" s="54"/>
      <c r="J43" s="54" t="s">
        <v>30</v>
      </c>
      <c r="K43" s="54" t="s">
        <v>44</v>
      </c>
      <c r="L43" s="54" t="s">
        <v>631</v>
      </c>
      <c r="M43" s="5">
        <v>100000000</v>
      </c>
      <c r="N43" s="5">
        <v>0</v>
      </c>
      <c r="O43" s="5">
        <v>0</v>
      </c>
    </row>
    <row r="44" spans="1:15" x14ac:dyDescent="0.25">
      <c r="A44" s="54" t="s">
        <v>478</v>
      </c>
      <c r="B44" s="54" t="s">
        <v>479</v>
      </c>
      <c r="C44" s="54" t="s">
        <v>27</v>
      </c>
      <c r="D44" s="54" t="s">
        <v>654</v>
      </c>
      <c r="E44" s="55">
        <v>45154</v>
      </c>
      <c r="F44" s="54"/>
      <c r="G44" s="54" t="s">
        <v>624</v>
      </c>
      <c r="H44" s="54" t="s">
        <v>625</v>
      </c>
      <c r="I44" s="54"/>
      <c r="J44" s="54" t="s">
        <v>30</v>
      </c>
      <c r="K44" s="54" t="s">
        <v>44</v>
      </c>
      <c r="L44" s="54" t="s">
        <v>641</v>
      </c>
      <c r="M44" s="5">
        <v>100000000</v>
      </c>
      <c r="N44" s="5">
        <v>0</v>
      </c>
      <c r="O44" s="5">
        <v>0</v>
      </c>
    </row>
    <row r="45" spans="1:15" x14ac:dyDescent="0.25">
      <c r="A45" s="54" t="s">
        <v>478</v>
      </c>
      <c r="B45" s="54" t="s">
        <v>479</v>
      </c>
      <c r="C45" s="54" t="s">
        <v>27</v>
      </c>
      <c r="D45" s="54" t="s">
        <v>655</v>
      </c>
      <c r="E45" s="55">
        <v>45154</v>
      </c>
      <c r="F45" s="54"/>
      <c r="G45" s="54" t="s">
        <v>624</v>
      </c>
      <c r="H45" s="54" t="s">
        <v>625</v>
      </c>
      <c r="I45" s="54"/>
      <c r="J45" s="54" t="s">
        <v>30</v>
      </c>
      <c r="K45" s="54" t="s">
        <v>44</v>
      </c>
      <c r="L45" s="54" t="s">
        <v>633</v>
      </c>
      <c r="M45" s="5">
        <v>100000000</v>
      </c>
      <c r="N45" s="5">
        <v>0</v>
      </c>
      <c r="O45" s="5">
        <v>0</v>
      </c>
    </row>
    <row r="46" spans="1:15" x14ac:dyDescent="0.25">
      <c r="A46" s="54" t="s">
        <v>478</v>
      </c>
      <c r="B46" s="54" t="s">
        <v>479</v>
      </c>
      <c r="C46" s="54" t="s">
        <v>27</v>
      </c>
      <c r="D46" s="54" t="s">
        <v>656</v>
      </c>
      <c r="E46" s="55">
        <v>45154</v>
      </c>
      <c r="F46" s="54"/>
      <c r="G46" s="54" t="s">
        <v>624</v>
      </c>
      <c r="H46" s="54" t="s">
        <v>625</v>
      </c>
      <c r="I46" s="54"/>
      <c r="J46" s="54" t="s">
        <v>30</v>
      </c>
      <c r="K46" s="54" t="s">
        <v>44</v>
      </c>
      <c r="L46" s="54" t="s">
        <v>639</v>
      </c>
      <c r="M46" s="5">
        <v>100000000</v>
      </c>
      <c r="N46" s="5">
        <v>0</v>
      </c>
      <c r="O46" s="5">
        <v>0</v>
      </c>
    </row>
    <row r="47" spans="1:15" x14ac:dyDescent="0.25">
      <c r="A47" s="54" t="s">
        <v>478</v>
      </c>
      <c r="B47" s="54" t="s">
        <v>479</v>
      </c>
      <c r="C47" s="54" t="s">
        <v>27</v>
      </c>
      <c r="D47" s="54" t="s">
        <v>657</v>
      </c>
      <c r="E47" s="55">
        <v>45154</v>
      </c>
      <c r="F47" s="54"/>
      <c r="G47" s="54" t="s">
        <v>624</v>
      </c>
      <c r="H47" s="54" t="s">
        <v>625</v>
      </c>
      <c r="I47" s="54"/>
      <c r="J47" s="54" t="s">
        <v>30</v>
      </c>
      <c r="K47" s="54" t="s">
        <v>43</v>
      </c>
      <c r="L47" s="54" t="s">
        <v>647</v>
      </c>
      <c r="M47" s="5">
        <v>100000000</v>
      </c>
      <c r="N47" s="5">
        <v>0</v>
      </c>
      <c r="O47" s="5">
        <v>0</v>
      </c>
    </row>
    <row r="48" spans="1:15" x14ac:dyDescent="0.25">
      <c r="A48" s="54" t="s">
        <v>478</v>
      </c>
      <c r="B48" s="54" t="s">
        <v>479</v>
      </c>
      <c r="C48" s="54" t="s">
        <v>27</v>
      </c>
      <c r="D48" s="54" t="s">
        <v>658</v>
      </c>
      <c r="E48" s="55">
        <v>45154</v>
      </c>
      <c r="F48" s="54"/>
      <c r="G48" s="54" t="s">
        <v>624</v>
      </c>
      <c r="H48" s="54" t="s">
        <v>625</v>
      </c>
      <c r="I48" s="54"/>
      <c r="J48" s="54" t="s">
        <v>30</v>
      </c>
      <c r="K48" s="54" t="s">
        <v>43</v>
      </c>
      <c r="L48" s="54" t="s">
        <v>643</v>
      </c>
      <c r="M48" s="5">
        <v>100000000</v>
      </c>
      <c r="N48" s="5">
        <v>0</v>
      </c>
      <c r="O48" s="5">
        <v>0</v>
      </c>
    </row>
    <row r="49" spans="1:15" x14ac:dyDescent="0.25">
      <c r="A49" s="54" t="s">
        <v>478</v>
      </c>
      <c r="B49" s="54" t="s">
        <v>479</v>
      </c>
      <c r="C49" s="54" t="s">
        <v>27</v>
      </c>
      <c r="D49" s="54" t="s">
        <v>659</v>
      </c>
      <c r="E49" s="55">
        <v>45154</v>
      </c>
      <c r="F49" s="54"/>
      <c r="G49" s="54" t="s">
        <v>624</v>
      </c>
      <c r="H49" s="54" t="s">
        <v>625</v>
      </c>
      <c r="I49" s="54"/>
      <c r="J49" s="54" t="s">
        <v>30</v>
      </c>
      <c r="K49" s="54" t="s">
        <v>43</v>
      </c>
      <c r="L49" s="54" t="s">
        <v>649</v>
      </c>
      <c r="M49" s="5">
        <v>100000000</v>
      </c>
      <c r="N49" s="5">
        <v>0</v>
      </c>
      <c r="O49" s="5">
        <v>0</v>
      </c>
    </row>
    <row r="50" spans="1:15" x14ac:dyDescent="0.25">
      <c r="A50" s="54" t="s">
        <v>478</v>
      </c>
      <c r="B50" s="54" t="s">
        <v>479</v>
      </c>
      <c r="C50" s="54" t="s">
        <v>27</v>
      </c>
      <c r="D50" s="54" t="s">
        <v>660</v>
      </c>
      <c r="E50" s="55">
        <v>45154</v>
      </c>
      <c r="F50" s="54"/>
      <c r="G50" s="54" t="s">
        <v>624</v>
      </c>
      <c r="H50" s="54" t="s">
        <v>625</v>
      </c>
      <c r="I50" s="54"/>
      <c r="J50" s="54" t="s">
        <v>30</v>
      </c>
      <c r="K50" s="54" t="s">
        <v>43</v>
      </c>
      <c r="L50" s="54" t="s">
        <v>645</v>
      </c>
      <c r="M50" s="5">
        <v>100000000</v>
      </c>
      <c r="N50" s="5">
        <v>0</v>
      </c>
      <c r="O50" s="5">
        <v>0</v>
      </c>
    </row>
    <row r="51" spans="1:15" x14ac:dyDescent="0.25">
      <c r="A51" s="54"/>
      <c r="B51" s="54"/>
      <c r="C51" s="54"/>
      <c r="D51" s="54"/>
      <c r="E51" s="54"/>
      <c r="F51" s="54"/>
      <c r="G51" s="54"/>
      <c r="H51" s="54"/>
      <c r="I51" s="54"/>
      <c r="J51" s="54"/>
      <c r="K51" s="54"/>
      <c r="L51" s="54"/>
      <c r="M51" s="6">
        <f>SUM(M40:M50)</f>
        <v>1085000000</v>
      </c>
      <c r="N51" s="6"/>
      <c r="O51" s="6"/>
    </row>
    <row r="52" spans="1:15" x14ac:dyDescent="0.25">
      <c r="A52" s="54"/>
      <c r="B52" s="54"/>
      <c r="C52" s="54"/>
      <c r="D52" s="54"/>
      <c r="E52" s="54"/>
      <c r="F52" s="54"/>
      <c r="G52" s="54"/>
      <c r="H52" s="54"/>
      <c r="I52" s="54"/>
      <c r="J52" s="54"/>
      <c r="K52" s="54"/>
      <c r="L52" s="54"/>
      <c r="M52" s="54"/>
      <c r="N52" s="54"/>
      <c r="O52" s="54"/>
    </row>
    <row r="53" spans="1:15" x14ac:dyDescent="0.25">
      <c r="A53" s="54"/>
      <c r="B53" s="54"/>
      <c r="C53" s="54"/>
      <c r="D53" s="54"/>
      <c r="E53" s="54"/>
      <c r="F53" s="54"/>
      <c r="G53" s="54"/>
      <c r="H53" s="54"/>
      <c r="I53" s="54"/>
      <c r="J53" s="54"/>
      <c r="K53" s="54"/>
      <c r="L53" s="54"/>
      <c r="M53" s="54"/>
      <c r="N53" s="54"/>
      <c r="O53" s="54"/>
    </row>
    <row r="54" spans="1:15" x14ac:dyDescent="0.25">
      <c r="A54" s="54"/>
      <c r="B54" s="54"/>
      <c r="C54" s="54"/>
      <c r="D54" s="54"/>
      <c r="E54" s="54"/>
      <c r="F54" s="54"/>
      <c r="G54" s="54"/>
      <c r="H54" s="54"/>
      <c r="I54" s="54"/>
      <c r="J54" s="54"/>
      <c r="K54" s="54"/>
      <c r="L54" s="54"/>
      <c r="M54" s="54"/>
      <c r="N54" s="54"/>
      <c r="O54" s="54"/>
    </row>
  </sheetData>
  <mergeCells count="9">
    <mergeCell ref="A7:O7"/>
    <mergeCell ref="A8:O8"/>
    <mergeCell ref="A9:O9"/>
    <mergeCell ref="A1:O1"/>
    <mergeCell ref="A2:O2"/>
    <mergeCell ref="A3:O3"/>
    <mergeCell ref="A4:O4"/>
    <mergeCell ref="A5:O5"/>
    <mergeCell ref="A6:O6"/>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0"/>
  <sheetViews>
    <sheetView topLeftCell="A13" workbookViewId="0">
      <selection activeCell="E43" sqref="E43"/>
    </sheetView>
  </sheetViews>
  <sheetFormatPr baseColWidth="10" defaultRowHeight="15" x14ac:dyDescent="0.25"/>
  <sheetData>
    <row r="1" spans="1:15" ht="15.75" x14ac:dyDescent="0.25">
      <c r="A1" s="624" t="s">
        <v>0</v>
      </c>
      <c r="B1" s="624"/>
      <c r="C1" s="624"/>
      <c r="D1" s="624"/>
      <c r="E1" s="624"/>
      <c r="F1" s="624"/>
      <c r="G1" s="624"/>
      <c r="H1" s="624"/>
      <c r="I1" s="624"/>
      <c r="J1" s="624"/>
      <c r="K1" s="624"/>
      <c r="L1" s="624"/>
      <c r="M1" s="624"/>
      <c r="N1" s="624"/>
      <c r="O1" s="624"/>
    </row>
    <row r="2" spans="1:15" ht="15.75" x14ac:dyDescent="0.25">
      <c r="A2" s="624" t="s">
        <v>1</v>
      </c>
      <c r="B2" s="624"/>
      <c r="C2" s="624"/>
      <c r="D2" s="624"/>
      <c r="E2" s="624"/>
      <c r="F2" s="624"/>
      <c r="G2" s="624"/>
      <c r="H2" s="624"/>
      <c r="I2" s="624"/>
      <c r="J2" s="624"/>
      <c r="K2" s="624"/>
      <c r="L2" s="624"/>
      <c r="M2" s="624"/>
      <c r="N2" s="624"/>
      <c r="O2" s="624"/>
    </row>
    <row r="3" spans="1:15" ht="15.75" x14ac:dyDescent="0.25">
      <c r="A3" s="624" t="s">
        <v>2</v>
      </c>
      <c r="B3" s="624"/>
      <c r="C3" s="624"/>
      <c r="D3" s="624"/>
      <c r="E3" s="624"/>
      <c r="F3" s="624"/>
      <c r="G3" s="624"/>
      <c r="H3" s="624"/>
      <c r="I3" s="624"/>
      <c r="J3" s="624"/>
      <c r="K3" s="624"/>
      <c r="L3" s="624"/>
      <c r="M3" s="624"/>
      <c r="N3" s="624"/>
      <c r="O3" s="624"/>
    </row>
    <row r="4" spans="1:15" ht="15.75" x14ac:dyDescent="0.25">
      <c r="A4" s="624" t="s">
        <v>3</v>
      </c>
      <c r="B4" s="624"/>
      <c r="C4" s="624"/>
      <c r="D4" s="624"/>
      <c r="E4" s="624"/>
      <c r="F4" s="624"/>
      <c r="G4" s="624"/>
      <c r="H4" s="624"/>
      <c r="I4" s="624"/>
      <c r="J4" s="624"/>
      <c r="K4" s="624"/>
      <c r="L4" s="624"/>
      <c r="M4" s="624"/>
      <c r="N4" s="624"/>
      <c r="O4" s="624"/>
    </row>
    <row r="5" spans="1:15" ht="15.75" x14ac:dyDescent="0.25">
      <c r="A5" s="624" t="s">
        <v>5</v>
      </c>
      <c r="B5" s="624"/>
      <c r="C5" s="624"/>
      <c r="D5" s="624"/>
      <c r="E5" s="624"/>
      <c r="F5" s="624"/>
      <c r="G5" s="624"/>
      <c r="H5" s="624"/>
      <c r="I5" s="624"/>
      <c r="J5" s="624"/>
      <c r="K5" s="624"/>
      <c r="L5" s="624"/>
      <c r="M5" s="624"/>
      <c r="N5" s="624"/>
      <c r="O5" s="624"/>
    </row>
    <row r="6" spans="1:15" ht="15.75" x14ac:dyDescent="0.25">
      <c r="A6" s="625" t="s">
        <v>4</v>
      </c>
      <c r="B6" s="625"/>
      <c r="C6" s="625"/>
      <c r="D6" s="625"/>
      <c r="E6" s="625"/>
      <c r="F6" s="625"/>
      <c r="G6" s="625"/>
      <c r="H6" s="625"/>
      <c r="I6" s="625"/>
      <c r="J6" s="625"/>
      <c r="K6" s="625"/>
      <c r="L6" s="625"/>
      <c r="M6" s="625"/>
      <c r="N6" s="625"/>
      <c r="O6" s="625"/>
    </row>
    <row r="7" spans="1:15" x14ac:dyDescent="0.25">
      <c r="A7" s="39" t="s">
        <v>6</v>
      </c>
      <c r="B7" s="39" t="s">
        <v>7</v>
      </c>
      <c r="C7" s="39" t="s">
        <v>8</v>
      </c>
      <c r="D7" s="39" t="s">
        <v>9</v>
      </c>
      <c r="E7" s="39" t="s">
        <v>10</v>
      </c>
      <c r="F7" s="39" t="s">
        <v>11</v>
      </c>
      <c r="G7" s="39" t="s">
        <v>12</v>
      </c>
      <c r="H7" s="39" t="s">
        <v>13</v>
      </c>
      <c r="I7" s="39" t="s">
        <v>14</v>
      </c>
      <c r="J7" s="39" t="s">
        <v>15</v>
      </c>
      <c r="K7" s="39" t="s">
        <v>16</v>
      </c>
      <c r="L7" s="39" t="s">
        <v>17</v>
      </c>
      <c r="M7" s="40" t="s">
        <v>18</v>
      </c>
      <c r="N7" s="40" t="s">
        <v>19</v>
      </c>
      <c r="O7" s="40" t="s">
        <v>20</v>
      </c>
    </row>
    <row r="8" spans="1:15" x14ac:dyDescent="0.25">
      <c r="A8" s="37" t="s">
        <v>21</v>
      </c>
      <c r="B8" s="37" t="s">
        <v>22</v>
      </c>
      <c r="C8" s="37"/>
      <c r="D8" s="37"/>
      <c r="E8" s="38">
        <v>45199</v>
      </c>
      <c r="F8" s="37"/>
      <c r="G8" s="37" t="s">
        <v>23</v>
      </c>
      <c r="H8" s="37" t="s">
        <v>24</v>
      </c>
      <c r="I8" s="37" t="s">
        <v>25</v>
      </c>
      <c r="J8" s="37" t="s">
        <v>24</v>
      </c>
      <c r="K8" s="37" t="s">
        <v>24</v>
      </c>
      <c r="L8" s="37" t="s">
        <v>26</v>
      </c>
      <c r="M8" s="36">
        <v>850573000</v>
      </c>
      <c r="N8" s="36">
        <v>1350573000</v>
      </c>
      <c r="O8" s="36">
        <f>SUM(N8-M8)</f>
        <v>500000000</v>
      </c>
    </row>
    <row r="9" spans="1:15" x14ac:dyDescent="0.25">
      <c r="A9" s="37" t="s">
        <v>21</v>
      </c>
      <c r="B9" s="37" t="s">
        <v>22</v>
      </c>
      <c r="C9" s="37" t="s">
        <v>41</v>
      </c>
      <c r="D9" s="37" t="s">
        <v>103</v>
      </c>
      <c r="E9" s="38">
        <v>45203</v>
      </c>
      <c r="F9" s="37"/>
      <c r="G9" s="37" t="s">
        <v>104</v>
      </c>
      <c r="H9" s="37" t="s">
        <v>521</v>
      </c>
      <c r="I9" s="37"/>
      <c r="J9" s="37" t="s">
        <v>30</v>
      </c>
      <c r="K9" s="37" t="s">
        <v>105</v>
      </c>
      <c r="L9" s="37" t="s">
        <v>522</v>
      </c>
      <c r="M9" s="36">
        <v>100000000</v>
      </c>
      <c r="N9" s="36">
        <v>0</v>
      </c>
      <c r="O9" s="36">
        <f>SUM(O8-M9+N9)</f>
        <v>400000000</v>
      </c>
    </row>
    <row r="10" spans="1:15" x14ac:dyDescent="0.25">
      <c r="A10" s="37" t="s">
        <v>21</v>
      </c>
      <c r="B10" s="37" t="s">
        <v>22</v>
      </c>
      <c r="C10" s="37" t="s">
        <v>41</v>
      </c>
      <c r="D10" s="37" t="s">
        <v>108</v>
      </c>
      <c r="E10" s="38">
        <v>45203</v>
      </c>
      <c r="F10" s="37"/>
      <c r="G10" s="37" t="s">
        <v>104</v>
      </c>
      <c r="H10" s="37" t="s">
        <v>521</v>
      </c>
      <c r="I10" s="37"/>
      <c r="J10" s="37" t="s">
        <v>30</v>
      </c>
      <c r="K10" s="37" t="s">
        <v>101</v>
      </c>
      <c r="L10" s="37" t="s">
        <v>523</v>
      </c>
      <c r="M10" s="36">
        <v>100000000</v>
      </c>
      <c r="N10" s="36">
        <v>0</v>
      </c>
      <c r="O10" s="36">
        <f t="shared" ref="O10:O29" si="0">SUM(O9-M10+N10)</f>
        <v>300000000</v>
      </c>
    </row>
    <row r="11" spans="1:15" x14ac:dyDescent="0.25">
      <c r="A11" s="37" t="s">
        <v>21</v>
      </c>
      <c r="B11" s="37" t="s">
        <v>22</v>
      </c>
      <c r="C11" s="37" t="s">
        <v>27</v>
      </c>
      <c r="D11" s="37" t="s">
        <v>253</v>
      </c>
      <c r="E11" s="38">
        <v>45226</v>
      </c>
      <c r="F11" s="37"/>
      <c r="G11" s="37" t="s">
        <v>104</v>
      </c>
      <c r="H11" s="37" t="s">
        <v>521</v>
      </c>
      <c r="I11" s="37"/>
      <c r="J11" s="37" t="s">
        <v>30</v>
      </c>
      <c r="K11" s="37" t="s">
        <v>31</v>
      </c>
      <c r="L11" s="37" t="s">
        <v>525</v>
      </c>
      <c r="M11" s="36">
        <v>0</v>
      </c>
      <c r="N11" s="36">
        <v>100000000</v>
      </c>
      <c r="O11" s="36">
        <f t="shared" si="0"/>
        <v>400000000</v>
      </c>
    </row>
    <row r="12" spans="1:15" x14ac:dyDescent="0.25">
      <c r="A12" s="37" t="s">
        <v>21</v>
      </c>
      <c r="B12" s="37" t="s">
        <v>22</v>
      </c>
      <c r="C12" s="37" t="s">
        <v>27</v>
      </c>
      <c r="D12" s="37" t="s">
        <v>254</v>
      </c>
      <c r="E12" s="38">
        <v>45226</v>
      </c>
      <c r="F12" s="37"/>
      <c r="G12" s="37" t="s">
        <v>104</v>
      </c>
      <c r="H12" s="37" t="s">
        <v>521</v>
      </c>
      <c r="I12" s="37"/>
      <c r="J12" s="37" t="s">
        <v>30</v>
      </c>
      <c r="K12" s="37" t="s">
        <v>31</v>
      </c>
      <c r="L12" s="37" t="s">
        <v>529</v>
      </c>
      <c r="M12" s="36">
        <v>0</v>
      </c>
      <c r="N12" s="36">
        <v>100000000</v>
      </c>
      <c r="O12" s="36">
        <f t="shared" si="0"/>
        <v>500000000</v>
      </c>
    </row>
    <row r="13" spans="1:15" x14ac:dyDescent="0.25">
      <c r="A13" s="37" t="s">
        <v>21</v>
      </c>
      <c r="B13" s="37" t="s">
        <v>22</v>
      </c>
      <c r="C13" s="37" t="s">
        <v>27</v>
      </c>
      <c r="D13" s="37" t="s">
        <v>255</v>
      </c>
      <c r="E13" s="38">
        <v>45226</v>
      </c>
      <c r="F13" s="37"/>
      <c r="G13" s="37" t="s">
        <v>104</v>
      </c>
      <c r="H13" s="37" t="s">
        <v>521</v>
      </c>
      <c r="I13" s="37"/>
      <c r="J13" s="37" t="s">
        <v>30</v>
      </c>
      <c r="K13" s="37" t="s">
        <v>31</v>
      </c>
      <c r="L13" s="37" t="s">
        <v>528</v>
      </c>
      <c r="M13" s="36">
        <v>0</v>
      </c>
      <c r="N13" s="36">
        <v>100000000</v>
      </c>
      <c r="O13" s="36">
        <f t="shared" si="0"/>
        <v>600000000</v>
      </c>
    </row>
    <row r="14" spans="1:15" x14ac:dyDescent="0.25">
      <c r="A14" s="37" t="s">
        <v>21</v>
      </c>
      <c r="B14" s="37" t="s">
        <v>22</v>
      </c>
      <c r="C14" s="37" t="s">
        <v>27</v>
      </c>
      <c r="D14" s="37" t="s">
        <v>256</v>
      </c>
      <c r="E14" s="38">
        <v>45226</v>
      </c>
      <c r="F14" s="37"/>
      <c r="G14" s="37" t="s">
        <v>104</v>
      </c>
      <c r="H14" s="37" t="s">
        <v>521</v>
      </c>
      <c r="I14" s="37"/>
      <c r="J14" s="37" t="s">
        <v>30</v>
      </c>
      <c r="K14" s="37" t="s">
        <v>31</v>
      </c>
      <c r="L14" s="37" t="s">
        <v>530</v>
      </c>
      <c r="M14" s="36">
        <v>0</v>
      </c>
      <c r="N14" s="36">
        <v>100000000</v>
      </c>
      <c r="O14" s="36">
        <f t="shared" si="0"/>
        <v>700000000</v>
      </c>
    </row>
    <row r="15" spans="1:15" x14ac:dyDescent="0.25">
      <c r="A15" s="37" t="s">
        <v>21</v>
      </c>
      <c r="B15" s="37" t="s">
        <v>22</v>
      </c>
      <c r="C15" s="37" t="s">
        <v>27</v>
      </c>
      <c r="D15" s="37" t="s">
        <v>42</v>
      </c>
      <c r="E15" s="38">
        <v>45226</v>
      </c>
      <c r="F15" s="37"/>
      <c r="G15" s="37" t="s">
        <v>104</v>
      </c>
      <c r="H15" s="37" t="s">
        <v>521</v>
      </c>
      <c r="I15" s="37"/>
      <c r="J15" s="37" t="s">
        <v>30</v>
      </c>
      <c r="K15" s="37" t="s">
        <v>31</v>
      </c>
      <c r="L15" s="37" t="s">
        <v>526</v>
      </c>
      <c r="M15" s="36">
        <v>0</v>
      </c>
      <c r="N15" s="36">
        <v>100000000</v>
      </c>
      <c r="O15" s="36">
        <f t="shared" si="0"/>
        <v>800000000</v>
      </c>
    </row>
    <row r="16" spans="1:15" x14ac:dyDescent="0.25">
      <c r="A16" s="37" t="s">
        <v>21</v>
      </c>
      <c r="B16" s="37" t="s">
        <v>22</v>
      </c>
      <c r="C16" s="37" t="s">
        <v>27</v>
      </c>
      <c r="D16" s="37" t="s">
        <v>257</v>
      </c>
      <c r="E16" s="38">
        <v>45226</v>
      </c>
      <c r="F16" s="37"/>
      <c r="G16" s="37" t="s">
        <v>104</v>
      </c>
      <c r="H16" s="37" t="s">
        <v>521</v>
      </c>
      <c r="I16" s="37"/>
      <c r="J16" s="37" t="s">
        <v>30</v>
      </c>
      <c r="K16" s="37" t="s">
        <v>31</v>
      </c>
      <c r="L16" s="37" t="s">
        <v>527</v>
      </c>
      <c r="M16" s="36">
        <v>0</v>
      </c>
      <c r="N16" s="36">
        <v>100000000</v>
      </c>
      <c r="O16" s="36">
        <f t="shared" si="0"/>
        <v>900000000</v>
      </c>
    </row>
    <row r="17" spans="1:15" x14ac:dyDescent="0.25">
      <c r="A17" s="37" t="s">
        <v>21</v>
      </c>
      <c r="B17" s="37" t="s">
        <v>22</v>
      </c>
      <c r="C17" s="37" t="s">
        <v>27</v>
      </c>
      <c r="D17" s="37" t="s">
        <v>258</v>
      </c>
      <c r="E17" s="38">
        <v>45226</v>
      </c>
      <c r="F17" s="37"/>
      <c r="G17" s="37" t="s">
        <v>104</v>
      </c>
      <c r="H17" s="37" t="s">
        <v>521</v>
      </c>
      <c r="I17" s="37"/>
      <c r="J17" s="37" t="s">
        <v>30</v>
      </c>
      <c r="K17" s="37" t="s">
        <v>31</v>
      </c>
      <c r="L17" s="37" t="s">
        <v>524</v>
      </c>
      <c r="M17" s="36">
        <v>0</v>
      </c>
      <c r="N17" s="36">
        <v>100000000</v>
      </c>
      <c r="O17" s="36">
        <f t="shared" si="0"/>
        <v>1000000000</v>
      </c>
    </row>
    <row r="18" spans="1:15" x14ac:dyDescent="0.25">
      <c r="A18" s="37" t="s">
        <v>21</v>
      </c>
      <c r="B18" s="37" t="s">
        <v>22</v>
      </c>
      <c r="C18" s="37" t="s">
        <v>27</v>
      </c>
      <c r="D18" s="37" t="s">
        <v>45</v>
      </c>
      <c r="E18" s="38">
        <v>45226</v>
      </c>
      <c r="F18" s="37"/>
      <c r="G18" s="37" t="s">
        <v>104</v>
      </c>
      <c r="H18" s="37" t="s">
        <v>521</v>
      </c>
      <c r="I18" s="37"/>
      <c r="J18" s="37" t="s">
        <v>30</v>
      </c>
      <c r="K18" s="37" t="s">
        <v>31</v>
      </c>
      <c r="L18" s="37" t="s">
        <v>531</v>
      </c>
      <c r="M18" s="36">
        <v>0</v>
      </c>
      <c r="N18" s="36">
        <v>100000000</v>
      </c>
      <c r="O18" s="36">
        <f t="shared" si="0"/>
        <v>1100000000</v>
      </c>
    </row>
    <row r="19" spans="1:15" x14ac:dyDescent="0.25">
      <c r="A19" s="37" t="s">
        <v>21</v>
      </c>
      <c r="B19" s="37" t="s">
        <v>22</v>
      </c>
      <c r="C19" s="37" t="s">
        <v>41</v>
      </c>
      <c r="D19" s="37" t="s">
        <v>261</v>
      </c>
      <c r="E19" s="38">
        <v>45226</v>
      </c>
      <c r="F19" s="37"/>
      <c r="G19" s="37" t="s">
        <v>104</v>
      </c>
      <c r="H19" s="37" t="s">
        <v>521</v>
      </c>
      <c r="I19" s="37"/>
      <c r="J19" s="37" t="s">
        <v>30</v>
      </c>
      <c r="K19" s="37" t="s">
        <v>218</v>
      </c>
      <c r="L19" s="37" t="s">
        <v>532</v>
      </c>
      <c r="M19" s="36">
        <v>100000000</v>
      </c>
      <c r="N19" s="36">
        <v>0</v>
      </c>
      <c r="O19" s="36">
        <f t="shared" si="0"/>
        <v>1000000000</v>
      </c>
    </row>
    <row r="20" spans="1:15" x14ac:dyDescent="0.25">
      <c r="A20" s="37" t="s">
        <v>21</v>
      </c>
      <c r="B20" s="37" t="s">
        <v>22</v>
      </c>
      <c r="C20" s="37" t="s">
        <v>41</v>
      </c>
      <c r="D20" s="37" t="s">
        <v>262</v>
      </c>
      <c r="E20" s="38">
        <v>45226</v>
      </c>
      <c r="F20" s="37"/>
      <c r="G20" s="37" t="s">
        <v>104</v>
      </c>
      <c r="H20" s="37" t="s">
        <v>521</v>
      </c>
      <c r="I20" s="37"/>
      <c r="J20" s="37" t="s">
        <v>30</v>
      </c>
      <c r="K20" s="37" t="s">
        <v>218</v>
      </c>
      <c r="L20" s="37" t="s">
        <v>533</v>
      </c>
      <c r="M20" s="36">
        <v>100000000</v>
      </c>
      <c r="N20" s="36">
        <v>0</v>
      </c>
      <c r="O20" s="36">
        <f t="shared" si="0"/>
        <v>900000000</v>
      </c>
    </row>
    <row r="21" spans="1:15" x14ac:dyDescent="0.25">
      <c r="A21" s="37" t="s">
        <v>21</v>
      </c>
      <c r="B21" s="37" t="s">
        <v>22</v>
      </c>
      <c r="C21" s="37" t="s">
        <v>41</v>
      </c>
      <c r="D21" s="37" t="s">
        <v>271</v>
      </c>
      <c r="E21" s="38">
        <v>45233</v>
      </c>
      <c r="F21" s="37"/>
      <c r="G21" s="37" t="s">
        <v>104</v>
      </c>
      <c r="H21" s="37" t="s">
        <v>521</v>
      </c>
      <c r="I21" s="37"/>
      <c r="J21" s="37" t="s">
        <v>30</v>
      </c>
      <c r="K21" s="37" t="s">
        <v>44</v>
      </c>
      <c r="L21" s="37" t="s">
        <v>524</v>
      </c>
      <c r="M21" s="36">
        <v>100000000</v>
      </c>
      <c r="N21" s="36">
        <v>0</v>
      </c>
      <c r="O21" s="36">
        <f t="shared" si="0"/>
        <v>800000000</v>
      </c>
    </row>
    <row r="22" spans="1:15" x14ac:dyDescent="0.25">
      <c r="A22" s="37" t="s">
        <v>21</v>
      </c>
      <c r="B22" s="37" t="s">
        <v>22</v>
      </c>
      <c r="C22" s="37" t="s">
        <v>41</v>
      </c>
      <c r="D22" s="37" t="s">
        <v>272</v>
      </c>
      <c r="E22" s="38">
        <v>45233</v>
      </c>
      <c r="F22" s="37"/>
      <c r="G22" s="37" t="s">
        <v>104</v>
      </c>
      <c r="H22" s="37" t="s">
        <v>521</v>
      </c>
      <c r="I22" s="37"/>
      <c r="J22" s="37" t="s">
        <v>30</v>
      </c>
      <c r="K22" s="37" t="s">
        <v>44</v>
      </c>
      <c r="L22" s="37" t="s">
        <v>525</v>
      </c>
      <c r="M22" s="36">
        <v>100000000</v>
      </c>
      <c r="N22" s="36">
        <v>0</v>
      </c>
      <c r="O22" s="36">
        <f t="shared" si="0"/>
        <v>700000000</v>
      </c>
    </row>
    <row r="23" spans="1:15" x14ac:dyDescent="0.25">
      <c r="A23" s="37" t="s">
        <v>21</v>
      </c>
      <c r="B23" s="37" t="s">
        <v>22</v>
      </c>
      <c r="C23" s="37" t="s">
        <v>41</v>
      </c>
      <c r="D23" s="37" t="s">
        <v>273</v>
      </c>
      <c r="E23" s="38">
        <v>45233</v>
      </c>
      <c r="F23" s="37"/>
      <c r="G23" s="37" t="s">
        <v>104</v>
      </c>
      <c r="H23" s="37" t="s">
        <v>521</v>
      </c>
      <c r="I23" s="37"/>
      <c r="J23" s="37" t="s">
        <v>30</v>
      </c>
      <c r="K23" s="37" t="s">
        <v>44</v>
      </c>
      <c r="L23" s="37" t="s">
        <v>526</v>
      </c>
      <c r="M23" s="36">
        <v>100000000</v>
      </c>
      <c r="N23" s="36">
        <v>0</v>
      </c>
      <c r="O23" s="36">
        <f t="shared" si="0"/>
        <v>600000000</v>
      </c>
    </row>
    <row r="24" spans="1:15" x14ac:dyDescent="0.25">
      <c r="A24" s="37" t="s">
        <v>21</v>
      </c>
      <c r="B24" s="37" t="s">
        <v>22</v>
      </c>
      <c r="C24" s="37" t="s">
        <v>41</v>
      </c>
      <c r="D24" s="37" t="s">
        <v>274</v>
      </c>
      <c r="E24" s="38">
        <v>45233</v>
      </c>
      <c r="F24" s="37"/>
      <c r="G24" s="37" t="s">
        <v>104</v>
      </c>
      <c r="H24" s="37" t="s">
        <v>521</v>
      </c>
      <c r="I24" s="37"/>
      <c r="J24" s="37" t="s">
        <v>30</v>
      </c>
      <c r="K24" s="37" t="s">
        <v>44</v>
      </c>
      <c r="L24" s="37" t="s">
        <v>527</v>
      </c>
      <c r="M24" s="36">
        <v>100000000</v>
      </c>
      <c r="N24" s="36">
        <v>0</v>
      </c>
      <c r="O24" s="36">
        <f t="shared" si="0"/>
        <v>500000000</v>
      </c>
    </row>
    <row r="25" spans="1:15" x14ac:dyDescent="0.25">
      <c r="A25" s="37" t="s">
        <v>21</v>
      </c>
      <c r="B25" s="37" t="s">
        <v>22</v>
      </c>
      <c r="C25" s="37" t="s">
        <v>41</v>
      </c>
      <c r="D25" s="37" t="s">
        <v>275</v>
      </c>
      <c r="E25" s="38">
        <v>45233</v>
      </c>
      <c r="F25" s="37"/>
      <c r="G25" s="37" t="s">
        <v>104</v>
      </c>
      <c r="H25" s="37" t="s">
        <v>521</v>
      </c>
      <c r="I25" s="37"/>
      <c r="J25" s="37" t="s">
        <v>30</v>
      </c>
      <c r="K25" s="37" t="s">
        <v>44</v>
      </c>
      <c r="L25" s="37" t="s">
        <v>528</v>
      </c>
      <c r="M25" s="36">
        <v>100000000</v>
      </c>
      <c r="N25" s="36">
        <v>0</v>
      </c>
      <c r="O25" s="36">
        <f t="shared" si="0"/>
        <v>400000000</v>
      </c>
    </row>
    <row r="26" spans="1:15" x14ac:dyDescent="0.25">
      <c r="A26" s="37" t="s">
        <v>21</v>
      </c>
      <c r="B26" s="37" t="s">
        <v>22</v>
      </c>
      <c r="C26" s="37" t="s">
        <v>41</v>
      </c>
      <c r="D26" s="37" t="s">
        <v>276</v>
      </c>
      <c r="E26" s="38">
        <v>45233</v>
      </c>
      <c r="F26" s="37"/>
      <c r="G26" s="37" t="s">
        <v>104</v>
      </c>
      <c r="H26" s="37" t="s">
        <v>521</v>
      </c>
      <c r="I26" s="37"/>
      <c r="J26" s="37" t="s">
        <v>30</v>
      </c>
      <c r="K26" s="37" t="s">
        <v>44</v>
      </c>
      <c r="L26" s="37" t="s">
        <v>529</v>
      </c>
      <c r="M26" s="36">
        <v>100000000</v>
      </c>
      <c r="N26" s="36">
        <v>0</v>
      </c>
      <c r="O26" s="36">
        <f t="shared" si="0"/>
        <v>300000000</v>
      </c>
    </row>
    <row r="27" spans="1:15" x14ac:dyDescent="0.25">
      <c r="A27" s="37" t="s">
        <v>21</v>
      </c>
      <c r="B27" s="37" t="s">
        <v>22</v>
      </c>
      <c r="C27" s="37" t="s">
        <v>41</v>
      </c>
      <c r="D27" s="37" t="s">
        <v>277</v>
      </c>
      <c r="E27" s="38">
        <v>45233</v>
      </c>
      <c r="F27" s="37"/>
      <c r="G27" s="37" t="s">
        <v>104</v>
      </c>
      <c r="H27" s="37" t="s">
        <v>521</v>
      </c>
      <c r="I27" s="37"/>
      <c r="J27" s="37" t="s">
        <v>30</v>
      </c>
      <c r="K27" s="37" t="s">
        <v>44</v>
      </c>
      <c r="L27" s="37" t="s">
        <v>530</v>
      </c>
      <c r="M27" s="36">
        <v>100000000</v>
      </c>
      <c r="N27" s="36">
        <v>0</v>
      </c>
      <c r="O27" s="36">
        <f t="shared" si="0"/>
        <v>200000000</v>
      </c>
    </row>
    <row r="28" spans="1:15" x14ac:dyDescent="0.25">
      <c r="A28" s="37" t="s">
        <v>21</v>
      </c>
      <c r="B28" s="37" t="s">
        <v>22</v>
      </c>
      <c r="C28" s="37" t="s">
        <v>41</v>
      </c>
      <c r="D28" s="37" t="s">
        <v>278</v>
      </c>
      <c r="E28" s="38">
        <v>45233</v>
      </c>
      <c r="F28" s="37"/>
      <c r="G28" s="37" t="s">
        <v>104</v>
      </c>
      <c r="H28" s="37" t="s">
        <v>521</v>
      </c>
      <c r="I28" s="37"/>
      <c r="J28" s="37" t="s">
        <v>30</v>
      </c>
      <c r="K28" s="37" t="s">
        <v>44</v>
      </c>
      <c r="L28" s="37" t="s">
        <v>531</v>
      </c>
      <c r="M28" s="36">
        <v>100000000</v>
      </c>
      <c r="N28" s="36">
        <v>0</v>
      </c>
      <c r="O28" s="36">
        <f t="shared" si="0"/>
        <v>100000000</v>
      </c>
    </row>
    <row r="29" spans="1:15" x14ac:dyDescent="0.25">
      <c r="A29" s="37" t="s">
        <v>21</v>
      </c>
      <c r="B29" s="37" t="s">
        <v>22</v>
      </c>
      <c r="C29" s="37" t="s">
        <v>41</v>
      </c>
      <c r="D29" s="37" t="s">
        <v>301</v>
      </c>
      <c r="E29" s="38">
        <v>45271</v>
      </c>
      <c r="F29" s="37"/>
      <c r="G29" s="37" t="s">
        <v>104</v>
      </c>
      <c r="H29" s="37" t="s">
        <v>521</v>
      </c>
      <c r="I29" s="37"/>
      <c r="J29" s="37" t="s">
        <v>30</v>
      </c>
      <c r="K29" s="37" t="s">
        <v>218</v>
      </c>
      <c r="L29" s="37" t="s">
        <v>302</v>
      </c>
      <c r="M29" s="36">
        <v>100000000</v>
      </c>
      <c r="N29" s="36">
        <v>0</v>
      </c>
      <c r="O29" s="36">
        <f t="shared" si="0"/>
        <v>0</v>
      </c>
    </row>
    <row r="30" spans="1:15" x14ac:dyDescent="0.25">
      <c r="A30" s="37"/>
      <c r="B30" s="37"/>
      <c r="C30" s="37"/>
      <c r="D30" s="37"/>
      <c r="E30" s="38"/>
      <c r="F30" s="37"/>
      <c r="G30" s="37"/>
      <c r="H30" s="37"/>
      <c r="I30" s="37"/>
      <c r="J30" s="37"/>
      <c r="K30" s="37"/>
      <c r="L30" s="37"/>
      <c r="M30" s="36"/>
      <c r="N30" s="36"/>
      <c r="O30" s="36"/>
    </row>
    <row r="31" spans="1:15" x14ac:dyDescent="0.25">
      <c r="A31" s="37" t="s">
        <v>478</v>
      </c>
      <c r="B31" s="37" t="s">
        <v>479</v>
      </c>
      <c r="C31" s="37"/>
      <c r="D31" s="37"/>
      <c r="E31" s="38">
        <v>45199</v>
      </c>
      <c r="F31" s="37"/>
      <c r="G31" s="37" t="s">
        <v>23</v>
      </c>
      <c r="H31" s="37" t="s">
        <v>24</v>
      </c>
      <c r="I31" s="37" t="s">
        <v>25</v>
      </c>
      <c r="J31" s="37" t="s">
        <v>24</v>
      </c>
      <c r="K31" s="37" t="s">
        <v>24</v>
      </c>
      <c r="L31" s="37" t="s">
        <v>26</v>
      </c>
      <c r="M31" s="36">
        <v>500000000</v>
      </c>
      <c r="N31" s="36">
        <v>0</v>
      </c>
      <c r="O31" s="36">
        <v>0</v>
      </c>
    </row>
    <row r="32" spans="1:15" x14ac:dyDescent="0.25">
      <c r="A32" s="37" t="s">
        <v>478</v>
      </c>
      <c r="B32" s="37" t="s">
        <v>479</v>
      </c>
      <c r="C32" s="37" t="s">
        <v>27</v>
      </c>
      <c r="D32" s="37" t="s">
        <v>253</v>
      </c>
      <c r="E32" s="38">
        <v>45226</v>
      </c>
      <c r="F32" s="37"/>
      <c r="G32" s="37" t="s">
        <v>104</v>
      </c>
      <c r="H32" s="37" t="s">
        <v>521</v>
      </c>
      <c r="I32" s="37"/>
      <c r="J32" s="37" t="s">
        <v>30</v>
      </c>
      <c r="K32" s="37" t="s">
        <v>44</v>
      </c>
      <c r="L32" s="37" t="s">
        <v>525</v>
      </c>
      <c r="M32" s="36">
        <v>100000000</v>
      </c>
      <c r="N32" s="36">
        <v>0</v>
      </c>
      <c r="O32" s="36">
        <v>0</v>
      </c>
    </row>
    <row r="33" spans="1:15" x14ac:dyDescent="0.25">
      <c r="A33" s="37" t="s">
        <v>478</v>
      </c>
      <c r="B33" s="37" t="s">
        <v>479</v>
      </c>
      <c r="C33" s="37" t="s">
        <v>27</v>
      </c>
      <c r="D33" s="37" t="s">
        <v>254</v>
      </c>
      <c r="E33" s="38">
        <v>45226</v>
      </c>
      <c r="F33" s="37"/>
      <c r="G33" s="37" t="s">
        <v>104</v>
      </c>
      <c r="H33" s="37" t="s">
        <v>521</v>
      </c>
      <c r="I33" s="37"/>
      <c r="J33" s="37" t="s">
        <v>30</v>
      </c>
      <c r="K33" s="37" t="s">
        <v>44</v>
      </c>
      <c r="L33" s="37" t="s">
        <v>529</v>
      </c>
      <c r="M33" s="36">
        <v>100000000</v>
      </c>
      <c r="N33" s="36">
        <v>0</v>
      </c>
      <c r="O33" s="36">
        <v>0</v>
      </c>
    </row>
    <row r="34" spans="1:15" x14ac:dyDescent="0.25">
      <c r="A34" s="37" t="s">
        <v>478</v>
      </c>
      <c r="B34" s="37" t="s">
        <v>479</v>
      </c>
      <c r="C34" s="37" t="s">
        <v>27</v>
      </c>
      <c r="D34" s="37" t="s">
        <v>255</v>
      </c>
      <c r="E34" s="38">
        <v>45226</v>
      </c>
      <c r="F34" s="37"/>
      <c r="G34" s="37" t="s">
        <v>104</v>
      </c>
      <c r="H34" s="37" t="s">
        <v>521</v>
      </c>
      <c r="I34" s="37"/>
      <c r="J34" s="37" t="s">
        <v>30</v>
      </c>
      <c r="K34" s="37" t="s">
        <v>44</v>
      </c>
      <c r="L34" s="37" t="s">
        <v>528</v>
      </c>
      <c r="M34" s="36">
        <v>100000000</v>
      </c>
      <c r="N34" s="36">
        <v>0</v>
      </c>
      <c r="O34" s="36">
        <v>0</v>
      </c>
    </row>
    <row r="35" spans="1:15" x14ac:dyDescent="0.25">
      <c r="A35" s="37" t="s">
        <v>478</v>
      </c>
      <c r="B35" s="37" t="s">
        <v>479</v>
      </c>
      <c r="C35" s="37" t="s">
        <v>27</v>
      </c>
      <c r="D35" s="37" t="s">
        <v>256</v>
      </c>
      <c r="E35" s="38">
        <v>45226</v>
      </c>
      <c r="F35" s="37"/>
      <c r="G35" s="37" t="s">
        <v>104</v>
      </c>
      <c r="H35" s="37" t="s">
        <v>521</v>
      </c>
      <c r="I35" s="37"/>
      <c r="J35" s="37" t="s">
        <v>30</v>
      </c>
      <c r="K35" s="37" t="s">
        <v>44</v>
      </c>
      <c r="L35" s="37" t="s">
        <v>530</v>
      </c>
      <c r="M35" s="36">
        <v>100000000</v>
      </c>
      <c r="N35" s="36">
        <v>0</v>
      </c>
      <c r="O35" s="36">
        <v>0</v>
      </c>
    </row>
    <row r="36" spans="1:15" x14ac:dyDescent="0.25">
      <c r="A36" s="37" t="s">
        <v>478</v>
      </c>
      <c r="B36" s="37" t="s">
        <v>479</v>
      </c>
      <c r="C36" s="37" t="s">
        <v>27</v>
      </c>
      <c r="D36" s="37" t="s">
        <v>42</v>
      </c>
      <c r="E36" s="38">
        <v>45226</v>
      </c>
      <c r="F36" s="37"/>
      <c r="G36" s="37" t="s">
        <v>104</v>
      </c>
      <c r="H36" s="37" t="s">
        <v>521</v>
      </c>
      <c r="I36" s="37"/>
      <c r="J36" s="37" t="s">
        <v>30</v>
      </c>
      <c r="K36" s="37" t="s">
        <v>44</v>
      </c>
      <c r="L36" s="37" t="s">
        <v>526</v>
      </c>
      <c r="M36" s="36">
        <v>100000000</v>
      </c>
      <c r="N36" s="36">
        <v>0</v>
      </c>
      <c r="O36" s="36">
        <v>0</v>
      </c>
    </row>
    <row r="37" spans="1:15" x14ac:dyDescent="0.25">
      <c r="A37" s="37" t="s">
        <v>478</v>
      </c>
      <c r="B37" s="37" t="s">
        <v>479</v>
      </c>
      <c r="C37" s="37" t="s">
        <v>27</v>
      </c>
      <c r="D37" s="37" t="s">
        <v>257</v>
      </c>
      <c r="E37" s="38">
        <v>45226</v>
      </c>
      <c r="F37" s="37"/>
      <c r="G37" s="37" t="s">
        <v>104</v>
      </c>
      <c r="H37" s="37" t="s">
        <v>521</v>
      </c>
      <c r="I37" s="37"/>
      <c r="J37" s="37" t="s">
        <v>30</v>
      </c>
      <c r="K37" s="37" t="s">
        <v>44</v>
      </c>
      <c r="L37" s="37" t="s">
        <v>527</v>
      </c>
      <c r="M37" s="36">
        <v>100000000</v>
      </c>
      <c r="N37" s="36">
        <v>0</v>
      </c>
      <c r="O37" s="36">
        <v>0</v>
      </c>
    </row>
    <row r="38" spans="1:15" x14ac:dyDescent="0.25">
      <c r="A38" s="37" t="s">
        <v>478</v>
      </c>
      <c r="B38" s="37" t="s">
        <v>479</v>
      </c>
      <c r="C38" s="37" t="s">
        <v>27</v>
      </c>
      <c r="D38" s="37" t="s">
        <v>258</v>
      </c>
      <c r="E38" s="38">
        <v>45226</v>
      </c>
      <c r="F38" s="37"/>
      <c r="G38" s="37" t="s">
        <v>104</v>
      </c>
      <c r="H38" s="37" t="s">
        <v>521</v>
      </c>
      <c r="I38" s="37"/>
      <c r="J38" s="37" t="s">
        <v>30</v>
      </c>
      <c r="K38" s="37" t="s">
        <v>44</v>
      </c>
      <c r="L38" s="37" t="s">
        <v>524</v>
      </c>
      <c r="M38" s="36">
        <v>100000000</v>
      </c>
      <c r="N38" s="36">
        <v>0</v>
      </c>
      <c r="O38" s="36">
        <v>0</v>
      </c>
    </row>
    <row r="39" spans="1:15" x14ac:dyDescent="0.25">
      <c r="A39" s="37" t="s">
        <v>478</v>
      </c>
      <c r="B39" s="37" t="s">
        <v>479</v>
      </c>
      <c r="C39" s="37" t="s">
        <v>27</v>
      </c>
      <c r="D39" s="37" t="s">
        <v>45</v>
      </c>
      <c r="E39" s="38">
        <v>45226</v>
      </c>
      <c r="F39" s="37"/>
      <c r="G39" s="37" t="s">
        <v>104</v>
      </c>
      <c r="H39" s="37" t="s">
        <v>521</v>
      </c>
      <c r="I39" s="37"/>
      <c r="J39" s="37" t="s">
        <v>30</v>
      </c>
      <c r="K39" s="37" t="s">
        <v>44</v>
      </c>
      <c r="L39" s="37" t="s">
        <v>531</v>
      </c>
      <c r="M39" s="36">
        <v>100000000</v>
      </c>
      <c r="N39" s="36">
        <v>0</v>
      </c>
      <c r="O39" s="36">
        <v>0</v>
      </c>
    </row>
    <row r="40" spans="1:15" x14ac:dyDescent="0.25">
      <c r="A40" s="37"/>
      <c r="B40" s="37"/>
      <c r="C40" s="37"/>
      <c r="D40" s="37"/>
      <c r="E40" s="37"/>
      <c r="F40" s="37"/>
      <c r="G40" s="37"/>
      <c r="H40" s="37"/>
      <c r="I40" s="37"/>
      <c r="J40" s="37"/>
      <c r="K40" s="37"/>
      <c r="L40" s="37"/>
      <c r="M40" s="41">
        <f>SUM(M31:M39)</f>
        <v>1300000000</v>
      </c>
      <c r="N40" s="41"/>
      <c r="O40" s="41"/>
    </row>
  </sheetData>
  <mergeCells count="6">
    <mergeCell ref="A6:O6"/>
    <mergeCell ref="A1:O1"/>
    <mergeCell ref="A2:O2"/>
    <mergeCell ref="A3:O3"/>
    <mergeCell ref="A4:O4"/>
    <mergeCell ref="A5:O5"/>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6"/>
  <sheetViews>
    <sheetView topLeftCell="A26" workbookViewId="0">
      <selection activeCell="O12" sqref="O12"/>
    </sheetView>
  </sheetViews>
  <sheetFormatPr baseColWidth="10" defaultRowHeight="15" x14ac:dyDescent="0.25"/>
  <cols>
    <col min="13" max="14" width="11.5703125" bestFit="1" customWidth="1"/>
    <col min="15" max="15" width="12.5703125" bestFit="1" customWidth="1"/>
  </cols>
  <sheetData>
    <row r="1" spans="1:15" ht="15.75" x14ac:dyDescent="0.25">
      <c r="A1" s="624" t="s">
        <v>0</v>
      </c>
      <c r="B1" s="624"/>
      <c r="C1" s="624"/>
      <c r="D1" s="624"/>
      <c r="E1" s="624"/>
      <c r="F1" s="624"/>
      <c r="G1" s="624"/>
      <c r="H1" s="624"/>
      <c r="I1" s="624"/>
      <c r="J1" s="624"/>
      <c r="K1" s="624"/>
      <c r="L1" s="624"/>
      <c r="M1" s="624"/>
      <c r="N1" s="624"/>
      <c r="O1" s="624"/>
    </row>
    <row r="2" spans="1:15" ht="15.75" x14ac:dyDescent="0.25">
      <c r="A2" s="624" t="s">
        <v>1</v>
      </c>
      <c r="B2" s="624"/>
      <c r="C2" s="624"/>
      <c r="D2" s="624"/>
      <c r="E2" s="624"/>
      <c r="F2" s="624"/>
      <c r="G2" s="624"/>
      <c r="H2" s="624"/>
      <c r="I2" s="624"/>
      <c r="J2" s="624"/>
      <c r="K2" s="624"/>
      <c r="L2" s="624"/>
      <c r="M2" s="624"/>
      <c r="N2" s="624"/>
      <c r="O2" s="624"/>
    </row>
    <row r="3" spans="1:15" ht="15.75" x14ac:dyDescent="0.25">
      <c r="A3" s="624" t="s">
        <v>534</v>
      </c>
      <c r="B3" s="624"/>
      <c r="C3" s="624"/>
      <c r="D3" s="624"/>
      <c r="E3" s="624"/>
      <c r="F3" s="624"/>
      <c r="G3" s="624"/>
      <c r="H3" s="624"/>
      <c r="I3" s="624"/>
      <c r="J3" s="624"/>
      <c r="K3" s="624"/>
      <c r="L3" s="624"/>
      <c r="M3" s="624"/>
      <c r="N3" s="624"/>
      <c r="O3" s="624"/>
    </row>
    <row r="4" spans="1:15" ht="15.75" x14ac:dyDescent="0.25">
      <c r="A4" s="624"/>
      <c r="B4" s="624"/>
      <c r="C4" s="624"/>
      <c r="D4" s="624"/>
      <c r="E4" s="624"/>
      <c r="F4" s="624"/>
      <c r="G4" s="624"/>
      <c r="H4" s="624"/>
      <c r="I4" s="624"/>
      <c r="J4" s="624"/>
      <c r="K4" s="624"/>
      <c r="L4" s="624"/>
      <c r="M4" s="624"/>
      <c r="N4" s="624"/>
      <c r="O4" s="624"/>
    </row>
    <row r="5" spans="1:15" ht="15.75" x14ac:dyDescent="0.25">
      <c r="A5" s="624" t="s">
        <v>3</v>
      </c>
      <c r="B5" s="624"/>
      <c r="C5" s="624"/>
      <c r="D5" s="624"/>
      <c r="E5" s="624"/>
      <c r="F5" s="624"/>
      <c r="G5" s="624"/>
      <c r="H5" s="624"/>
      <c r="I5" s="624"/>
      <c r="J5" s="624"/>
      <c r="K5" s="624"/>
      <c r="L5" s="624"/>
      <c r="M5" s="624"/>
      <c r="N5" s="624"/>
      <c r="O5" s="624"/>
    </row>
    <row r="6" spans="1:15" ht="15.75" x14ac:dyDescent="0.25">
      <c r="A6" s="624"/>
      <c r="B6" s="624"/>
      <c r="C6" s="624"/>
      <c r="D6" s="624"/>
      <c r="E6" s="624"/>
      <c r="F6" s="624"/>
      <c r="G6" s="624"/>
      <c r="H6" s="624"/>
      <c r="I6" s="624"/>
      <c r="J6" s="624"/>
      <c r="K6" s="624"/>
      <c r="L6" s="624"/>
      <c r="M6" s="624"/>
      <c r="N6" s="624"/>
      <c r="O6" s="624"/>
    </row>
    <row r="7" spans="1:15" ht="15.75" x14ac:dyDescent="0.25">
      <c r="A7" s="624" t="s">
        <v>535</v>
      </c>
      <c r="B7" s="624"/>
      <c r="C7" s="624"/>
      <c r="D7" s="624"/>
      <c r="E7" s="624"/>
      <c r="F7" s="624"/>
      <c r="G7" s="624"/>
      <c r="H7" s="624"/>
      <c r="I7" s="624"/>
      <c r="J7" s="624"/>
      <c r="K7" s="624"/>
      <c r="L7" s="624"/>
      <c r="M7" s="624"/>
      <c r="N7" s="624"/>
      <c r="O7" s="624"/>
    </row>
    <row r="8" spans="1:15" ht="15.75" x14ac:dyDescent="0.25">
      <c r="A8" s="625" t="s">
        <v>4</v>
      </c>
      <c r="B8" s="625"/>
      <c r="C8" s="625"/>
      <c r="D8" s="625"/>
      <c r="E8" s="625"/>
      <c r="F8" s="625"/>
      <c r="G8" s="625"/>
      <c r="H8" s="625"/>
      <c r="I8" s="625"/>
      <c r="J8" s="625"/>
      <c r="K8" s="625"/>
      <c r="L8" s="625"/>
      <c r="M8" s="625"/>
      <c r="N8" s="625"/>
      <c r="O8" s="625"/>
    </row>
    <row r="9" spans="1:15" ht="15.75" x14ac:dyDescent="0.25">
      <c r="A9" s="624"/>
      <c r="B9" s="624"/>
      <c r="C9" s="624"/>
      <c r="D9" s="624"/>
      <c r="E9" s="624"/>
      <c r="F9" s="624"/>
      <c r="G9" s="624"/>
      <c r="H9" s="624"/>
      <c r="I9" s="624"/>
      <c r="J9" s="624"/>
      <c r="K9" s="624"/>
      <c r="L9" s="624"/>
      <c r="M9" s="624"/>
      <c r="N9" s="624"/>
      <c r="O9" s="624"/>
    </row>
    <row r="10" spans="1:15" x14ac:dyDescent="0.25">
      <c r="A10" s="61" t="s">
        <v>6</v>
      </c>
      <c r="B10" s="61" t="s">
        <v>7</v>
      </c>
      <c r="C10" s="61" t="s">
        <v>8</v>
      </c>
      <c r="D10" s="61" t="s">
        <v>9</v>
      </c>
      <c r="E10" s="61" t="s">
        <v>10</v>
      </c>
      <c r="F10" s="61" t="s">
        <v>11</v>
      </c>
      <c r="G10" s="61" t="s">
        <v>12</v>
      </c>
      <c r="H10" s="61" t="s">
        <v>13</v>
      </c>
      <c r="I10" s="61" t="s">
        <v>14</v>
      </c>
      <c r="J10" s="61" t="s">
        <v>15</v>
      </c>
      <c r="K10" s="61" t="s">
        <v>16</v>
      </c>
      <c r="L10" s="61" t="s">
        <v>17</v>
      </c>
      <c r="M10" s="42" t="s">
        <v>18</v>
      </c>
      <c r="N10" s="42" t="s">
        <v>19</v>
      </c>
      <c r="O10" s="42" t="s">
        <v>20</v>
      </c>
    </row>
    <row r="11" spans="1:15" x14ac:dyDescent="0.25">
      <c r="A11" s="59" t="s">
        <v>21</v>
      </c>
      <c r="B11" s="59" t="s">
        <v>22</v>
      </c>
      <c r="C11" s="59" t="s">
        <v>544</v>
      </c>
      <c r="D11" s="59" t="s">
        <v>183</v>
      </c>
      <c r="E11" s="60">
        <v>44927</v>
      </c>
      <c r="F11" s="59"/>
      <c r="G11" s="59" t="s">
        <v>662</v>
      </c>
      <c r="H11" s="59" t="s">
        <v>663</v>
      </c>
      <c r="I11" s="59" t="s">
        <v>31</v>
      </c>
      <c r="J11" s="59" t="s">
        <v>30</v>
      </c>
      <c r="K11" s="59" t="s">
        <v>545</v>
      </c>
      <c r="L11" s="59" t="s">
        <v>546</v>
      </c>
      <c r="M11" s="36">
        <v>0</v>
      </c>
      <c r="N11" s="36">
        <v>2100000000</v>
      </c>
      <c r="O11" s="36">
        <v>2100000000</v>
      </c>
    </row>
    <row r="12" spans="1:15" x14ac:dyDescent="0.25">
      <c r="A12" s="59" t="s">
        <v>21</v>
      </c>
      <c r="B12" s="59" t="s">
        <v>22</v>
      </c>
      <c r="C12" s="59" t="s">
        <v>41</v>
      </c>
      <c r="D12" s="59" t="s">
        <v>661</v>
      </c>
      <c r="E12" s="60">
        <v>44980</v>
      </c>
      <c r="F12" s="59" t="s">
        <v>100</v>
      </c>
      <c r="G12" s="59" t="s">
        <v>662</v>
      </c>
      <c r="H12" s="59" t="s">
        <v>663</v>
      </c>
      <c r="I12" s="59"/>
      <c r="J12" s="59" t="s">
        <v>30</v>
      </c>
      <c r="K12" s="59"/>
      <c r="L12" s="59" t="s">
        <v>664</v>
      </c>
      <c r="M12" s="36">
        <v>1000000000</v>
      </c>
      <c r="N12" s="36">
        <v>0</v>
      </c>
      <c r="O12" s="36">
        <f>SUM(O11-M12+N12)</f>
        <v>1100000000</v>
      </c>
    </row>
    <row r="13" spans="1:15" x14ac:dyDescent="0.25">
      <c r="A13" s="59" t="s">
        <v>21</v>
      </c>
      <c r="B13" s="59" t="s">
        <v>22</v>
      </c>
      <c r="C13" s="59" t="s">
        <v>41</v>
      </c>
      <c r="D13" s="59" t="s">
        <v>665</v>
      </c>
      <c r="E13" s="60">
        <v>44980</v>
      </c>
      <c r="F13" s="59" t="s">
        <v>100</v>
      </c>
      <c r="G13" s="59" t="s">
        <v>662</v>
      </c>
      <c r="H13" s="59" t="s">
        <v>663</v>
      </c>
      <c r="I13" s="59"/>
      <c r="J13" s="59" t="s">
        <v>30</v>
      </c>
      <c r="K13" s="59"/>
      <c r="L13" s="59" t="s">
        <v>666</v>
      </c>
      <c r="M13" s="36">
        <v>1100000000</v>
      </c>
      <c r="N13" s="36">
        <v>0</v>
      </c>
      <c r="O13" s="187">
        <v>0</v>
      </c>
    </row>
    <row r="14" spans="1:15" x14ac:dyDescent="0.25">
      <c r="A14" s="59" t="s">
        <v>21</v>
      </c>
      <c r="B14" s="59" t="s">
        <v>22</v>
      </c>
      <c r="C14" s="59" t="s">
        <v>27</v>
      </c>
      <c r="D14" s="59" t="s">
        <v>665</v>
      </c>
      <c r="E14" s="60">
        <v>45006</v>
      </c>
      <c r="F14" s="59"/>
      <c r="G14" s="59" t="s">
        <v>662</v>
      </c>
      <c r="H14" s="59" t="s">
        <v>663</v>
      </c>
      <c r="I14" s="59"/>
      <c r="J14" s="59" t="s">
        <v>30</v>
      </c>
      <c r="K14" s="59" t="s">
        <v>31</v>
      </c>
      <c r="L14" s="59" t="s">
        <v>668</v>
      </c>
      <c r="M14" s="36">
        <v>0</v>
      </c>
      <c r="N14" s="36">
        <v>119850000</v>
      </c>
      <c r="O14" s="36">
        <f t="shared" ref="O14:O38" si="0">SUM(O13-M14+N14)</f>
        <v>119850000</v>
      </c>
    </row>
    <row r="15" spans="1:15" x14ac:dyDescent="0.25">
      <c r="A15" s="59" t="s">
        <v>21</v>
      </c>
      <c r="B15" s="59" t="s">
        <v>22</v>
      </c>
      <c r="C15" s="59" t="s">
        <v>41</v>
      </c>
      <c r="D15" s="59" t="s">
        <v>667</v>
      </c>
      <c r="E15" s="60">
        <v>45020</v>
      </c>
      <c r="F15" s="59"/>
      <c r="G15" s="59" t="s">
        <v>662</v>
      </c>
      <c r="H15" s="59" t="s">
        <v>663</v>
      </c>
      <c r="I15" s="59"/>
      <c r="J15" s="59" t="s">
        <v>30</v>
      </c>
      <c r="K15" s="59" t="s">
        <v>279</v>
      </c>
      <c r="L15" s="59" t="s">
        <v>668</v>
      </c>
      <c r="M15" s="36">
        <v>119850000</v>
      </c>
      <c r="N15" s="36">
        <v>0</v>
      </c>
      <c r="O15" s="187">
        <v>0</v>
      </c>
    </row>
    <row r="16" spans="1:15" x14ac:dyDescent="0.25">
      <c r="A16" s="59" t="s">
        <v>21</v>
      </c>
      <c r="B16" s="59" t="s">
        <v>22</v>
      </c>
      <c r="C16" s="59" t="s">
        <v>27</v>
      </c>
      <c r="D16" s="59" t="s">
        <v>693</v>
      </c>
      <c r="E16" s="60">
        <v>45187</v>
      </c>
      <c r="F16" s="59"/>
      <c r="G16" s="59" t="s">
        <v>662</v>
      </c>
      <c r="H16" s="59" t="s">
        <v>663</v>
      </c>
      <c r="I16" s="59"/>
      <c r="J16" s="59" t="s">
        <v>30</v>
      </c>
      <c r="K16" s="59" t="s">
        <v>31</v>
      </c>
      <c r="L16" s="59" t="s">
        <v>680</v>
      </c>
      <c r="M16" s="36">
        <v>0</v>
      </c>
      <c r="N16" s="36">
        <v>100000000</v>
      </c>
      <c r="O16" s="36">
        <f t="shared" si="0"/>
        <v>100000000</v>
      </c>
    </row>
    <row r="17" spans="1:15" x14ac:dyDescent="0.25">
      <c r="A17" s="59" t="s">
        <v>21</v>
      </c>
      <c r="B17" s="59" t="s">
        <v>22</v>
      </c>
      <c r="C17" s="59" t="s">
        <v>27</v>
      </c>
      <c r="D17" s="59" t="s">
        <v>694</v>
      </c>
      <c r="E17" s="60">
        <v>45187</v>
      </c>
      <c r="F17" s="59"/>
      <c r="G17" s="59" t="s">
        <v>662</v>
      </c>
      <c r="H17" s="59" t="s">
        <v>663</v>
      </c>
      <c r="I17" s="59"/>
      <c r="J17" s="59" t="s">
        <v>30</v>
      </c>
      <c r="K17" s="59" t="s">
        <v>31</v>
      </c>
      <c r="L17" s="59" t="s">
        <v>678</v>
      </c>
      <c r="M17" s="36">
        <v>0</v>
      </c>
      <c r="N17" s="36">
        <v>100000000</v>
      </c>
      <c r="O17" s="36">
        <f t="shared" si="0"/>
        <v>200000000</v>
      </c>
    </row>
    <row r="18" spans="1:15" x14ac:dyDescent="0.25">
      <c r="A18" s="59" t="s">
        <v>21</v>
      </c>
      <c r="B18" s="59" t="s">
        <v>22</v>
      </c>
      <c r="C18" s="59" t="s">
        <v>27</v>
      </c>
      <c r="D18" s="59" t="s">
        <v>695</v>
      </c>
      <c r="E18" s="60">
        <v>45187</v>
      </c>
      <c r="F18" s="59"/>
      <c r="G18" s="59" t="s">
        <v>662</v>
      </c>
      <c r="H18" s="59" t="s">
        <v>663</v>
      </c>
      <c r="I18" s="59"/>
      <c r="J18" s="59" t="s">
        <v>30</v>
      </c>
      <c r="K18" s="59" t="s">
        <v>31</v>
      </c>
      <c r="L18" s="59" t="s">
        <v>685</v>
      </c>
      <c r="M18" s="36">
        <v>0</v>
      </c>
      <c r="N18" s="36">
        <v>100000000</v>
      </c>
      <c r="O18" s="36">
        <f t="shared" si="0"/>
        <v>300000000</v>
      </c>
    </row>
    <row r="19" spans="1:15" x14ac:dyDescent="0.25">
      <c r="A19" s="59" t="s">
        <v>21</v>
      </c>
      <c r="B19" s="59" t="s">
        <v>22</v>
      </c>
      <c r="C19" s="59" t="s">
        <v>27</v>
      </c>
      <c r="D19" s="59" t="s">
        <v>696</v>
      </c>
      <c r="E19" s="60">
        <v>45188</v>
      </c>
      <c r="F19" s="59"/>
      <c r="G19" s="59" t="s">
        <v>662</v>
      </c>
      <c r="H19" s="59" t="s">
        <v>663</v>
      </c>
      <c r="I19" s="59"/>
      <c r="J19" s="59" t="s">
        <v>30</v>
      </c>
      <c r="K19" s="59" t="s">
        <v>31</v>
      </c>
      <c r="L19" s="59" t="s">
        <v>689</v>
      </c>
      <c r="M19" s="36">
        <v>0</v>
      </c>
      <c r="N19" s="36">
        <v>100000000</v>
      </c>
      <c r="O19" s="36">
        <f t="shared" si="0"/>
        <v>400000000</v>
      </c>
    </row>
    <row r="20" spans="1:15" x14ac:dyDescent="0.25">
      <c r="A20" s="59" t="s">
        <v>21</v>
      </c>
      <c r="B20" s="59" t="s">
        <v>22</v>
      </c>
      <c r="C20" s="59" t="s">
        <v>27</v>
      </c>
      <c r="D20" s="59" t="s">
        <v>697</v>
      </c>
      <c r="E20" s="60">
        <v>45188</v>
      </c>
      <c r="F20" s="59"/>
      <c r="G20" s="59" t="s">
        <v>662</v>
      </c>
      <c r="H20" s="59" t="s">
        <v>663</v>
      </c>
      <c r="I20" s="59"/>
      <c r="J20" s="59" t="s">
        <v>30</v>
      </c>
      <c r="K20" s="59" t="s">
        <v>31</v>
      </c>
      <c r="L20" s="59" t="s">
        <v>687</v>
      </c>
      <c r="M20" s="36">
        <v>0</v>
      </c>
      <c r="N20" s="36">
        <v>100000000</v>
      </c>
      <c r="O20" s="36">
        <f t="shared" si="0"/>
        <v>500000000</v>
      </c>
    </row>
    <row r="21" spans="1:15" x14ac:dyDescent="0.25">
      <c r="A21" s="59" t="s">
        <v>21</v>
      </c>
      <c r="B21" s="59" t="s">
        <v>22</v>
      </c>
      <c r="C21" s="59" t="s">
        <v>27</v>
      </c>
      <c r="D21" s="59" t="s">
        <v>698</v>
      </c>
      <c r="E21" s="60">
        <v>45188</v>
      </c>
      <c r="F21" s="59"/>
      <c r="G21" s="59" t="s">
        <v>662</v>
      </c>
      <c r="H21" s="59" t="s">
        <v>663</v>
      </c>
      <c r="I21" s="59"/>
      <c r="J21" s="59" t="s">
        <v>30</v>
      </c>
      <c r="K21" s="59" t="s">
        <v>31</v>
      </c>
      <c r="L21" s="59" t="s">
        <v>691</v>
      </c>
      <c r="M21" s="36">
        <v>0</v>
      </c>
      <c r="N21" s="36">
        <v>100000000</v>
      </c>
      <c r="O21" s="36">
        <f t="shared" si="0"/>
        <v>600000000</v>
      </c>
    </row>
    <row r="22" spans="1:15" x14ac:dyDescent="0.25">
      <c r="A22" s="59" t="s">
        <v>21</v>
      </c>
      <c r="B22" s="59" t="s">
        <v>22</v>
      </c>
      <c r="C22" s="59" t="s">
        <v>27</v>
      </c>
      <c r="D22" s="59" t="s">
        <v>699</v>
      </c>
      <c r="E22" s="60">
        <v>45188</v>
      </c>
      <c r="F22" s="59"/>
      <c r="G22" s="59" t="s">
        <v>662</v>
      </c>
      <c r="H22" s="59" t="s">
        <v>663</v>
      </c>
      <c r="I22" s="59"/>
      <c r="J22" s="59" t="s">
        <v>30</v>
      </c>
      <c r="K22" s="59" t="s">
        <v>31</v>
      </c>
      <c r="L22" s="59" t="s">
        <v>676</v>
      </c>
      <c r="M22" s="36">
        <v>0</v>
      </c>
      <c r="N22" s="36">
        <v>100000000</v>
      </c>
      <c r="O22" s="36">
        <f t="shared" si="0"/>
        <v>700000000</v>
      </c>
    </row>
    <row r="23" spans="1:15" x14ac:dyDescent="0.25">
      <c r="A23" s="59" t="s">
        <v>21</v>
      </c>
      <c r="B23" s="59" t="s">
        <v>22</v>
      </c>
      <c r="C23" s="59" t="s">
        <v>27</v>
      </c>
      <c r="D23" s="59" t="s">
        <v>700</v>
      </c>
      <c r="E23" s="60">
        <v>45188</v>
      </c>
      <c r="F23" s="59"/>
      <c r="G23" s="59" t="s">
        <v>662</v>
      </c>
      <c r="H23" s="59" t="s">
        <v>663</v>
      </c>
      <c r="I23" s="59"/>
      <c r="J23" s="59" t="s">
        <v>30</v>
      </c>
      <c r="K23" s="59" t="s">
        <v>31</v>
      </c>
      <c r="L23" s="59" t="s">
        <v>674</v>
      </c>
      <c r="M23" s="36">
        <v>0</v>
      </c>
      <c r="N23" s="36">
        <v>100000000</v>
      </c>
      <c r="O23" s="36">
        <f t="shared" si="0"/>
        <v>800000000</v>
      </c>
    </row>
    <row r="24" spans="1:15" x14ac:dyDescent="0.25">
      <c r="A24" s="59" t="s">
        <v>21</v>
      </c>
      <c r="B24" s="59" t="s">
        <v>22</v>
      </c>
      <c r="C24" s="59" t="s">
        <v>27</v>
      </c>
      <c r="D24" s="59" t="s">
        <v>701</v>
      </c>
      <c r="E24" s="60">
        <v>45189</v>
      </c>
      <c r="F24" s="59"/>
      <c r="G24" s="59" t="s">
        <v>662</v>
      </c>
      <c r="H24" s="59" t="s">
        <v>663</v>
      </c>
      <c r="I24" s="59"/>
      <c r="J24" s="59" t="s">
        <v>30</v>
      </c>
      <c r="K24" s="59" t="s">
        <v>31</v>
      </c>
      <c r="L24" s="59" t="s">
        <v>684</v>
      </c>
      <c r="M24" s="36">
        <v>0</v>
      </c>
      <c r="N24" s="36">
        <v>100000000</v>
      </c>
      <c r="O24" s="36">
        <f t="shared" si="0"/>
        <v>900000000</v>
      </c>
    </row>
    <row r="25" spans="1:15" x14ac:dyDescent="0.25">
      <c r="A25" s="59" t="s">
        <v>21</v>
      </c>
      <c r="B25" s="59" t="s">
        <v>22</v>
      </c>
      <c r="C25" s="59" t="s">
        <v>27</v>
      </c>
      <c r="D25" s="59" t="s">
        <v>702</v>
      </c>
      <c r="E25" s="60">
        <v>45189</v>
      </c>
      <c r="F25" s="59"/>
      <c r="G25" s="59" t="s">
        <v>662</v>
      </c>
      <c r="H25" s="59" t="s">
        <v>663</v>
      </c>
      <c r="I25" s="59"/>
      <c r="J25" s="59" t="s">
        <v>30</v>
      </c>
      <c r="K25" s="59" t="s">
        <v>31</v>
      </c>
      <c r="L25" s="59" t="s">
        <v>670</v>
      </c>
      <c r="M25" s="36">
        <v>0</v>
      </c>
      <c r="N25" s="36">
        <v>100000000</v>
      </c>
      <c r="O25" s="36">
        <f t="shared" si="0"/>
        <v>1000000000</v>
      </c>
    </row>
    <row r="26" spans="1:15" x14ac:dyDescent="0.25">
      <c r="A26" s="59" t="s">
        <v>21</v>
      </c>
      <c r="B26" s="59" t="s">
        <v>22</v>
      </c>
      <c r="C26" s="59" t="s">
        <v>27</v>
      </c>
      <c r="D26" s="59" t="s">
        <v>703</v>
      </c>
      <c r="E26" s="60">
        <v>45189</v>
      </c>
      <c r="F26" s="59"/>
      <c r="G26" s="59" t="s">
        <v>662</v>
      </c>
      <c r="H26" s="59" t="s">
        <v>663</v>
      </c>
      <c r="I26" s="59"/>
      <c r="J26" s="59" t="s">
        <v>30</v>
      </c>
      <c r="K26" s="59" t="s">
        <v>31</v>
      </c>
      <c r="L26" s="59" t="s">
        <v>682</v>
      </c>
      <c r="M26" s="36">
        <v>0</v>
      </c>
      <c r="N26" s="36">
        <v>100000000</v>
      </c>
      <c r="O26" s="36">
        <f t="shared" si="0"/>
        <v>1100000000</v>
      </c>
    </row>
    <row r="27" spans="1:15" x14ac:dyDescent="0.25">
      <c r="A27" s="59" t="s">
        <v>21</v>
      </c>
      <c r="B27" s="59" t="s">
        <v>22</v>
      </c>
      <c r="C27" s="59" t="s">
        <v>27</v>
      </c>
      <c r="D27" s="59" t="s">
        <v>704</v>
      </c>
      <c r="E27" s="60">
        <v>45194</v>
      </c>
      <c r="F27" s="59"/>
      <c r="G27" s="59" t="s">
        <v>662</v>
      </c>
      <c r="H27" s="59" t="s">
        <v>663</v>
      </c>
      <c r="I27" s="59"/>
      <c r="J27" s="59" t="s">
        <v>30</v>
      </c>
      <c r="K27" s="59" t="s">
        <v>31</v>
      </c>
      <c r="L27" s="59" t="s">
        <v>672</v>
      </c>
      <c r="M27" s="36">
        <v>0</v>
      </c>
      <c r="N27" s="36">
        <v>100000000</v>
      </c>
      <c r="O27" s="36">
        <f t="shared" si="0"/>
        <v>1200000000</v>
      </c>
    </row>
    <row r="28" spans="1:15" x14ac:dyDescent="0.25">
      <c r="A28" s="59" t="s">
        <v>21</v>
      </c>
      <c r="B28" s="59" t="s">
        <v>22</v>
      </c>
      <c r="C28" s="59" t="s">
        <v>41</v>
      </c>
      <c r="D28" s="59" t="s">
        <v>669</v>
      </c>
      <c r="E28" s="60">
        <v>45203</v>
      </c>
      <c r="F28" s="59"/>
      <c r="G28" s="59" t="s">
        <v>662</v>
      </c>
      <c r="H28" s="59" t="s">
        <v>663</v>
      </c>
      <c r="I28" s="59"/>
      <c r="J28" s="59" t="s">
        <v>30</v>
      </c>
      <c r="K28" s="59" t="s">
        <v>101</v>
      </c>
      <c r="L28" s="59" t="s">
        <v>670</v>
      </c>
      <c r="M28" s="36">
        <v>100000000</v>
      </c>
      <c r="N28" s="36">
        <v>0</v>
      </c>
      <c r="O28" s="36">
        <f t="shared" si="0"/>
        <v>1100000000</v>
      </c>
    </row>
    <row r="29" spans="1:15" x14ac:dyDescent="0.25">
      <c r="A29" s="59" t="s">
        <v>21</v>
      </c>
      <c r="B29" s="59" t="s">
        <v>22</v>
      </c>
      <c r="C29" s="59" t="s">
        <v>41</v>
      </c>
      <c r="D29" s="59" t="s">
        <v>673</v>
      </c>
      <c r="E29" s="60">
        <v>45217</v>
      </c>
      <c r="F29" s="59"/>
      <c r="G29" s="59" t="s">
        <v>662</v>
      </c>
      <c r="H29" s="59" t="s">
        <v>663</v>
      </c>
      <c r="I29" s="59"/>
      <c r="J29" s="59" t="s">
        <v>30</v>
      </c>
      <c r="K29" s="59" t="s">
        <v>44</v>
      </c>
      <c r="L29" s="59" t="s">
        <v>674</v>
      </c>
      <c r="M29" s="36">
        <v>100000000</v>
      </c>
      <c r="N29" s="36">
        <v>0</v>
      </c>
      <c r="O29" s="36">
        <f t="shared" si="0"/>
        <v>1000000000</v>
      </c>
    </row>
    <row r="30" spans="1:15" x14ac:dyDescent="0.25">
      <c r="A30" s="59" t="s">
        <v>21</v>
      </c>
      <c r="B30" s="59" t="s">
        <v>22</v>
      </c>
      <c r="C30" s="59" t="s">
        <v>41</v>
      </c>
      <c r="D30" s="59" t="s">
        <v>675</v>
      </c>
      <c r="E30" s="60">
        <v>45218</v>
      </c>
      <c r="F30" s="59"/>
      <c r="G30" s="59" t="s">
        <v>662</v>
      </c>
      <c r="H30" s="59" t="s">
        <v>663</v>
      </c>
      <c r="I30" s="59"/>
      <c r="J30" s="59" t="s">
        <v>30</v>
      </c>
      <c r="K30" s="59" t="s">
        <v>44</v>
      </c>
      <c r="L30" s="59" t="s">
        <v>676</v>
      </c>
      <c r="M30" s="36">
        <v>100000000</v>
      </c>
      <c r="N30" s="36">
        <v>0</v>
      </c>
      <c r="O30" s="36">
        <f t="shared" si="0"/>
        <v>900000000</v>
      </c>
    </row>
    <row r="31" spans="1:15" x14ac:dyDescent="0.25">
      <c r="A31" s="59" t="s">
        <v>21</v>
      </c>
      <c r="B31" s="59" t="s">
        <v>22</v>
      </c>
      <c r="C31" s="59" t="s">
        <v>41</v>
      </c>
      <c r="D31" s="59" t="s">
        <v>677</v>
      </c>
      <c r="E31" s="60">
        <v>45218</v>
      </c>
      <c r="F31" s="59"/>
      <c r="G31" s="59" t="s">
        <v>662</v>
      </c>
      <c r="H31" s="59" t="s">
        <v>663</v>
      </c>
      <c r="I31" s="59"/>
      <c r="J31" s="59" t="s">
        <v>30</v>
      </c>
      <c r="K31" s="59" t="s">
        <v>218</v>
      </c>
      <c r="L31" s="59" t="s">
        <v>678</v>
      </c>
      <c r="M31" s="36">
        <v>100000000</v>
      </c>
      <c r="N31" s="36">
        <v>0</v>
      </c>
      <c r="O31" s="36">
        <f t="shared" si="0"/>
        <v>800000000</v>
      </c>
    </row>
    <row r="32" spans="1:15" x14ac:dyDescent="0.25">
      <c r="A32" s="59" t="s">
        <v>21</v>
      </c>
      <c r="B32" s="59" t="s">
        <v>22</v>
      </c>
      <c r="C32" s="59" t="s">
        <v>41</v>
      </c>
      <c r="D32" s="59" t="s">
        <v>679</v>
      </c>
      <c r="E32" s="60">
        <v>45218</v>
      </c>
      <c r="F32" s="59"/>
      <c r="G32" s="59" t="s">
        <v>662</v>
      </c>
      <c r="H32" s="59" t="s">
        <v>663</v>
      </c>
      <c r="I32" s="59"/>
      <c r="J32" s="59" t="s">
        <v>30</v>
      </c>
      <c r="K32" s="59" t="s">
        <v>218</v>
      </c>
      <c r="L32" s="59" t="s">
        <v>680</v>
      </c>
      <c r="M32" s="36">
        <v>100000000</v>
      </c>
      <c r="N32" s="36">
        <v>0</v>
      </c>
      <c r="O32" s="36">
        <f t="shared" si="0"/>
        <v>700000000</v>
      </c>
    </row>
    <row r="33" spans="1:15" x14ac:dyDescent="0.25">
      <c r="A33" s="59" t="s">
        <v>21</v>
      </c>
      <c r="B33" s="59" t="s">
        <v>22</v>
      </c>
      <c r="C33" s="59" t="s">
        <v>41</v>
      </c>
      <c r="D33" s="59" t="s">
        <v>681</v>
      </c>
      <c r="E33" s="60">
        <v>45226</v>
      </c>
      <c r="F33" s="59"/>
      <c r="G33" s="59" t="s">
        <v>662</v>
      </c>
      <c r="H33" s="59" t="s">
        <v>663</v>
      </c>
      <c r="I33" s="59"/>
      <c r="J33" s="59" t="s">
        <v>30</v>
      </c>
      <c r="K33" s="59" t="s">
        <v>218</v>
      </c>
      <c r="L33" s="59" t="s">
        <v>682</v>
      </c>
      <c r="M33" s="36">
        <v>100000000</v>
      </c>
      <c r="N33" s="36">
        <v>0</v>
      </c>
      <c r="O33" s="36">
        <f t="shared" si="0"/>
        <v>600000000</v>
      </c>
    </row>
    <row r="34" spans="1:15" x14ac:dyDescent="0.25">
      <c r="A34" s="59" t="s">
        <v>21</v>
      </c>
      <c r="B34" s="59" t="s">
        <v>22</v>
      </c>
      <c r="C34" s="59" t="s">
        <v>41</v>
      </c>
      <c r="D34" s="59" t="s">
        <v>683</v>
      </c>
      <c r="E34" s="60">
        <v>45226</v>
      </c>
      <c r="F34" s="59"/>
      <c r="G34" s="59" t="s">
        <v>662</v>
      </c>
      <c r="H34" s="59" t="s">
        <v>663</v>
      </c>
      <c r="I34" s="59"/>
      <c r="J34" s="59" t="s">
        <v>30</v>
      </c>
      <c r="K34" s="59" t="s">
        <v>218</v>
      </c>
      <c r="L34" s="59" t="s">
        <v>684</v>
      </c>
      <c r="M34" s="36">
        <v>100000000</v>
      </c>
      <c r="N34" s="36">
        <v>0</v>
      </c>
      <c r="O34" s="36">
        <f t="shared" si="0"/>
        <v>500000000</v>
      </c>
    </row>
    <row r="35" spans="1:15" x14ac:dyDescent="0.25">
      <c r="A35" s="59" t="s">
        <v>21</v>
      </c>
      <c r="B35" s="59" t="s">
        <v>22</v>
      </c>
      <c r="C35" s="59" t="s">
        <v>41</v>
      </c>
      <c r="D35" s="59" t="s">
        <v>259</v>
      </c>
      <c r="E35" s="60">
        <v>45226</v>
      </c>
      <c r="F35" s="59"/>
      <c r="G35" s="59" t="s">
        <v>662</v>
      </c>
      <c r="H35" s="59" t="s">
        <v>663</v>
      </c>
      <c r="I35" s="59"/>
      <c r="J35" s="59" t="s">
        <v>30</v>
      </c>
      <c r="K35" s="59" t="s">
        <v>218</v>
      </c>
      <c r="L35" s="59" t="s">
        <v>685</v>
      </c>
      <c r="M35" s="36">
        <v>100000000</v>
      </c>
      <c r="N35" s="36">
        <v>0</v>
      </c>
      <c r="O35" s="36">
        <f t="shared" si="0"/>
        <v>400000000</v>
      </c>
    </row>
    <row r="36" spans="1:15" x14ac:dyDescent="0.25">
      <c r="A36" s="59" t="s">
        <v>21</v>
      </c>
      <c r="B36" s="59" t="s">
        <v>22</v>
      </c>
      <c r="C36" s="59" t="s">
        <v>41</v>
      </c>
      <c r="D36" s="59" t="s">
        <v>686</v>
      </c>
      <c r="E36" s="60">
        <v>45226</v>
      </c>
      <c r="F36" s="59"/>
      <c r="G36" s="59" t="s">
        <v>662</v>
      </c>
      <c r="H36" s="59" t="s">
        <v>663</v>
      </c>
      <c r="I36" s="59"/>
      <c r="J36" s="59" t="s">
        <v>30</v>
      </c>
      <c r="K36" s="59" t="s">
        <v>218</v>
      </c>
      <c r="L36" s="59" t="s">
        <v>687</v>
      </c>
      <c r="M36" s="36">
        <v>100000000</v>
      </c>
      <c r="N36" s="36">
        <v>0</v>
      </c>
      <c r="O36" s="36">
        <f t="shared" si="0"/>
        <v>300000000</v>
      </c>
    </row>
    <row r="37" spans="1:15" x14ac:dyDescent="0.25">
      <c r="A37" s="59" t="s">
        <v>21</v>
      </c>
      <c r="B37" s="59" t="s">
        <v>22</v>
      </c>
      <c r="C37" s="59" t="s">
        <v>41</v>
      </c>
      <c r="D37" s="59" t="s">
        <v>688</v>
      </c>
      <c r="E37" s="60">
        <v>45226</v>
      </c>
      <c r="F37" s="59"/>
      <c r="G37" s="59" t="s">
        <v>662</v>
      </c>
      <c r="H37" s="59" t="s">
        <v>663</v>
      </c>
      <c r="I37" s="59"/>
      <c r="J37" s="59" t="s">
        <v>30</v>
      </c>
      <c r="K37" s="59" t="s">
        <v>218</v>
      </c>
      <c r="L37" s="59" t="s">
        <v>689</v>
      </c>
      <c r="M37" s="36">
        <v>100000000</v>
      </c>
      <c r="N37" s="36">
        <v>0</v>
      </c>
      <c r="O37" s="36">
        <f t="shared" si="0"/>
        <v>200000000</v>
      </c>
    </row>
    <row r="38" spans="1:15" x14ac:dyDescent="0.25">
      <c r="A38" s="59" t="s">
        <v>21</v>
      </c>
      <c r="B38" s="59" t="s">
        <v>22</v>
      </c>
      <c r="C38" s="59" t="s">
        <v>41</v>
      </c>
      <c r="D38" s="59" t="s">
        <v>690</v>
      </c>
      <c r="E38" s="60">
        <v>45226</v>
      </c>
      <c r="F38" s="59" t="s">
        <v>100</v>
      </c>
      <c r="G38" s="59" t="s">
        <v>662</v>
      </c>
      <c r="H38" s="59" t="s">
        <v>663</v>
      </c>
      <c r="I38" s="59"/>
      <c r="J38" s="59" t="s">
        <v>30</v>
      </c>
      <c r="K38" s="59" t="s">
        <v>218</v>
      </c>
      <c r="L38" s="59" t="s">
        <v>691</v>
      </c>
      <c r="M38" s="36">
        <v>100000000</v>
      </c>
      <c r="N38" s="36">
        <v>0</v>
      </c>
      <c r="O38" s="36">
        <f t="shared" si="0"/>
        <v>100000000</v>
      </c>
    </row>
    <row r="39" spans="1:15" x14ac:dyDescent="0.25">
      <c r="A39" s="59" t="s">
        <v>21</v>
      </c>
      <c r="B39" s="59" t="s">
        <v>22</v>
      </c>
      <c r="C39" s="59" t="s">
        <v>41</v>
      </c>
      <c r="D39" s="59" t="s">
        <v>671</v>
      </c>
      <c r="E39" s="60">
        <v>45254</v>
      </c>
      <c r="F39" s="59"/>
      <c r="G39" s="59" t="s">
        <v>662</v>
      </c>
      <c r="H39" s="59" t="s">
        <v>663</v>
      </c>
      <c r="I39" s="59"/>
      <c r="J39" s="59" t="s">
        <v>30</v>
      </c>
      <c r="K39" s="59" t="s">
        <v>101</v>
      </c>
      <c r="L39" s="59" t="s">
        <v>672</v>
      </c>
      <c r="M39" s="36">
        <v>100000000</v>
      </c>
      <c r="N39" s="36">
        <v>0</v>
      </c>
      <c r="O39" s="187">
        <v>0</v>
      </c>
    </row>
    <row r="40" spans="1:15" x14ac:dyDescent="0.25">
      <c r="A40" s="59"/>
      <c r="B40" s="59"/>
      <c r="C40" s="59"/>
      <c r="D40" s="59"/>
      <c r="E40" s="60"/>
      <c r="F40" s="59"/>
      <c r="G40" s="59"/>
      <c r="H40" s="59"/>
      <c r="I40" s="59"/>
      <c r="J40" s="59"/>
      <c r="K40" s="59"/>
      <c r="L40" s="59"/>
      <c r="M40" s="36"/>
      <c r="N40" s="36"/>
      <c r="O40" s="36"/>
    </row>
    <row r="41" spans="1:15" x14ac:dyDescent="0.25">
      <c r="A41" s="59"/>
      <c r="B41" s="59"/>
      <c r="C41" s="59"/>
      <c r="D41" s="59"/>
      <c r="E41" s="60"/>
      <c r="F41" s="59"/>
      <c r="G41" s="59"/>
      <c r="H41" s="59"/>
      <c r="I41" s="59"/>
      <c r="J41" s="59"/>
      <c r="K41" s="59"/>
      <c r="L41" s="59"/>
      <c r="M41" s="36"/>
      <c r="N41" s="36"/>
      <c r="O41" s="36"/>
    </row>
    <row r="42" spans="1:15" x14ac:dyDescent="0.25">
      <c r="A42" s="59" t="s">
        <v>478</v>
      </c>
      <c r="B42" s="59" t="s">
        <v>479</v>
      </c>
      <c r="C42" s="59" t="s">
        <v>27</v>
      </c>
      <c r="D42" s="59" t="s">
        <v>665</v>
      </c>
      <c r="E42" s="60">
        <v>45006</v>
      </c>
      <c r="F42" s="59"/>
      <c r="G42" s="59" t="s">
        <v>662</v>
      </c>
      <c r="H42" s="59" t="s">
        <v>663</v>
      </c>
      <c r="I42" s="59"/>
      <c r="J42" s="59" t="s">
        <v>30</v>
      </c>
      <c r="K42" s="59" t="s">
        <v>279</v>
      </c>
      <c r="L42" s="59" t="s">
        <v>668</v>
      </c>
      <c r="M42" s="36">
        <v>119850000</v>
      </c>
      <c r="N42" s="36">
        <v>0</v>
      </c>
      <c r="O42" s="36">
        <v>0</v>
      </c>
    </row>
    <row r="43" spans="1:15" x14ac:dyDescent="0.25">
      <c r="A43" s="59" t="s">
        <v>478</v>
      </c>
      <c r="B43" s="59" t="s">
        <v>479</v>
      </c>
      <c r="C43" s="59" t="s">
        <v>27</v>
      </c>
      <c r="D43" s="59" t="s">
        <v>693</v>
      </c>
      <c r="E43" s="60">
        <v>45187</v>
      </c>
      <c r="F43" s="59"/>
      <c r="G43" s="59" t="s">
        <v>662</v>
      </c>
      <c r="H43" s="59" t="s">
        <v>663</v>
      </c>
      <c r="I43" s="59"/>
      <c r="J43" s="59" t="s">
        <v>30</v>
      </c>
      <c r="K43" s="59" t="s">
        <v>218</v>
      </c>
      <c r="L43" s="59" t="s">
        <v>680</v>
      </c>
      <c r="M43" s="36">
        <v>100000000</v>
      </c>
      <c r="N43" s="36">
        <v>0</v>
      </c>
      <c r="O43" s="36">
        <v>0</v>
      </c>
    </row>
    <row r="44" spans="1:15" x14ac:dyDescent="0.25">
      <c r="A44" s="59" t="s">
        <v>478</v>
      </c>
      <c r="B44" s="59" t="s">
        <v>479</v>
      </c>
      <c r="C44" s="59" t="s">
        <v>27</v>
      </c>
      <c r="D44" s="59" t="s">
        <v>694</v>
      </c>
      <c r="E44" s="60">
        <v>45187</v>
      </c>
      <c r="F44" s="59"/>
      <c r="G44" s="59" t="s">
        <v>662</v>
      </c>
      <c r="H44" s="59" t="s">
        <v>663</v>
      </c>
      <c r="I44" s="59"/>
      <c r="J44" s="59" t="s">
        <v>30</v>
      </c>
      <c r="K44" s="59" t="s">
        <v>218</v>
      </c>
      <c r="L44" s="59" t="s">
        <v>678</v>
      </c>
      <c r="M44" s="36">
        <v>100000000</v>
      </c>
      <c r="N44" s="36">
        <v>0</v>
      </c>
      <c r="O44" s="36">
        <v>0</v>
      </c>
    </row>
    <row r="45" spans="1:15" x14ac:dyDescent="0.25">
      <c r="A45" s="59" t="s">
        <v>478</v>
      </c>
      <c r="B45" s="59" t="s">
        <v>479</v>
      </c>
      <c r="C45" s="59" t="s">
        <v>27</v>
      </c>
      <c r="D45" s="59" t="s">
        <v>695</v>
      </c>
      <c r="E45" s="60">
        <v>45187</v>
      </c>
      <c r="F45" s="59"/>
      <c r="G45" s="59" t="s">
        <v>662</v>
      </c>
      <c r="H45" s="59" t="s">
        <v>663</v>
      </c>
      <c r="I45" s="59"/>
      <c r="J45" s="59" t="s">
        <v>30</v>
      </c>
      <c r="K45" s="59" t="s">
        <v>218</v>
      </c>
      <c r="L45" s="59" t="s">
        <v>685</v>
      </c>
      <c r="M45" s="36">
        <v>100000000</v>
      </c>
      <c r="N45" s="36">
        <v>0</v>
      </c>
      <c r="O45" s="36">
        <v>0</v>
      </c>
    </row>
    <row r="46" spans="1:15" x14ac:dyDescent="0.25">
      <c r="A46" s="59" t="s">
        <v>478</v>
      </c>
      <c r="B46" s="59" t="s">
        <v>479</v>
      </c>
      <c r="C46" s="59" t="s">
        <v>27</v>
      </c>
      <c r="D46" s="59" t="s">
        <v>696</v>
      </c>
      <c r="E46" s="60">
        <v>45188</v>
      </c>
      <c r="F46" s="59"/>
      <c r="G46" s="59" t="s">
        <v>662</v>
      </c>
      <c r="H46" s="59" t="s">
        <v>663</v>
      </c>
      <c r="I46" s="59"/>
      <c r="J46" s="59" t="s">
        <v>30</v>
      </c>
      <c r="K46" s="59" t="s">
        <v>218</v>
      </c>
      <c r="L46" s="59" t="s">
        <v>689</v>
      </c>
      <c r="M46" s="36">
        <v>100000000</v>
      </c>
      <c r="N46" s="36">
        <v>0</v>
      </c>
      <c r="O46" s="36">
        <v>0</v>
      </c>
    </row>
    <row r="47" spans="1:15" x14ac:dyDescent="0.25">
      <c r="A47" s="59" t="s">
        <v>478</v>
      </c>
      <c r="B47" s="59" t="s">
        <v>479</v>
      </c>
      <c r="C47" s="59" t="s">
        <v>27</v>
      </c>
      <c r="D47" s="59" t="s">
        <v>697</v>
      </c>
      <c r="E47" s="60">
        <v>45188</v>
      </c>
      <c r="F47" s="59"/>
      <c r="G47" s="59" t="s">
        <v>662</v>
      </c>
      <c r="H47" s="59" t="s">
        <v>663</v>
      </c>
      <c r="I47" s="59"/>
      <c r="J47" s="59" t="s">
        <v>30</v>
      </c>
      <c r="K47" s="59" t="s">
        <v>218</v>
      </c>
      <c r="L47" s="59" t="s">
        <v>687</v>
      </c>
      <c r="M47" s="36">
        <v>100000000</v>
      </c>
      <c r="N47" s="36">
        <v>0</v>
      </c>
      <c r="O47" s="36">
        <v>0</v>
      </c>
    </row>
    <row r="48" spans="1:15" x14ac:dyDescent="0.25">
      <c r="A48" s="59" t="s">
        <v>478</v>
      </c>
      <c r="B48" s="59" t="s">
        <v>479</v>
      </c>
      <c r="C48" s="59" t="s">
        <v>27</v>
      </c>
      <c r="D48" s="59" t="s">
        <v>698</v>
      </c>
      <c r="E48" s="60">
        <v>45188</v>
      </c>
      <c r="F48" s="59"/>
      <c r="G48" s="59" t="s">
        <v>662</v>
      </c>
      <c r="H48" s="59" t="s">
        <v>663</v>
      </c>
      <c r="I48" s="59"/>
      <c r="J48" s="59" t="s">
        <v>30</v>
      </c>
      <c r="K48" s="59" t="s">
        <v>218</v>
      </c>
      <c r="L48" s="59" t="s">
        <v>691</v>
      </c>
      <c r="M48" s="36">
        <v>100000000</v>
      </c>
      <c r="N48" s="36">
        <v>0</v>
      </c>
      <c r="O48" s="36">
        <v>0</v>
      </c>
    </row>
    <row r="49" spans="1:15" x14ac:dyDescent="0.25">
      <c r="A49" s="59" t="s">
        <v>478</v>
      </c>
      <c r="B49" s="59" t="s">
        <v>479</v>
      </c>
      <c r="C49" s="59" t="s">
        <v>27</v>
      </c>
      <c r="D49" s="59" t="s">
        <v>699</v>
      </c>
      <c r="E49" s="60">
        <v>45188</v>
      </c>
      <c r="F49" s="59"/>
      <c r="G49" s="59" t="s">
        <v>662</v>
      </c>
      <c r="H49" s="59" t="s">
        <v>663</v>
      </c>
      <c r="I49" s="59"/>
      <c r="J49" s="59" t="s">
        <v>30</v>
      </c>
      <c r="K49" s="59" t="s">
        <v>44</v>
      </c>
      <c r="L49" s="59" t="s">
        <v>676</v>
      </c>
      <c r="M49" s="36">
        <v>100000000</v>
      </c>
      <c r="N49" s="36">
        <v>0</v>
      </c>
      <c r="O49" s="36">
        <v>0</v>
      </c>
    </row>
    <row r="50" spans="1:15" x14ac:dyDescent="0.25">
      <c r="A50" s="59" t="s">
        <v>478</v>
      </c>
      <c r="B50" s="59" t="s">
        <v>479</v>
      </c>
      <c r="C50" s="59" t="s">
        <v>27</v>
      </c>
      <c r="D50" s="59" t="s">
        <v>700</v>
      </c>
      <c r="E50" s="60">
        <v>45188</v>
      </c>
      <c r="F50" s="59"/>
      <c r="G50" s="59" t="s">
        <v>662</v>
      </c>
      <c r="H50" s="59" t="s">
        <v>663</v>
      </c>
      <c r="I50" s="59"/>
      <c r="J50" s="59" t="s">
        <v>30</v>
      </c>
      <c r="K50" s="59" t="s">
        <v>44</v>
      </c>
      <c r="L50" s="59" t="s">
        <v>674</v>
      </c>
      <c r="M50" s="36">
        <v>100000000</v>
      </c>
      <c r="N50" s="36">
        <v>0</v>
      </c>
      <c r="O50" s="36">
        <v>0</v>
      </c>
    </row>
    <row r="51" spans="1:15" x14ac:dyDescent="0.25">
      <c r="A51" s="59" t="s">
        <v>478</v>
      </c>
      <c r="B51" s="59" t="s">
        <v>479</v>
      </c>
      <c r="C51" s="59" t="s">
        <v>27</v>
      </c>
      <c r="D51" s="59" t="s">
        <v>701</v>
      </c>
      <c r="E51" s="60">
        <v>45189</v>
      </c>
      <c r="F51" s="59"/>
      <c r="G51" s="59" t="s">
        <v>662</v>
      </c>
      <c r="H51" s="59" t="s">
        <v>663</v>
      </c>
      <c r="I51" s="59"/>
      <c r="J51" s="59" t="s">
        <v>30</v>
      </c>
      <c r="K51" s="59" t="s">
        <v>218</v>
      </c>
      <c r="L51" s="59" t="s">
        <v>684</v>
      </c>
      <c r="M51" s="36">
        <v>100000000</v>
      </c>
      <c r="N51" s="36">
        <v>0</v>
      </c>
      <c r="O51" s="36">
        <v>0</v>
      </c>
    </row>
    <row r="52" spans="1:15" x14ac:dyDescent="0.25">
      <c r="A52" s="59" t="s">
        <v>478</v>
      </c>
      <c r="B52" s="59" t="s">
        <v>479</v>
      </c>
      <c r="C52" s="59" t="s">
        <v>27</v>
      </c>
      <c r="D52" s="59" t="s">
        <v>702</v>
      </c>
      <c r="E52" s="60">
        <v>45189</v>
      </c>
      <c r="F52" s="59"/>
      <c r="G52" s="59" t="s">
        <v>662</v>
      </c>
      <c r="H52" s="59" t="s">
        <v>663</v>
      </c>
      <c r="I52" s="59"/>
      <c r="J52" s="59" t="s">
        <v>30</v>
      </c>
      <c r="K52" s="59" t="s">
        <v>101</v>
      </c>
      <c r="L52" s="59" t="s">
        <v>670</v>
      </c>
      <c r="M52" s="36">
        <v>100000000</v>
      </c>
      <c r="N52" s="36">
        <v>0</v>
      </c>
      <c r="O52" s="36">
        <v>0</v>
      </c>
    </row>
    <row r="53" spans="1:15" x14ac:dyDescent="0.25">
      <c r="A53" s="59" t="s">
        <v>478</v>
      </c>
      <c r="B53" s="59" t="s">
        <v>479</v>
      </c>
      <c r="C53" s="59" t="s">
        <v>27</v>
      </c>
      <c r="D53" s="59" t="s">
        <v>703</v>
      </c>
      <c r="E53" s="60">
        <v>45189</v>
      </c>
      <c r="F53" s="59"/>
      <c r="G53" s="59" t="s">
        <v>662</v>
      </c>
      <c r="H53" s="59" t="s">
        <v>663</v>
      </c>
      <c r="I53" s="59"/>
      <c r="J53" s="59" t="s">
        <v>30</v>
      </c>
      <c r="K53" s="59" t="s">
        <v>218</v>
      </c>
      <c r="L53" s="59" t="s">
        <v>682</v>
      </c>
      <c r="M53" s="36">
        <v>100000000</v>
      </c>
      <c r="N53" s="36">
        <v>0</v>
      </c>
      <c r="O53" s="36">
        <v>0</v>
      </c>
    </row>
    <row r="54" spans="1:15" x14ac:dyDescent="0.25">
      <c r="A54" s="59" t="s">
        <v>478</v>
      </c>
      <c r="B54" s="59" t="s">
        <v>479</v>
      </c>
      <c r="C54" s="59" t="s">
        <v>27</v>
      </c>
      <c r="D54" s="59" t="s">
        <v>704</v>
      </c>
      <c r="E54" s="60">
        <v>45194</v>
      </c>
      <c r="F54" s="59"/>
      <c r="G54" s="59" t="s">
        <v>662</v>
      </c>
      <c r="H54" s="59" t="s">
        <v>663</v>
      </c>
      <c r="I54" s="59"/>
      <c r="J54" s="59" t="s">
        <v>30</v>
      </c>
      <c r="K54" s="59" t="s">
        <v>101</v>
      </c>
      <c r="L54" s="59" t="s">
        <v>672</v>
      </c>
      <c r="M54" s="36">
        <v>100000000</v>
      </c>
      <c r="N54" s="36">
        <v>0</v>
      </c>
      <c r="O54" s="36">
        <v>0</v>
      </c>
    </row>
    <row r="55" spans="1:15" x14ac:dyDescent="0.25">
      <c r="A55" s="59"/>
      <c r="B55" s="59"/>
      <c r="C55" s="59"/>
      <c r="D55" s="59"/>
      <c r="E55" s="59"/>
      <c r="F55" s="59"/>
      <c r="G55" s="59"/>
      <c r="H55" s="59"/>
      <c r="I55" s="59"/>
      <c r="J55" s="59"/>
      <c r="K55" s="59"/>
      <c r="L55" s="59"/>
      <c r="M55" s="41">
        <f>SUM(M42:M54)</f>
        <v>1319850000</v>
      </c>
      <c r="N55" s="41"/>
      <c r="O55" s="41"/>
    </row>
    <row r="56" spans="1:15" x14ac:dyDescent="0.25">
      <c r="A56" s="59"/>
      <c r="B56" s="59"/>
      <c r="C56" s="59"/>
      <c r="D56" s="59"/>
      <c r="E56" s="59"/>
      <c r="F56" s="59"/>
      <c r="G56" s="59"/>
      <c r="H56" s="59"/>
      <c r="I56" s="59"/>
      <c r="J56" s="59"/>
      <c r="K56" s="59"/>
      <c r="L56" s="59"/>
      <c r="M56" s="36"/>
      <c r="N56" s="36"/>
      <c r="O56" s="36"/>
    </row>
    <row r="57" spans="1:15" x14ac:dyDescent="0.25">
      <c r="A57" s="58"/>
      <c r="B57" s="58"/>
      <c r="C57" s="58"/>
      <c r="D57" s="58"/>
      <c r="E57" s="58"/>
      <c r="F57" s="58"/>
      <c r="G57" s="58"/>
      <c r="H57" s="58"/>
      <c r="I57" s="58"/>
      <c r="J57" s="58"/>
      <c r="K57" s="58"/>
      <c r="L57" s="58"/>
      <c r="M57" s="80"/>
      <c r="N57" s="80"/>
      <c r="O57" s="80"/>
    </row>
    <row r="58" spans="1:15" x14ac:dyDescent="0.25">
      <c r="A58" s="58"/>
      <c r="B58" s="58"/>
      <c r="C58" s="58"/>
      <c r="D58" s="58"/>
      <c r="E58" s="58"/>
      <c r="F58" s="58"/>
      <c r="G58" s="58"/>
      <c r="H58" s="58"/>
      <c r="I58" s="58"/>
      <c r="J58" s="58"/>
      <c r="K58" s="58"/>
      <c r="L58" s="58"/>
      <c r="M58" s="80"/>
      <c r="N58" s="80"/>
      <c r="O58" s="80"/>
    </row>
    <row r="59" spans="1:15" x14ac:dyDescent="0.25">
      <c r="M59" s="80"/>
      <c r="N59" s="80"/>
      <c r="O59" s="80"/>
    </row>
    <row r="60" spans="1:15" x14ac:dyDescent="0.25">
      <c r="M60" s="80"/>
      <c r="N60" s="80"/>
      <c r="O60" s="80"/>
    </row>
    <row r="61" spans="1:15" x14ac:dyDescent="0.25">
      <c r="M61" s="80"/>
      <c r="N61" s="80"/>
      <c r="O61" s="80"/>
    </row>
    <row r="62" spans="1:15" x14ac:dyDescent="0.25">
      <c r="M62" s="80"/>
      <c r="N62" s="80"/>
      <c r="O62" s="80"/>
    </row>
    <row r="63" spans="1:15" x14ac:dyDescent="0.25">
      <c r="M63" s="80"/>
      <c r="N63" s="80"/>
      <c r="O63" s="80"/>
    </row>
    <row r="64" spans="1:15" x14ac:dyDescent="0.25">
      <c r="M64" s="80"/>
      <c r="N64" s="80"/>
      <c r="O64" s="80"/>
    </row>
    <row r="65" spans="13:15" x14ac:dyDescent="0.25">
      <c r="M65" s="80"/>
      <c r="N65" s="80"/>
      <c r="O65" s="80"/>
    </row>
    <row r="66" spans="13:15" x14ac:dyDescent="0.25">
      <c r="M66" s="80"/>
      <c r="N66" s="80"/>
      <c r="O66" s="80"/>
    </row>
    <row r="67" spans="13:15" x14ac:dyDescent="0.25">
      <c r="M67" s="80"/>
      <c r="N67" s="80"/>
      <c r="O67" s="80"/>
    </row>
    <row r="68" spans="13:15" x14ac:dyDescent="0.25">
      <c r="M68" s="80"/>
      <c r="N68" s="80"/>
      <c r="O68" s="80"/>
    </row>
    <row r="69" spans="13:15" x14ac:dyDescent="0.25">
      <c r="M69" s="80"/>
      <c r="N69" s="80"/>
      <c r="O69" s="80"/>
    </row>
    <row r="70" spans="13:15" x14ac:dyDescent="0.25">
      <c r="M70" s="80"/>
      <c r="N70" s="80"/>
      <c r="O70" s="80"/>
    </row>
    <row r="71" spans="13:15" x14ac:dyDescent="0.25">
      <c r="M71" s="80"/>
      <c r="N71" s="80"/>
      <c r="O71" s="80"/>
    </row>
    <row r="72" spans="13:15" x14ac:dyDescent="0.25">
      <c r="M72" s="80"/>
      <c r="N72" s="80"/>
      <c r="O72" s="80"/>
    </row>
    <row r="73" spans="13:15" x14ac:dyDescent="0.25">
      <c r="M73" s="80"/>
      <c r="N73" s="80"/>
      <c r="O73" s="80"/>
    </row>
    <row r="74" spans="13:15" x14ac:dyDescent="0.25">
      <c r="M74" s="80"/>
      <c r="N74" s="80"/>
      <c r="O74" s="80"/>
    </row>
    <row r="75" spans="13:15" x14ac:dyDescent="0.25">
      <c r="M75" s="80"/>
      <c r="N75" s="80"/>
      <c r="O75" s="80"/>
    </row>
    <row r="76" spans="13:15" x14ac:dyDescent="0.25">
      <c r="M76" s="80"/>
      <c r="N76" s="80"/>
      <c r="O76" s="80"/>
    </row>
  </sheetData>
  <mergeCells count="9">
    <mergeCell ref="A7:O7"/>
    <mergeCell ref="A8:O8"/>
    <mergeCell ref="A9:O9"/>
    <mergeCell ref="A1:O1"/>
    <mergeCell ref="A2:O2"/>
    <mergeCell ref="A3:O3"/>
    <mergeCell ref="A4:O4"/>
    <mergeCell ref="A5:O5"/>
    <mergeCell ref="A6:O6"/>
  </mergeCells>
  <pageMargins left="0.7" right="0.7" top="0.75" bottom="0.75" header="0.3" footer="0.3"/>
  <pageSetup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9"/>
  <sheetViews>
    <sheetView topLeftCell="A37" workbookViewId="0">
      <selection activeCell="M62" sqref="M62"/>
    </sheetView>
  </sheetViews>
  <sheetFormatPr baseColWidth="10" defaultRowHeight="15" x14ac:dyDescent="0.25"/>
  <cols>
    <col min="1" max="1" width="8.85546875" customWidth="1"/>
    <col min="2" max="2" width="25.7109375" customWidth="1"/>
    <col min="3" max="3" width="3.85546875" customWidth="1"/>
    <col min="4" max="4" width="10.140625" customWidth="1"/>
    <col min="7" max="7" width="9.42578125" customWidth="1"/>
    <col min="8" max="8" width="14.140625" customWidth="1"/>
    <col min="9" max="9" width="1.5703125" customWidth="1"/>
    <col min="10" max="10" width="4" customWidth="1"/>
    <col min="12" max="12" width="23.42578125" customWidth="1"/>
    <col min="13" max="14" width="13" bestFit="1" customWidth="1"/>
    <col min="15" max="15" width="13.85546875" bestFit="1" customWidth="1"/>
  </cols>
  <sheetData>
    <row r="1" spans="1:15" ht="15.75" x14ac:dyDescent="0.25">
      <c r="A1" s="624" t="s">
        <v>0</v>
      </c>
      <c r="B1" s="624"/>
      <c r="C1" s="624"/>
      <c r="D1" s="624"/>
      <c r="E1" s="624"/>
      <c r="F1" s="624"/>
      <c r="G1" s="624"/>
      <c r="H1" s="624"/>
      <c r="I1" s="624"/>
      <c r="J1" s="624"/>
      <c r="K1" s="624"/>
      <c r="L1" s="624"/>
      <c r="M1" s="624"/>
      <c r="N1" s="624"/>
      <c r="O1" s="624"/>
    </row>
    <row r="2" spans="1:15" ht="15.75" x14ac:dyDescent="0.25">
      <c r="A2" s="624" t="s">
        <v>1</v>
      </c>
      <c r="B2" s="624"/>
      <c r="C2" s="624"/>
      <c r="D2" s="624"/>
      <c r="E2" s="624"/>
      <c r="F2" s="624"/>
      <c r="G2" s="624"/>
      <c r="H2" s="624"/>
      <c r="I2" s="624"/>
      <c r="J2" s="624"/>
      <c r="K2" s="624"/>
      <c r="L2" s="624"/>
      <c r="M2" s="624"/>
      <c r="N2" s="624"/>
      <c r="O2" s="624"/>
    </row>
    <row r="3" spans="1:15" ht="15.75" x14ac:dyDescent="0.25">
      <c r="A3" s="624" t="s">
        <v>534</v>
      </c>
      <c r="B3" s="624"/>
      <c r="C3" s="624"/>
      <c r="D3" s="624"/>
      <c r="E3" s="624"/>
      <c r="F3" s="624"/>
      <c r="G3" s="624"/>
      <c r="H3" s="624"/>
      <c r="I3" s="624"/>
      <c r="J3" s="624"/>
      <c r="K3" s="624"/>
      <c r="L3" s="624"/>
      <c r="M3" s="624"/>
      <c r="N3" s="624"/>
      <c r="O3" s="624"/>
    </row>
    <row r="4" spans="1:15" ht="15.75" x14ac:dyDescent="0.25">
      <c r="A4" s="624"/>
      <c r="B4" s="624"/>
      <c r="C4" s="624"/>
      <c r="D4" s="624"/>
      <c r="E4" s="624"/>
      <c r="F4" s="624"/>
      <c r="G4" s="624"/>
      <c r="H4" s="624"/>
      <c r="I4" s="624"/>
      <c r="J4" s="624"/>
      <c r="K4" s="624"/>
      <c r="L4" s="624"/>
      <c r="M4" s="624"/>
      <c r="N4" s="624"/>
      <c r="O4" s="624"/>
    </row>
    <row r="5" spans="1:15" ht="15.75" x14ac:dyDescent="0.25">
      <c r="A5" s="624" t="s">
        <v>3</v>
      </c>
      <c r="B5" s="624"/>
      <c r="C5" s="624"/>
      <c r="D5" s="624"/>
      <c r="E5" s="624"/>
      <c r="F5" s="624"/>
      <c r="G5" s="624"/>
      <c r="H5" s="624"/>
      <c r="I5" s="624"/>
      <c r="J5" s="624"/>
      <c r="K5" s="624"/>
      <c r="L5" s="624"/>
      <c r="M5" s="624"/>
      <c r="N5" s="624"/>
      <c r="O5" s="624"/>
    </row>
    <row r="6" spans="1:15" ht="15.75" x14ac:dyDescent="0.25">
      <c r="A6" s="624"/>
      <c r="B6" s="624"/>
      <c r="C6" s="624"/>
      <c r="D6" s="624"/>
      <c r="E6" s="624"/>
      <c r="F6" s="624"/>
      <c r="G6" s="624"/>
      <c r="H6" s="624"/>
      <c r="I6" s="624"/>
      <c r="J6" s="624"/>
      <c r="K6" s="624"/>
      <c r="L6" s="624"/>
      <c r="M6" s="624"/>
      <c r="N6" s="624"/>
      <c r="O6" s="624"/>
    </row>
    <row r="7" spans="1:15" ht="15.75" x14ac:dyDescent="0.25">
      <c r="A7" s="624" t="s">
        <v>535</v>
      </c>
      <c r="B7" s="624"/>
      <c r="C7" s="624"/>
      <c r="D7" s="624"/>
      <c r="E7" s="624"/>
      <c r="F7" s="624"/>
      <c r="G7" s="624"/>
      <c r="H7" s="624"/>
      <c r="I7" s="624"/>
      <c r="J7" s="624"/>
      <c r="K7" s="624"/>
      <c r="L7" s="624"/>
      <c r="M7" s="624"/>
      <c r="N7" s="624"/>
      <c r="O7" s="624"/>
    </row>
    <row r="8" spans="1:15" ht="15.75" x14ac:dyDescent="0.25">
      <c r="A8" s="625" t="s">
        <v>4</v>
      </c>
      <c r="B8" s="625"/>
      <c r="C8" s="625"/>
      <c r="D8" s="625"/>
      <c r="E8" s="625"/>
      <c r="F8" s="625"/>
      <c r="G8" s="625"/>
      <c r="H8" s="625"/>
      <c r="I8" s="625"/>
      <c r="J8" s="625"/>
      <c r="K8" s="625"/>
      <c r="L8" s="625"/>
      <c r="M8" s="625"/>
      <c r="N8" s="625"/>
      <c r="O8" s="625"/>
    </row>
    <row r="9" spans="1:15" ht="15.75" x14ac:dyDescent="0.25">
      <c r="A9" s="624"/>
      <c r="B9" s="624"/>
      <c r="C9" s="624"/>
      <c r="D9" s="624"/>
      <c r="E9" s="624"/>
      <c r="F9" s="624"/>
      <c r="G9" s="624"/>
      <c r="H9" s="624"/>
      <c r="I9" s="624"/>
      <c r="J9" s="624"/>
      <c r="K9" s="624"/>
      <c r="L9" s="624"/>
      <c r="M9" s="624"/>
      <c r="N9" s="624"/>
      <c r="O9" s="624"/>
    </row>
    <row r="10" spans="1:15" x14ac:dyDescent="0.25">
      <c r="A10" s="64" t="s">
        <v>6</v>
      </c>
      <c r="B10" s="64" t="s">
        <v>7</v>
      </c>
      <c r="C10" s="64" t="s">
        <v>8</v>
      </c>
      <c r="D10" s="64" t="s">
        <v>9</v>
      </c>
      <c r="E10" s="64" t="s">
        <v>10</v>
      </c>
      <c r="F10" s="64" t="s">
        <v>11</v>
      </c>
      <c r="G10" s="64" t="s">
        <v>12</v>
      </c>
      <c r="H10" s="64" t="s">
        <v>13</v>
      </c>
      <c r="I10" s="64"/>
      <c r="J10" s="64" t="s">
        <v>15</v>
      </c>
      <c r="K10" s="64" t="s">
        <v>16</v>
      </c>
      <c r="L10" s="64" t="s">
        <v>17</v>
      </c>
      <c r="M10" s="65" t="s">
        <v>18</v>
      </c>
      <c r="N10" s="65" t="s">
        <v>19</v>
      </c>
      <c r="O10" s="65" t="s">
        <v>20</v>
      </c>
    </row>
    <row r="11" spans="1:15" x14ac:dyDescent="0.25">
      <c r="A11" s="62" t="s">
        <v>21</v>
      </c>
      <c r="B11" s="62" t="s">
        <v>22</v>
      </c>
      <c r="C11" s="62" t="s">
        <v>544</v>
      </c>
      <c r="D11" s="62" t="s">
        <v>183</v>
      </c>
      <c r="E11" s="63">
        <v>44927</v>
      </c>
      <c r="F11" s="62"/>
      <c r="G11" s="62" t="s">
        <v>706</v>
      </c>
      <c r="H11" s="62" t="s">
        <v>707</v>
      </c>
      <c r="I11" s="62" t="s">
        <v>31</v>
      </c>
      <c r="J11" s="62" t="s">
        <v>30</v>
      </c>
      <c r="K11" s="62" t="s">
        <v>545</v>
      </c>
      <c r="L11" s="62" t="s">
        <v>546</v>
      </c>
      <c r="M11" s="36">
        <v>0</v>
      </c>
      <c r="N11" s="36">
        <v>11032741000</v>
      </c>
      <c r="O11" s="36">
        <v>11032741000</v>
      </c>
    </row>
    <row r="12" spans="1:15" x14ac:dyDescent="0.25">
      <c r="A12" s="62" t="s">
        <v>21</v>
      </c>
      <c r="B12" s="62" t="s">
        <v>22</v>
      </c>
      <c r="C12" s="62" t="s">
        <v>41</v>
      </c>
      <c r="D12" s="62" t="s">
        <v>711</v>
      </c>
      <c r="E12" s="63">
        <v>44979</v>
      </c>
      <c r="F12" s="62" t="s">
        <v>100</v>
      </c>
      <c r="G12" s="62" t="s">
        <v>706</v>
      </c>
      <c r="H12" s="62" t="s">
        <v>707</v>
      </c>
      <c r="I12" s="62"/>
      <c r="J12" s="62" t="s">
        <v>30</v>
      </c>
      <c r="K12" s="62"/>
      <c r="L12" s="62" t="s">
        <v>712</v>
      </c>
      <c r="M12" s="36">
        <v>165000000</v>
      </c>
      <c r="N12" s="36">
        <v>0</v>
      </c>
      <c r="O12" s="36">
        <f>SUM(O11-M12+N12)</f>
        <v>10867741000</v>
      </c>
    </row>
    <row r="13" spans="1:15" x14ac:dyDescent="0.25">
      <c r="A13" s="62" t="s">
        <v>21</v>
      </c>
      <c r="B13" s="62" t="s">
        <v>22</v>
      </c>
      <c r="C13" s="62" t="s">
        <v>41</v>
      </c>
      <c r="D13" s="62" t="s">
        <v>713</v>
      </c>
      <c r="E13" s="63">
        <v>44981</v>
      </c>
      <c r="F13" s="62" t="s">
        <v>100</v>
      </c>
      <c r="G13" s="62" t="s">
        <v>706</v>
      </c>
      <c r="H13" s="62" t="s">
        <v>707</v>
      </c>
      <c r="I13" s="62"/>
      <c r="J13" s="62" t="s">
        <v>30</v>
      </c>
      <c r="K13" s="62"/>
      <c r="L13" s="62" t="s">
        <v>714</v>
      </c>
      <c r="M13" s="36">
        <v>226429000</v>
      </c>
      <c r="N13" s="36">
        <v>0</v>
      </c>
      <c r="O13" s="36">
        <f t="shared" ref="O13:O52" si="0">SUM(O12-M13+N13)</f>
        <v>10641312000</v>
      </c>
    </row>
    <row r="14" spans="1:15" x14ac:dyDescent="0.25">
      <c r="A14" s="62" t="s">
        <v>21</v>
      </c>
      <c r="B14" s="62" t="s">
        <v>22</v>
      </c>
      <c r="C14" s="62" t="s">
        <v>41</v>
      </c>
      <c r="D14" s="62" t="s">
        <v>715</v>
      </c>
      <c r="E14" s="63">
        <v>44981</v>
      </c>
      <c r="F14" s="62"/>
      <c r="G14" s="62" t="s">
        <v>706</v>
      </c>
      <c r="H14" s="62" t="s">
        <v>707</v>
      </c>
      <c r="I14" s="62"/>
      <c r="J14" s="62" t="s">
        <v>30</v>
      </c>
      <c r="K14" s="62"/>
      <c r="L14" s="62" t="s">
        <v>716</v>
      </c>
      <c r="M14" s="36">
        <v>144080000</v>
      </c>
      <c r="N14" s="36">
        <v>0</v>
      </c>
      <c r="O14" s="36">
        <f t="shared" si="0"/>
        <v>10497232000</v>
      </c>
    </row>
    <row r="15" spans="1:15" x14ac:dyDescent="0.25">
      <c r="A15" s="62" t="s">
        <v>21</v>
      </c>
      <c r="B15" s="62" t="s">
        <v>22</v>
      </c>
      <c r="C15" s="62" t="s">
        <v>41</v>
      </c>
      <c r="D15" s="62" t="s">
        <v>717</v>
      </c>
      <c r="E15" s="63">
        <v>44981</v>
      </c>
      <c r="F15" s="62" t="s">
        <v>100</v>
      </c>
      <c r="G15" s="62" t="s">
        <v>706</v>
      </c>
      <c r="H15" s="62" t="s">
        <v>707</v>
      </c>
      <c r="I15" s="62"/>
      <c r="J15" s="62" t="s">
        <v>30</v>
      </c>
      <c r="K15" s="62"/>
      <c r="L15" s="62" t="s">
        <v>718</v>
      </c>
      <c r="M15" s="36">
        <v>226628000</v>
      </c>
      <c r="N15" s="36">
        <v>0</v>
      </c>
      <c r="O15" s="36">
        <f t="shared" si="0"/>
        <v>10270604000</v>
      </c>
    </row>
    <row r="16" spans="1:15" x14ac:dyDescent="0.25">
      <c r="A16" s="62" t="s">
        <v>21</v>
      </c>
      <c r="B16" s="62" t="s">
        <v>22</v>
      </c>
      <c r="C16" s="62" t="s">
        <v>41</v>
      </c>
      <c r="D16" s="62" t="s">
        <v>719</v>
      </c>
      <c r="E16" s="63">
        <v>44981</v>
      </c>
      <c r="F16" s="62" t="s">
        <v>100</v>
      </c>
      <c r="G16" s="62" t="s">
        <v>706</v>
      </c>
      <c r="H16" s="62" t="s">
        <v>707</v>
      </c>
      <c r="I16" s="62"/>
      <c r="J16" s="62" t="s">
        <v>30</v>
      </c>
      <c r="K16" s="62"/>
      <c r="L16" s="62" t="s">
        <v>720</v>
      </c>
      <c r="M16" s="36">
        <v>226628000</v>
      </c>
      <c r="N16" s="36">
        <v>0</v>
      </c>
      <c r="O16" s="36">
        <f t="shared" si="0"/>
        <v>10043976000</v>
      </c>
    </row>
    <row r="17" spans="1:15" x14ac:dyDescent="0.25">
      <c r="A17" s="62" t="s">
        <v>21</v>
      </c>
      <c r="B17" s="62" t="s">
        <v>22</v>
      </c>
      <c r="C17" s="62" t="s">
        <v>41</v>
      </c>
      <c r="D17" s="62" t="s">
        <v>721</v>
      </c>
      <c r="E17" s="63">
        <v>44981</v>
      </c>
      <c r="F17" s="62" t="s">
        <v>100</v>
      </c>
      <c r="G17" s="62" t="s">
        <v>706</v>
      </c>
      <c r="H17" s="62" t="s">
        <v>707</v>
      </c>
      <c r="I17" s="62"/>
      <c r="J17" s="62" t="s">
        <v>30</v>
      </c>
      <c r="K17" s="62"/>
      <c r="L17" s="62" t="s">
        <v>722</v>
      </c>
      <c r="M17" s="36">
        <v>226628000</v>
      </c>
      <c r="N17" s="36">
        <v>0</v>
      </c>
      <c r="O17" s="36">
        <f t="shared" si="0"/>
        <v>9817348000</v>
      </c>
    </row>
    <row r="18" spans="1:15" x14ac:dyDescent="0.25">
      <c r="A18" s="62" t="s">
        <v>21</v>
      </c>
      <c r="B18" s="62" t="s">
        <v>22</v>
      </c>
      <c r="C18" s="62" t="s">
        <v>41</v>
      </c>
      <c r="D18" s="62" t="s">
        <v>723</v>
      </c>
      <c r="E18" s="63">
        <v>44981</v>
      </c>
      <c r="F18" s="62"/>
      <c r="G18" s="62" t="s">
        <v>706</v>
      </c>
      <c r="H18" s="62" t="s">
        <v>707</v>
      </c>
      <c r="I18" s="62"/>
      <c r="J18" s="62" t="s">
        <v>30</v>
      </c>
      <c r="K18" s="62"/>
      <c r="L18" s="62" t="s">
        <v>724</v>
      </c>
      <c r="M18" s="36">
        <v>226628000</v>
      </c>
      <c r="N18" s="36">
        <v>0</v>
      </c>
      <c r="O18" s="36">
        <f t="shared" si="0"/>
        <v>9590720000</v>
      </c>
    </row>
    <row r="19" spans="1:15" x14ac:dyDescent="0.25">
      <c r="A19" s="62" t="s">
        <v>21</v>
      </c>
      <c r="B19" s="62" t="s">
        <v>22</v>
      </c>
      <c r="C19" s="62" t="s">
        <v>41</v>
      </c>
      <c r="D19" s="62" t="s">
        <v>725</v>
      </c>
      <c r="E19" s="63">
        <v>44981</v>
      </c>
      <c r="F19" s="62" t="s">
        <v>100</v>
      </c>
      <c r="G19" s="62" t="s">
        <v>706</v>
      </c>
      <c r="H19" s="62" t="s">
        <v>707</v>
      </c>
      <c r="I19" s="62"/>
      <c r="J19" s="62" t="s">
        <v>30</v>
      </c>
      <c r="K19" s="62"/>
      <c r="L19" s="62" t="s">
        <v>726</v>
      </c>
      <c r="M19" s="36">
        <v>227138000</v>
      </c>
      <c r="N19" s="36">
        <v>0</v>
      </c>
      <c r="O19" s="36">
        <f t="shared" si="0"/>
        <v>9363582000</v>
      </c>
    </row>
    <row r="20" spans="1:15" x14ac:dyDescent="0.25">
      <c r="A20" s="62" t="s">
        <v>21</v>
      </c>
      <c r="B20" s="62" t="s">
        <v>22</v>
      </c>
      <c r="C20" s="62" t="s">
        <v>41</v>
      </c>
      <c r="D20" s="62" t="s">
        <v>727</v>
      </c>
      <c r="E20" s="63">
        <v>44981</v>
      </c>
      <c r="F20" s="62" t="s">
        <v>100</v>
      </c>
      <c r="G20" s="62" t="s">
        <v>706</v>
      </c>
      <c r="H20" s="62" t="s">
        <v>707</v>
      </c>
      <c r="I20" s="62"/>
      <c r="J20" s="62" t="s">
        <v>30</v>
      </c>
      <c r="K20" s="62"/>
      <c r="L20" s="62" t="s">
        <v>728</v>
      </c>
      <c r="M20" s="36">
        <v>226628000</v>
      </c>
      <c r="N20" s="36">
        <v>0</v>
      </c>
      <c r="O20" s="36">
        <f t="shared" si="0"/>
        <v>9136954000</v>
      </c>
    </row>
    <row r="21" spans="1:15" x14ac:dyDescent="0.25">
      <c r="A21" s="62" t="s">
        <v>21</v>
      </c>
      <c r="B21" s="62" t="s">
        <v>22</v>
      </c>
      <c r="C21" s="62" t="s">
        <v>41</v>
      </c>
      <c r="D21" s="62" t="s">
        <v>729</v>
      </c>
      <c r="E21" s="63">
        <v>44981</v>
      </c>
      <c r="F21" s="62" t="s">
        <v>100</v>
      </c>
      <c r="G21" s="62" t="s">
        <v>706</v>
      </c>
      <c r="H21" s="62" t="s">
        <v>707</v>
      </c>
      <c r="I21" s="62"/>
      <c r="J21" s="62" t="s">
        <v>30</v>
      </c>
      <c r="K21" s="62"/>
      <c r="L21" s="62" t="s">
        <v>730</v>
      </c>
      <c r="M21" s="36">
        <v>226628000</v>
      </c>
      <c r="N21" s="36">
        <v>0</v>
      </c>
      <c r="O21" s="36">
        <f t="shared" si="0"/>
        <v>8910326000</v>
      </c>
    </row>
    <row r="22" spans="1:15" x14ac:dyDescent="0.25">
      <c r="A22" s="62" t="s">
        <v>21</v>
      </c>
      <c r="B22" s="62" t="s">
        <v>22</v>
      </c>
      <c r="C22" s="62" t="s">
        <v>41</v>
      </c>
      <c r="D22" s="62" t="s">
        <v>731</v>
      </c>
      <c r="E22" s="63">
        <v>44981</v>
      </c>
      <c r="F22" s="62" t="s">
        <v>100</v>
      </c>
      <c r="G22" s="62" t="s">
        <v>706</v>
      </c>
      <c r="H22" s="62" t="s">
        <v>707</v>
      </c>
      <c r="I22" s="62"/>
      <c r="J22" s="62" t="s">
        <v>30</v>
      </c>
      <c r="K22" s="62"/>
      <c r="L22" s="62" t="s">
        <v>732</v>
      </c>
      <c r="M22" s="36">
        <v>225117000</v>
      </c>
      <c r="N22" s="36">
        <v>0</v>
      </c>
      <c r="O22" s="36">
        <f t="shared" si="0"/>
        <v>8685209000</v>
      </c>
    </row>
    <row r="23" spans="1:15" x14ac:dyDescent="0.25">
      <c r="A23" s="62" t="s">
        <v>21</v>
      </c>
      <c r="B23" s="62" t="s">
        <v>22</v>
      </c>
      <c r="C23" s="62" t="s">
        <v>41</v>
      </c>
      <c r="D23" s="62" t="s">
        <v>741</v>
      </c>
      <c r="E23" s="63">
        <v>44992</v>
      </c>
      <c r="F23" s="62" t="s">
        <v>100</v>
      </c>
      <c r="G23" s="62" t="s">
        <v>706</v>
      </c>
      <c r="H23" s="62" t="s">
        <v>707</v>
      </c>
      <c r="I23" s="62"/>
      <c r="J23" s="62" t="s">
        <v>30</v>
      </c>
      <c r="K23" s="62"/>
      <c r="L23" s="62" t="s">
        <v>742</v>
      </c>
      <c r="M23" s="36">
        <v>207208007</v>
      </c>
      <c r="N23" s="36">
        <v>0</v>
      </c>
      <c r="O23" s="36">
        <f t="shared" si="0"/>
        <v>8478000993</v>
      </c>
    </row>
    <row r="24" spans="1:15" x14ac:dyDescent="0.25">
      <c r="A24" s="62" t="s">
        <v>21</v>
      </c>
      <c r="B24" s="62" t="s">
        <v>22</v>
      </c>
      <c r="C24" s="62" t="s">
        <v>41</v>
      </c>
      <c r="D24" s="62" t="s">
        <v>741</v>
      </c>
      <c r="E24" s="63">
        <v>44992</v>
      </c>
      <c r="F24" s="62" t="s">
        <v>100</v>
      </c>
      <c r="G24" s="62" t="s">
        <v>706</v>
      </c>
      <c r="H24" s="62" t="s">
        <v>707</v>
      </c>
      <c r="I24" s="62"/>
      <c r="J24" s="62" t="s">
        <v>30</v>
      </c>
      <c r="K24" s="62"/>
      <c r="L24" s="62" t="s">
        <v>742</v>
      </c>
      <c r="M24" s="36">
        <v>19554993</v>
      </c>
      <c r="N24" s="36">
        <v>0</v>
      </c>
      <c r="O24" s="36">
        <f t="shared" si="0"/>
        <v>8458446000</v>
      </c>
    </row>
    <row r="25" spans="1:15" x14ac:dyDescent="0.25">
      <c r="A25" s="62" t="s">
        <v>21</v>
      </c>
      <c r="B25" s="62" t="s">
        <v>22</v>
      </c>
      <c r="C25" s="62" t="s">
        <v>41</v>
      </c>
      <c r="D25" s="62" t="s">
        <v>743</v>
      </c>
      <c r="E25" s="63">
        <v>44992</v>
      </c>
      <c r="F25" s="62" t="s">
        <v>100</v>
      </c>
      <c r="G25" s="62" t="s">
        <v>706</v>
      </c>
      <c r="H25" s="62" t="s">
        <v>707</v>
      </c>
      <c r="I25" s="62"/>
      <c r="J25" s="62" t="s">
        <v>30</v>
      </c>
      <c r="K25" s="62"/>
      <c r="L25" s="62" t="s">
        <v>744</v>
      </c>
      <c r="M25" s="36">
        <v>226576000</v>
      </c>
      <c r="N25" s="36">
        <v>0</v>
      </c>
      <c r="O25" s="36">
        <f t="shared" si="0"/>
        <v>8231870000</v>
      </c>
    </row>
    <row r="26" spans="1:15" x14ac:dyDescent="0.25">
      <c r="A26" s="62" t="s">
        <v>21</v>
      </c>
      <c r="B26" s="62" t="s">
        <v>22</v>
      </c>
      <c r="C26" s="62" t="s">
        <v>41</v>
      </c>
      <c r="D26" s="62" t="s">
        <v>745</v>
      </c>
      <c r="E26" s="63">
        <v>44992</v>
      </c>
      <c r="F26" s="62" t="s">
        <v>100</v>
      </c>
      <c r="G26" s="62" t="s">
        <v>706</v>
      </c>
      <c r="H26" s="62" t="s">
        <v>707</v>
      </c>
      <c r="I26" s="62"/>
      <c r="J26" s="62" t="s">
        <v>30</v>
      </c>
      <c r="K26" s="62"/>
      <c r="L26" s="62" t="s">
        <v>746</v>
      </c>
      <c r="M26" s="36">
        <v>226584000</v>
      </c>
      <c r="N26" s="36">
        <v>0</v>
      </c>
      <c r="O26" s="36">
        <f t="shared" si="0"/>
        <v>8005286000</v>
      </c>
    </row>
    <row r="27" spans="1:15" x14ac:dyDescent="0.25">
      <c r="A27" s="62" t="s">
        <v>21</v>
      </c>
      <c r="B27" s="62" t="s">
        <v>22</v>
      </c>
      <c r="C27" s="62" t="s">
        <v>41</v>
      </c>
      <c r="D27" s="62" t="s">
        <v>747</v>
      </c>
      <c r="E27" s="63">
        <v>44992</v>
      </c>
      <c r="F27" s="62" t="s">
        <v>100</v>
      </c>
      <c r="G27" s="62" t="s">
        <v>706</v>
      </c>
      <c r="H27" s="62" t="s">
        <v>707</v>
      </c>
      <c r="I27" s="62"/>
      <c r="J27" s="62" t="s">
        <v>30</v>
      </c>
      <c r="K27" s="62"/>
      <c r="L27" s="62" t="s">
        <v>748</v>
      </c>
      <c r="M27" s="36">
        <v>1876372000</v>
      </c>
      <c r="N27" s="36">
        <v>0</v>
      </c>
      <c r="O27" s="36">
        <f t="shared" si="0"/>
        <v>6128914000</v>
      </c>
    </row>
    <row r="28" spans="1:15" x14ac:dyDescent="0.25">
      <c r="A28" s="62" t="s">
        <v>21</v>
      </c>
      <c r="B28" s="62" t="s">
        <v>22</v>
      </c>
      <c r="C28" s="62" t="s">
        <v>41</v>
      </c>
      <c r="D28" s="62" t="s">
        <v>733</v>
      </c>
      <c r="E28" s="63">
        <v>44992</v>
      </c>
      <c r="F28" s="62"/>
      <c r="G28" s="62" t="s">
        <v>706</v>
      </c>
      <c r="H28" s="62" t="s">
        <v>707</v>
      </c>
      <c r="I28" s="62"/>
      <c r="J28" s="62" t="s">
        <v>30</v>
      </c>
      <c r="K28" s="62"/>
      <c r="L28" s="62" t="s">
        <v>734</v>
      </c>
      <c r="M28" s="36">
        <v>154557603</v>
      </c>
      <c r="N28" s="36">
        <v>0</v>
      </c>
      <c r="O28" s="36">
        <f t="shared" si="0"/>
        <v>5974356397</v>
      </c>
    </row>
    <row r="29" spans="1:15" x14ac:dyDescent="0.25">
      <c r="A29" s="62" t="s">
        <v>21</v>
      </c>
      <c r="B29" s="62" t="s">
        <v>22</v>
      </c>
      <c r="C29" s="62" t="s">
        <v>41</v>
      </c>
      <c r="D29" s="62" t="s">
        <v>733</v>
      </c>
      <c r="E29" s="63">
        <v>44992</v>
      </c>
      <c r="F29" s="62" t="s">
        <v>100</v>
      </c>
      <c r="G29" s="62" t="s">
        <v>706</v>
      </c>
      <c r="H29" s="62" t="s">
        <v>707</v>
      </c>
      <c r="I29" s="62"/>
      <c r="J29" s="62" t="s">
        <v>30</v>
      </c>
      <c r="K29" s="62"/>
      <c r="L29" s="62" t="s">
        <v>734</v>
      </c>
      <c r="M29" s="36">
        <v>71442397</v>
      </c>
      <c r="N29" s="36">
        <v>0</v>
      </c>
      <c r="O29" s="36">
        <f t="shared" si="0"/>
        <v>5902914000</v>
      </c>
    </row>
    <row r="30" spans="1:15" x14ac:dyDescent="0.25">
      <c r="A30" s="62" t="s">
        <v>21</v>
      </c>
      <c r="B30" s="62" t="s">
        <v>22</v>
      </c>
      <c r="C30" s="62" t="s">
        <v>41</v>
      </c>
      <c r="D30" s="62" t="s">
        <v>749</v>
      </c>
      <c r="E30" s="63">
        <v>44992</v>
      </c>
      <c r="F30" s="62"/>
      <c r="G30" s="62" t="s">
        <v>706</v>
      </c>
      <c r="H30" s="62" t="s">
        <v>707</v>
      </c>
      <c r="I30" s="62"/>
      <c r="J30" s="62" t="s">
        <v>30</v>
      </c>
      <c r="K30" s="62"/>
      <c r="L30" s="62" t="s">
        <v>750</v>
      </c>
      <c r="M30" s="36">
        <v>226628000</v>
      </c>
      <c r="N30" s="36">
        <v>0</v>
      </c>
      <c r="O30" s="36">
        <f t="shared" si="0"/>
        <v>5676286000</v>
      </c>
    </row>
    <row r="31" spans="1:15" x14ac:dyDescent="0.25">
      <c r="A31" s="62" t="s">
        <v>21</v>
      </c>
      <c r="B31" s="62" t="s">
        <v>22</v>
      </c>
      <c r="C31" s="62" t="s">
        <v>41</v>
      </c>
      <c r="D31" s="62" t="s">
        <v>735</v>
      </c>
      <c r="E31" s="63">
        <v>45007</v>
      </c>
      <c r="F31" s="62" t="s">
        <v>100</v>
      </c>
      <c r="G31" s="62" t="s">
        <v>706</v>
      </c>
      <c r="H31" s="62" t="s">
        <v>707</v>
      </c>
      <c r="I31" s="62"/>
      <c r="J31" s="62" t="s">
        <v>30</v>
      </c>
      <c r="K31" s="62"/>
      <c r="L31" s="62" t="s">
        <v>736</v>
      </c>
      <c r="M31" s="36">
        <v>151442397</v>
      </c>
      <c r="N31" s="36">
        <v>0</v>
      </c>
      <c r="O31" s="36">
        <f t="shared" si="0"/>
        <v>5524843603</v>
      </c>
    </row>
    <row r="32" spans="1:15" x14ac:dyDescent="0.25">
      <c r="A32" s="62" t="s">
        <v>21</v>
      </c>
      <c r="B32" s="62" t="s">
        <v>22</v>
      </c>
      <c r="C32" s="62" t="s">
        <v>41</v>
      </c>
      <c r="D32" s="62" t="s">
        <v>735</v>
      </c>
      <c r="E32" s="63">
        <v>45007</v>
      </c>
      <c r="F32" s="62" t="s">
        <v>100</v>
      </c>
      <c r="G32" s="62" t="s">
        <v>706</v>
      </c>
      <c r="H32" s="62" t="s">
        <v>707</v>
      </c>
      <c r="I32" s="62"/>
      <c r="J32" s="62" t="s">
        <v>30</v>
      </c>
      <c r="K32" s="62"/>
      <c r="L32" s="62" t="s">
        <v>736</v>
      </c>
      <c r="M32" s="36">
        <v>29692322</v>
      </c>
      <c r="N32" s="36">
        <v>0</v>
      </c>
      <c r="O32" s="36">
        <f t="shared" si="0"/>
        <v>5495151281</v>
      </c>
    </row>
    <row r="33" spans="1:15" x14ac:dyDescent="0.25">
      <c r="A33" s="62" t="s">
        <v>21</v>
      </c>
      <c r="B33" s="62" t="s">
        <v>22</v>
      </c>
      <c r="C33" s="62" t="s">
        <v>41</v>
      </c>
      <c r="D33" s="62" t="s">
        <v>735</v>
      </c>
      <c r="E33" s="63">
        <v>45007</v>
      </c>
      <c r="F33" s="62" t="s">
        <v>100</v>
      </c>
      <c r="G33" s="62" t="s">
        <v>706</v>
      </c>
      <c r="H33" s="62" t="s">
        <v>707</v>
      </c>
      <c r="I33" s="62"/>
      <c r="J33" s="62" t="s">
        <v>30</v>
      </c>
      <c r="K33" s="62"/>
      <c r="L33" s="62" t="s">
        <v>736</v>
      </c>
      <c r="M33" s="36">
        <v>43256281</v>
      </c>
      <c r="N33" s="36">
        <v>0</v>
      </c>
      <c r="O33" s="36">
        <f t="shared" si="0"/>
        <v>5451895000</v>
      </c>
    </row>
    <row r="34" spans="1:15" x14ac:dyDescent="0.25">
      <c r="A34" s="62" t="s">
        <v>21</v>
      </c>
      <c r="B34" s="62" t="s">
        <v>22</v>
      </c>
      <c r="C34" s="62" t="s">
        <v>41</v>
      </c>
      <c r="D34" s="62" t="s">
        <v>737</v>
      </c>
      <c r="E34" s="63">
        <v>45008</v>
      </c>
      <c r="F34" s="62" t="s">
        <v>100</v>
      </c>
      <c r="G34" s="62" t="s">
        <v>706</v>
      </c>
      <c r="H34" s="62" t="s">
        <v>707</v>
      </c>
      <c r="I34" s="62"/>
      <c r="J34" s="62" t="s">
        <v>30</v>
      </c>
      <c r="K34" s="62"/>
      <c r="L34" s="62" t="s">
        <v>738</v>
      </c>
      <c r="M34" s="36">
        <v>87735708</v>
      </c>
      <c r="N34" s="36">
        <v>0</v>
      </c>
      <c r="O34" s="36">
        <f t="shared" si="0"/>
        <v>5364159292</v>
      </c>
    </row>
    <row r="35" spans="1:15" x14ac:dyDescent="0.25">
      <c r="A35" s="62" t="s">
        <v>21</v>
      </c>
      <c r="B35" s="62" t="s">
        <v>22</v>
      </c>
      <c r="C35" s="62" t="s">
        <v>41</v>
      </c>
      <c r="D35" s="62" t="s">
        <v>737</v>
      </c>
      <c r="E35" s="63">
        <v>45008</v>
      </c>
      <c r="F35" s="62" t="s">
        <v>100</v>
      </c>
      <c r="G35" s="62" t="s">
        <v>706</v>
      </c>
      <c r="H35" s="62" t="s">
        <v>707</v>
      </c>
      <c r="I35" s="62"/>
      <c r="J35" s="62" t="s">
        <v>30</v>
      </c>
      <c r="K35" s="62"/>
      <c r="L35" s="62" t="s">
        <v>738</v>
      </c>
      <c r="M35" s="36">
        <v>134347320</v>
      </c>
      <c r="N35" s="36">
        <v>0</v>
      </c>
      <c r="O35" s="36">
        <f t="shared" si="0"/>
        <v>5229811972</v>
      </c>
    </row>
    <row r="36" spans="1:15" x14ac:dyDescent="0.25">
      <c r="A36" s="62" t="s">
        <v>21</v>
      </c>
      <c r="B36" s="62" t="s">
        <v>22</v>
      </c>
      <c r="C36" s="62" t="s">
        <v>41</v>
      </c>
      <c r="D36" s="62" t="s">
        <v>737</v>
      </c>
      <c r="E36" s="63">
        <v>45008</v>
      </c>
      <c r="F36" s="62" t="s">
        <v>100</v>
      </c>
      <c r="G36" s="62" t="s">
        <v>706</v>
      </c>
      <c r="H36" s="62" t="s">
        <v>707</v>
      </c>
      <c r="I36" s="62"/>
      <c r="J36" s="62" t="s">
        <v>30</v>
      </c>
      <c r="K36" s="62"/>
      <c r="L36" s="62" t="s">
        <v>738</v>
      </c>
      <c r="M36" s="36">
        <v>3379972</v>
      </c>
      <c r="N36" s="36">
        <v>0</v>
      </c>
      <c r="O36" s="36">
        <f t="shared" si="0"/>
        <v>5226432000</v>
      </c>
    </row>
    <row r="37" spans="1:15" x14ac:dyDescent="0.25">
      <c r="A37" s="62" t="s">
        <v>21</v>
      </c>
      <c r="B37" s="62" t="s">
        <v>22</v>
      </c>
      <c r="C37" s="62" t="s">
        <v>41</v>
      </c>
      <c r="D37" s="62" t="s">
        <v>705</v>
      </c>
      <c r="E37" s="63">
        <v>45008</v>
      </c>
      <c r="F37" s="62" t="s">
        <v>100</v>
      </c>
      <c r="G37" s="62" t="s">
        <v>706</v>
      </c>
      <c r="H37" s="62" t="s">
        <v>707</v>
      </c>
      <c r="I37" s="62"/>
      <c r="J37" s="62" t="s">
        <v>30</v>
      </c>
      <c r="K37" s="62"/>
      <c r="L37" s="62" t="s">
        <v>708</v>
      </c>
      <c r="M37" s="36">
        <v>4949600</v>
      </c>
      <c r="N37" s="36">
        <v>0</v>
      </c>
      <c r="O37" s="36">
        <f t="shared" si="0"/>
        <v>5221482400</v>
      </c>
    </row>
    <row r="38" spans="1:15" x14ac:dyDescent="0.25">
      <c r="A38" s="62" t="s">
        <v>21</v>
      </c>
      <c r="B38" s="62" t="s">
        <v>22</v>
      </c>
      <c r="C38" s="62" t="s">
        <v>41</v>
      </c>
      <c r="D38" s="62" t="s">
        <v>705</v>
      </c>
      <c r="E38" s="63">
        <v>45008</v>
      </c>
      <c r="F38" s="62" t="s">
        <v>100</v>
      </c>
      <c r="G38" s="62" t="s">
        <v>706</v>
      </c>
      <c r="H38" s="62" t="s">
        <v>707</v>
      </c>
      <c r="I38" s="62"/>
      <c r="J38" s="62" t="s">
        <v>30</v>
      </c>
      <c r="K38" s="62"/>
      <c r="L38" s="62" t="s">
        <v>708</v>
      </c>
      <c r="M38" s="36">
        <v>3553400</v>
      </c>
      <c r="N38" s="36">
        <v>0</v>
      </c>
      <c r="O38" s="36">
        <f t="shared" si="0"/>
        <v>5217929000</v>
      </c>
    </row>
    <row r="39" spans="1:15" x14ac:dyDescent="0.25">
      <c r="A39" s="62" t="s">
        <v>21</v>
      </c>
      <c r="B39" s="62" t="s">
        <v>22</v>
      </c>
      <c r="C39" s="62" t="s">
        <v>41</v>
      </c>
      <c r="D39" s="62" t="s">
        <v>705</v>
      </c>
      <c r="E39" s="63">
        <v>45008</v>
      </c>
      <c r="F39" s="62" t="s">
        <v>100</v>
      </c>
      <c r="G39" s="62" t="s">
        <v>706</v>
      </c>
      <c r="H39" s="62" t="s">
        <v>707</v>
      </c>
      <c r="I39" s="62"/>
      <c r="J39" s="62" t="s">
        <v>30</v>
      </c>
      <c r="K39" s="62"/>
      <c r="L39" s="62" t="s">
        <v>708</v>
      </c>
      <c r="M39" s="36">
        <v>54224973</v>
      </c>
      <c r="N39" s="36">
        <v>0</v>
      </c>
      <c r="O39" s="36">
        <f t="shared" si="0"/>
        <v>5163704027</v>
      </c>
    </row>
    <row r="40" spans="1:15" x14ac:dyDescent="0.25">
      <c r="A40" s="62" t="s">
        <v>21</v>
      </c>
      <c r="B40" s="62" t="s">
        <v>22</v>
      </c>
      <c r="C40" s="62" t="s">
        <v>41</v>
      </c>
      <c r="D40" s="62" t="s">
        <v>705</v>
      </c>
      <c r="E40" s="63">
        <v>45008</v>
      </c>
      <c r="F40" s="62" t="s">
        <v>100</v>
      </c>
      <c r="G40" s="62" t="s">
        <v>706</v>
      </c>
      <c r="H40" s="62" t="s">
        <v>707</v>
      </c>
      <c r="I40" s="62"/>
      <c r="J40" s="62" t="s">
        <v>30</v>
      </c>
      <c r="K40" s="62"/>
      <c r="L40" s="62" t="s">
        <v>708</v>
      </c>
      <c r="M40" s="36">
        <v>5965745</v>
      </c>
      <c r="N40" s="36">
        <v>0</v>
      </c>
      <c r="O40" s="36">
        <f t="shared" si="0"/>
        <v>5157738282</v>
      </c>
    </row>
    <row r="41" spans="1:15" x14ac:dyDescent="0.25">
      <c r="A41" s="62" t="s">
        <v>21</v>
      </c>
      <c r="B41" s="62" t="s">
        <v>22</v>
      </c>
      <c r="C41" s="62" t="s">
        <v>41</v>
      </c>
      <c r="D41" s="62" t="s">
        <v>705</v>
      </c>
      <c r="E41" s="63">
        <v>45008</v>
      </c>
      <c r="F41" s="62" t="s">
        <v>100</v>
      </c>
      <c r="G41" s="62" t="s">
        <v>706</v>
      </c>
      <c r="H41" s="62" t="s">
        <v>707</v>
      </c>
      <c r="I41" s="62"/>
      <c r="J41" s="62" t="s">
        <v>30</v>
      </c>
      <c r="K41" s="62"/>
      <c r="L41" s="62" t="s">
        <v>708</v>
      </c>
      <c r="M41" s="36">
        <v>157738282</v>
      </c>
      <c r="N41" s="36">
        <v>0</v>
      </c>
      <c r="O41" s="36">
        <f t="shared" si="0"/>
        <v>5000000000</v>
      </c>
    </row>
    <row r="42" spans="1:15" x14ac:dyDescent="0.25">
      <c r="A42" s="62" t="s">
        <v>21</v>
      </c>
      <c r="B42" s="62" t="s">
        <v>22</v>
      </c>
      <c r="C42" s="62" t="s">
        <v>41</v>
      </c>
      <c r="D42" s="62" t="s">
        <v>709</v>
      </c>
      <c r="E42" s="63">
        <v>45009</v>
      </c>
      <c r="F42" s="62" t="s">
        <v>100</v>
      </c>
      <c r="G42" s="62" t="s">
        <v>706</v>
      </c>
      <c r="H42" s="62" t="s">
        <v>707</v>
      </c>
      <c r="I42" s="62"/>
      <c r="J42" s="62" t="s">
        <v>30</v>
      </c>
      <c r="K42" s="62"/>
      <c r="L42" s="62" t="s">
        <v>710</v>
      </c>
      <c r="M42" s="36">
        <v>120000000</v>
      </c>
      <c r="N42" s="36">
        <v>0</v>
      </c>
      <c r="O42" s="36">
        <f t="shared" si="0"/>
        <v>4880000000</v>
      </c>
    </row>
    <row r="43" spans="1:15" x14ac:dyDescent="0.25">
      <c r="A43" s="62" t="s">
        <v>21</v>
      </c>
      <c r="B43" s="62" t="s">
        <v>22</v>
      </c>
      <c r="C43" s="62" t="s">
        <v>41</v>
      </c>
      <c r="D43" s="62" t="s">
        <v>709</v>
      </c>
      <c r="E43" s="63">
        <v>45009</v>
      </c>
      <c r="F43" s="62" t="s">
        <v>100</v>
      </c>
      <c r="G43" s="62" t="s">
        <v>706</v>
      </c>
      <c r="H43" s="62" t="s">
        <v>707</v>
      </c>
      <c r="I43" s="62"/>
      <c r="J43" s="62" t="s">
        <v>30</v>
      </c>
      <c r="K43" s="62"/>
      <c r="L43" s="62" t="s">
        <v>710</v>
      </c>
      <c r="M43" s="36">
        <v>300000000</v>
      </c>
      <c r="N43" s="36">
        <v>0</v>
      </c>
      <c r="O43" s="36">
        <f t="shared" si="0"/>
        <v>4580000000</v>
      </c>
    </row>
    <row r="44" spans="1:15" x14ac:dyDescent="0.25">
      <c r="A44" s="62" t="s">
        <v>21</v>
      </c>
      <c r="B44" s="62" t="s">
        <v>22</v>
      </c>
      <c r="C44" s="62" t="s">
        <v>41</v>
      </c>
      <c r="D44" s="62" t="s">
        <v>709</v>
      </c>
      <c r="E44" s="63">
        <v>45009</v>
      </c>
      <c r="F44" s="62" t="s">
        <v>100</v>
      </c>
      <c r="G44" s="62" t="s">
        <v>706</v>
      </c>
      <c r="H44" s="62" t="s">
        <v>707</v>
      </c>
      <c r="I44" s="62"/>
      <c r="J44" s="62" t="s">
        <v>30</v>
      </c>
      <c r="K44" s="62"/>
      <c r="L44" s="62" t="s">
        <v>710</v>
      </c>
      <c r="M44" s="36">
        <v>123057045</v>
      </c>
      <c r="N44" s="36">
        <v>0</v>
      </c>
      <c r="O44" s="36">
        <f t="shared" si="0"/>
        <v>4456942955</v>
      </c>
    </row>
    <row r="45" spans="1:15" x14ac:dyDescent="0.25">
      <c r="A45" s="62" t="s">
        <v>21</v>
      </c>
      <c r="B45" s="62" t="s">
        <v>22</v>
      </c>
      <c r="C45" s="62" t="s">
        <v>41</v>
      </c>
      <c r="D45" s="62" t="s">
        <v>709</v>
      </c>
      <c r="E45" s="63">
        <v>45009</v>
      </c>
      <c r="F45" s="62" t="s">
        <v>100</v>
      </c>
      <c r="G45" s="62" t="s">
        <v>706</v>
      </c>
      <c r="H45" s="62" t="s">
        <v>707</v>
      </c>
      <c r="I45" s="62"/>
      <c r="J45" s="62" t="s">
        <v>30</v>
      </c>
      <c r="K45" s="62"/>
      <c r="L45" s="62" t="s">
        <v>710</v>
      </c>
      <c r="M45" s="36">
        <v>2000000000</v>
      </c>
      <c r="N45" s="36">
        <v>0</v>
      </c>
      <c r="O45" s="36">
        <f t="shared" si="0"/>
        <v>2456942955</v>
      </c>
    </row>
    <row r="46" spans="1:15" x14ac:dyDescent="0.25">
      <c r="A46" s="62" t="s">
        <v>21</v>
      </c>
      <c r="B46" s="62" t="s">
        <v>22</v>
      </c>
      <c r="C46" s="62" t="s">
        <v>41</v>
      </c>
      <c r="D46" s="62" t="s">
        <v>709</v>
      </c>
      <c r="E46" s="63">
        <v>45009</v>
      </c>
      <c r="F46" s="62" t="s">
        <v>100</v>
      </c>
      <c r="G46" s="62" t="s">
        <v>706</v>
      </c>
      <c r="H46" s="62" t="s">
        <v>707</v>
      </c>
      <c r="I46" s="62"/>
      <c r="J46" s="62" t="s">
        <v>30</v>
      </c>
      <c r="K46" s="62"/>
      <c r="L46" s="62" t="s">
        <v>710</v>
      </c>
      <c r="M46" s="36">
        <v>351384838</v>
      </c>
      <c r="N46" s="36">
        <v>0</v>
      </c>
      <c r="O46" s="36">
        <f t="shared" si="0"/>
        <v>2105558117</v>
      </c>
    </row>
    <row r="47" spans="1:15" x14ac:dyDescent="0.25">
      <c r="A47" s="62" t="s">
        <v>21</v>
      </c>
      <c r="B47" s="62" t="s">
        <v>22</v>
      </c>
      <c r="C47" s="62" t="s">
        <v>41</v>
      </c>
      <c r="D47" s="62" t="s">
        <v>709</v>
      </c>
      <c r="E47" s="63">
        <v>45009</v>
      </c>
      <c r="F47" s="62" t="s">
        <v>100</v>
      </c>
      <c r="G47" s="62" t="s">
        <v>706</v>
      </c>
      <c r="H47" s="62" t="s">
        <v>707</v>
      </c>
      <c r="I47" s="62"/>
      <c r="J47" s="62" t="s">
        <v>30</v>
      </c>
      <c r="K47" s="62"/>
      <c r="L47" s="62" t="s">
        <v>710</v>
      </c>
      <c r="M47" s="36">
        <v>838431140</v>
      </c>
      <c r="N47" s="36">
        <v>0</v>
      </c>
      <c r="O47" s="36">
        <f t="shared" si="0"/>
        <v>1267126977</v>
      </c>
    </row>
    <row r="48" spans="1:15" x14ac:dyDescent="0.25">
      <c r="A48" s="62" t="s">
        <v>21</v>
      </c>
      <c r="B48" s="62" t="s">
        <v>22</v>
      </c>
      <c r="C48" s="62" t="s">
        <v>41</v>
      </c>
      <c r="D48" s="62" t="s">
        <v>709</v>
      </c>
      <c r="E48" s="63">
        <v>45009</v>
      </c>
      <c r="F48" s="62" t="s">
        <v>100</v>
      </c>
      <c r="G48" s="62" t="s">
        <v>706</v>
      </c>
      <c r="H48" s="62" t="s">
        <v>707</v>
      </c>
      <c r="I48" s="62"/>
      <c r="J48" s="62" t="s">
        <v>30</v>
      </c>
      <c r="K48" s="62"/>
      <c r="L48" s="62" t="s">
        <v>710</v>
      </c>
      <c r="M48" s="36">
        <v>678163000</v>
      </c>
      <c r="N48" s="36">
        <v>0</v>
      </c>
      <c r="O48" s="36">
        <f t="shared" si="0"/>
        <v>588963977</v>
      </c>
    </row>
    <row r="49" spans="1:15" x14ac:dyDescent="0.25">
      <c r="A49" s="62" t="s">
        <v>21</v>
      </c>
      <c r="B49" s="62" t="s">
        <v>22</v>
      </c>
      <c r="C49" s="62" t="s">
        <v>41</v>
      </c>
      <c r="D49" s="62" t="s">
        <v>709</v>
      </c>
      <c r="E49" s="63">
        <v>45009</v>
      </c>
      <c r="F49" s="62" t="s">
        <v>100</v>
      </c>
      <c r="G49" s="62" t="s">
        <v>706</v>
      </c>
      <c r="H49" s="62" t="s">
        <v>707</v>
      </c>
      <c r="I49" s="62"/>
      <c r="J49" s="62" t="s">
        <v>30</v>
      </c>
      <c r="K49" s="62"/>
      <c r="L49" s="62" t="s">
        <v>710</v>
      </c>
      <c r="M49" s="36">
        <v>488030616</v>
      </c>
      <c r="N49" s="36">
        <v>0</v>
      </c>
      <c r="O49" s="36">
        <f t="shared" si="0"/>
        <v>100933361</v>
      </c>
    </row>
    <row r="50" spans="1:15" x14ac:dyDescent="0.25">
      <c r="A50" s="62" t="s">
        <v>21</v>
      </c>
      <c r="B50" s="62" t="s">
        <v>22</v>
      </c>
      <c r="C50" s="62" t="s">
        <v>41</v>
      </c>
      <c r="D50" s="62" t="s">
        <v>709</v>
      </c>
      <c r="E50" s="63">
        <v>45009</v>
      </c>
      <c r="F50" s="62" t="s">
        <v>100</v>
      </c>
      <c r="G50" s="62" t="s">
        <v>706</v>
      </c>
      <c r="H50" s="62" t="s">
        <v>707</v>
      </c>
      <c r="I50" s="62"/>
      <c r="J50" s="62" t="s">
        <v>30</v>
      </c>
      <c r="K50" s="62"/>
      <c r="L50" s="62" t="s">
        <v>710</v>
      </c>
      <c r="M50" s="36">
        <v>100933361</v>
      </c>
      <c r="N50" s="36">
        <v>0</v>
      </c>
      <c r="O50" s="187">
        <f t="shared" si="0"/>
        <v>0</v>
      </c>
    </row>
    <row r="51" spans="1:15" x14ac:dyDescent="0.25">
      <c r="A51" s="62" t="s">
        <v>21</v>
      </c>
      <c r="B51" s="62" t="s">
        <v>22</v>
      </c>
      <c r="C51" s="62" t="s">
        <v>27</v>
      </c>
      <c r="D51" s="62" t="s">
        <v>751</v>
      </c>
      <c r="E51" s="63">
        <v>45183</v>
      </c>
      <c r="F51" s="62"/>
      <c r="G51" s="62" t="s">
        <v>706</v>
      </c>
      <c r="H51" s="62" t="s">
        <v>707</v>
      </c>
      <c r="I51" s="62"/>
      <c r="J51" s="62" t="s">
        <v>30</v>
      </c>
      <c r="K51" s="62" t="s">
        <v>31</v>
      </c>
      <c r="L51" s="62" t="s">
        <v>740</v>
      </c>
      <c r="M51" s="36">
        <v>0</v>
      </c>
      <c r="N51" s="36">
        <v>935000000</v>
      </c>
      <c r="O51" s="36">
        <f t="shared" si="0"/>
        <v>935000000</v>
      </c>
    </row>
    <row r="52" spans="1:15" x14ac:dyDescent="0.25">
      <c r="A52" s="62" t="s">
        <v>21</v>
      </c>
      <c r="B52" s="62" t="s">
        <v>22</v>
      </c>
      <c r="C52" s="62" t="s">
        <v>41</v>
      </c>
      <c r="D52" s="62" t="s">
        <v>739</v>
      </c>
      <c r="E52" s="63">
        <v>45271</v>
      </c>
      <c r="F52" s="62"/>
      <c r="G52" s="62" t="s">
        <v>706</v>
      </c>
      <c r="H52" s="62" t="s">
        <v>707</v>
      </c>
      <c r="I52" s="62"/>
      <c r="J52" s="62" t="s">
        <v>30</v>
      </c>
      <c r="K52" s="62" t="s">
        <v>752</v>
      </c>
      <c r="L52" s="62" t="s">
        <v>740</v>
      </c>
      <c r="M52" s="36">
        <v>935000000</v>
      </c>
      <c r="N52" s="36">
        <v>0</v>
      </c>
      <c r="O52" s="187">
        <f t="shared" si="0"/>
        <v>0</v>
      </c>
    </row>
    <row r="53" spans="1:15" s="182" customFormat="1" x14ac:dyDescent="0.25">
      <c r="A53" s="461" t="s">
        <v>21</v>
      </c>
      <c r="B53" s="461" t="s">
        <v>479</v>
      </c>
      <c r="C53" s="461" t="s">
        <v>27</v>
      </c>
      <c r="D53" s="461" t="s">
        <v>753</v>
      </c>
      <c r="E53" s="462">
        <v>45286</v>
      </c>
      <c r="F53" s="461"/>
      <c r="G53" s="461" t="s">
        <v>706</v>
      </c>
      <c r="H53" s="461" t="s">
        <v>707</v>
      </c>
      <c r="I53" s="461"/>
      <c r="J53" s="461" t="s">
        <v>30</v>
      </c>
      <c r="K53" s="461" t="s">
        <v>279</v>
      </c>
      <c r="L53" s="461" t="s">
        <v>754</v>
      </c>
      <c r="M53" s="36">
        <v>1800000000</v>
      </c>
      <c r="N53" s="36">
        <v>1800000000</v>
      </c>
      <c r="O53" s="466">
        <v>1800000000</v>
      </c>
    </row>
    <row r="54" spans="1:15" s="182" customFormat="1" x14ac:dyDescent="0.25">
      <c r="A54" s="432"/>
      <c r="B54" s="432"/>
      <c r="C54" s="432"/>
      <c r="D54" s="432"/>
      <c r="E54" s="433"/>
      <c r="F54" s="432"/>
      <c r="G54" s="432"/>
      <c r="H54" s="432"/>
      <c r="I54" s="432"/>
      <c r="J54" s="432"/>
      <c r="K54" s="432"/>
      <c r="L54" s="432"/>
      <c r="M54" s="36"/>
      <c r="N54" s="36"/>
      <c r="O54" s="187"/>
    </row>
    <row r="55" spans="1:15" s="182" customFormat="1" x14ac:dyDescent="0.25">
      <c r="A55" s="432"/>
      <c r="B55" s="432"/>
      <c r="C55" s="432"/>
      <c r="D55" s="432"/>
      <c r="E55" s="433"/>
      <c r="F55" s="432"/>
      <c r="G55" s="432"/>
      <c r="H55" s="432"/>
      <c r="I55" s="432"/>
      <c r="J55" s="432"/>
      <c r="K55" s="432"/>
      <c r="L55" s="432"/>
      <c r="M55" s="36"/>
      <c r="N55" s="36"/>
      <c r="O55" s="187"/>
    </row>
    <row r="56" spans="1:15" s="182" customFormat="1" x14ac:dyDescent="0.25">
      <c r="A56" s="432"/>
      <c r="B56" s="432"/>
      <c r="C56" s="432"/>
      <c r="D56" s="432"/>
      <c r="E56" s="433"/>
      <c r="F56" s="432"/>
      <c r="G56" s="432"/>
      <c r="H56" s="432"/>
      <c r="I56" s="432"/>
      <c r="J56" s="432"/>
      <c r="K56" s="432"/>
      <c r="L56" s="432"/>
      <c r="M56" s="36"/>
      <c r="N56" s="36"/>
      <c r="O56" s="187"/>
    </row>
    <row r="57" spans="1:15" s="182" customFormat="1" x14ac:dyDescent="0.25">
      <c r="A57" s="432"/>
      <c r="B57" s="432"/>
      <c r="C57" s="432"/>
      <c r="D57" s="432"/>
      <c r="E57" s="433"/>
      <c r="F57" s="432"/>
      <c r="G57" s="432"/>
      <c r="H57" s="432"/>
      <c r="I57" s="432"/>
      <c r="J57" s="432"/>
      <c r="K57" s="432"/>
      <c r="L57" s="432"/>
      <c r="M57" s="36"/>
      <c r="N57" s="36"/>
      <c r="O57" s="187"/>
    </row>
    <row r="58" spans="1:15" s="182" customFormat="1" x14ac:dyDescent="0.25">
      <c r="A58" s="183"/>
      <c r="B58" s="183"/>
      <c r="C58" s="183"/>
      <c r="D58" s="183"/>
      <c r="E58" s="184"/>
      <c r="F58" s="183"/>
      <c r="G58" s="183"/>
      <c r="H58" s="183"/>
      <c r="I58" s="183"/>
      <c r="J58" s="183"/>
      <c r="K58" s="183"/>
      <c r="L58" s="183"/>
      <c r="M58" s="36"/>
      <c r="N58" s="36"/>
      <c r="O58" s="187"/>
    </row>
    <row r="59" spans="1:15" x14ac:dyDescent="0.25">
      <c r="A59" s="62" t="s">
        <v>478</v>
      </c>
      <c r="B59" s="62" t="s">
        <v>479</v>
      </c>
      <c r="C59" s="62" t="s">
        <v>27</v>
      </c>
      <c r="D59" s="62" t="s">
        <v>751</v>
      </c>
      <c r="E59" s="63">
        <v>45183</v>
      </c>
      <c r="F59" s="62"/>
      <c r="G59" s="62" t="s">
        <v>706</v>
      </c>
      <c r="H59" s="62" t="s">
        <v>707</v>
      </c>
      <c r="I59" s="62"/>
      <c r="J59" s="62" t="s">
        <v>30</v>
      </c>
      <c r="K59" s="62" t="s">
        <v>752</v>
      </c>
      <c r="L59" s="62" t="s">
        <v>740</v>
      </c>
      <c r="M59" s="36">
        <v>935000000</v>
      </c>
      <c r="N59" s="36">
        <v>0</v>
      </c>
      <c r="O59" s="36">
        <v>0</v>
      </c>
    </row>
    <row r="60" spans="1:15" x14ac:dyDescent="0.25">
      <c r="A60" s="62" t="s">
        <v>478</v>
      </c>
      <c r="B60" s="62" t="s">
        <v>479</v>
      </c>
      <c r="C60" s="62" t="s">
        <v>27</v>
      </c>
      <c r="D60" s="62" t="s">
        <v>753</v>
      </c>
      <c r="E60" s="63">
        <v>45286</v>
      </c>
      <c r="F60" s="62"/>
      <c r="G60" s="62" t="s">
        <v>706</v>
      </c>
      <c r="H60" s="62" t="s">
        <v>707</v>
      </c>
      <c r="I60" s="62"/>
      <c r="J60" s="62" t="s">
        <v>30</v>
      </c>
      <c r="K60" s="62" t="s">
        <v>279</v>
      </c>
      <c r="L60" s="62" t="s">
        <v>754</v>
      </c>
      <c r="M60" s="36">
        <v>1800000000</v>
      </c>
      <c r="N60" s="36">
        <v>0</v>
      </c>
      <c r="O60" s="36">
        <v>0</v>
      </c>
    </row>
    <row r="61" spans="1:15" x14ac:dyDescent="0.25">
      <c r="A61" s="62"/>
      <c r="B61" s="62"/>
      <c r="C61" s="62"/>
      <c r="D61" s="62"/>
      <c r="E61" s="62"/>
      <c r="F61" s="62"/>
      <c r="G61" s="62"/>
      <c r="H61" s="62"/>
      <c r="I61" s="62"/>
      <c r="J61" s="62"/>
      <c r="K61" s="62"/>
      <c r="L61" s="62"/>
      <c r="M61" s="41">
        <f>SUM(M59:M60)</f>
        <v>2735000000</v>
      </c>
      <c r="N61" s="41"/>
      <c r="O61" s="41"/>
    </row>
    <row r="62" spans="1:15" x14ac:dyDescent="0.25">
      <c r="A62" s="62"/>
      <c r="B62" s="62"/>
      <c r="C62" s="62"/>
      <c r="D62" s="62"/>
      <c r="E62" s="62"/>
      <c r="F62" s="62"/>
      <c r="G62" s="62"/>
      <c r="H62" s="62"/>
      <c r="I62" s="62"/>
      <c r="J62" s="62"/>
      <c r="K62" s="62"/>
      <c r="L62" s="62"/>
      <c r="M62" s="36"/>
      <c r="N62" s="36"/>
      <c r="O62" s="36"/>
    </row>
    <row r="63" spans="1:15" x14ac:dyDescent="0.25">
      <c r="A63" s="62"/>
      <c r="B63" s="62"/>
      <c r="C63" s="62"/>
      <c r="D63" s="62"/>
      <c r="E63" s="62"/>
      <c r="F63" s="62"/>
      <c r="G63" s="62"/>
      <c r="H63" s="62"/>
      <c r="I63" s="62"/>
      <c r="J63" s="62"/>
      <c r="K63" s="62"/>
      <c r="L63" s="62"/>
      <c r="M63" s="36"/>
      <c r="N63" s="36"/>
      <c r="O63" s="36"/>
    </row>
    <row r="64" spans="1:15" x14ac:dyDescent="0.25">
      <c r="A64" s="62"/>
      <c r="B64" s="62"/>
      <c r="C64" s="62"/>
      <c r="D64" s="62"/>
      <c r="E64" s="62"/>
      <c r="F64" s="62"/>
      <c r="G64" s="62"/>
      <c r="H64" s="62"/>
      <c r="I64" s="62"/>
      <c r="J64" s="62"/>
      <c r="K64" s="62"/>
      <c r="L64" s="62"/>
      <c r="M64" s="36"/>
      <c r="N64" s="36"/>
      <c r="O64" s="36"/>
    </row>
    <row r="65" spans="1:15" x14ac:dyDescent="0.25">
      <c r="A65" s="62"/>
      <c r="B65" s="62"/>
      <c r="C65" s="62"/>
      <c r="D65" s="62"/>
      <c r="E65" s="62"/>
      <c r="F65" s="62"/>
      <c r="G65" s="62"/>
      <c r="H65" s="62"/>
      <c r="I65" s="62"/>
      <c r="J65" s="62"/>
      <c r="K65" s="62"/>
      <c r="L65" s="62"/>
      <c r="M65" s="36"/>
      <c r="N65" s="36"/>
      <c r="O65" s="36"/>
    </row>
    <row r="66" spans="1:15" x14ac:dyDescent="0.25">
      <c r="A66" s="62"/>
      <c r="B66" s="62"/>
      <c r="C66" s="62"/>
      <c r="D66" s="62"/>
      <c r="E66" s="62"/>
      <c r="F66" s="62"/>
      <c r="G66" s="62"/>
      <c r="H66" s="62"/>
      <c r="I66" s="62"/>
      <c r="J66" s="62"/>
      <c r="K66" s="62"/>
      <c r="L66" s="62"/>
      <c r="M66" s="36"/>
      <c r="N66" s="36"/>
      <c r="O66" s="36"/>
    </row>
    <row r="67" spans="1:15" x14ac:dyDescent="0.25">
      <c r="A67" s="62"/>
      <c r="B67" s="62"/>
      <c r="C67" s="62"/>
      <c r="D67" s="62"/>
      <c r="E67" s="62"/>
      <c r="F67" s="62"/>
      <c r="G67" s="62"/>
      <c r="H67" s="62"/>
      <c r="I67" s="62"/>
      <c r="J67" s="62"/>
      <c r="K67" s="62"/>
      <c r="L67" s="62"/>
      <c r="M67" s="36"/>
      <c r="N67" s="36"/>
      <c r="O67" s="36"/>
    </row>
    <row r="68" spans="1:15" x14ac:dyDescent="0.25">
      <c r="A68" s="62"/>
      <c r="B68" s="62"/>
      <c r="C68" s="62"/>
      <c r="D68" s="62"/>
      <c r="E68" s="62"/>
      <c r="F68" s="62"/>
      <c r="G68" s="62"/>
      <c r="H68" s="62"/>
      <c r="I68" s="62"/>
      <c r="J68" s="62"/>
      <c r="K68" s="62"/>
      <c r="L68" s="62"/>
      <c r="M68" s="36"/>
      <c r="N68" s="36"/>
      <c r="O68" s="36"/>
    </row>
    <row r="69" spans="1:15" x14ac:dyDescent="0.25">
      <c r="A69" s="62"/>
      <c r="B69" s="62"/>
      <c r="C69" s="62"/>
      <c r="D69" s="62"/>
      <c r="E69" s="62"/>
      <c r="F69" s="62"/>
      <c r="G69" s="62"/>
      <c r="H69" s="62"/>
      <c r="I69" s="62"/>
      <c r="J69" s="62"/>
      <c r="K69" s="62"/>
      <c r="L69" s="62"/>
      <c r="M69" s="36"/>
      <c r="N69" s="36"/>
      <c r="O69" s="36"/>
    </row>
    <row r="70" spans="1:15" x14ac:dyDescent="0.25">
      <c r="A70" s="62"/>
      <c r="B70" s="62"/>
      <c r="C70" s="62"/>
      <c r="D70" s="62"/>
      <c r="E70" s="62"/>
      <c r="F70" s="62"/>
      <c r="G70" s="62"/>
      <c r="H70" s="62"/>
      <c r="I70" s="62"/>
      <c r="J70" s="62"/>
      <c r="K70" s="62"/>
      <c r="L70" s="62"/>
      <c r="M70" s="36"/>
      <c r="N70" s="36"/>
      <c r="O70" s="36"/>
    </row>
    <row r="71" spans="1:15" x14ac:dyDescent="0.25">
      <c r="A71" s="62"/>
      <c r="B71" s="62"/>
      <c r="C71" s="62"/>
      <c r="D71" s="62"/>
      <c r="E71" s="62"/>
      <c r="F71" s="62"/>
      <c r="G71" s="62"/>
      <c r="H71" s="62"/>
      <c r="I71" s="62"/>
      <c r="J71" s="62"/>
      <c r="K71" s="62"/>
      <c r="L71" s="62"/>
      <c r="M71" s="36"/>
      <c r="N71" s="36"/>
      <c r="O71" s="36"/>
    </row>
    <row r="72" spans="1:15" x14ac:dyDescent="0.25">
      <c r="M72" s="80"/>
      <c r="N72" s="80"/>
      <c r="O72" s="80"/>
    </row>
    <row r="73" spans="1:15" x14ac:dyDescent="0.25">
      <c r="M73" s="80"/>
      <c r="N73" s="80"/>
      <c r="O73" s="80"/>
    </row>
    <row r="74" spans="1:15" x14ac:dyDescent="0.25">
      <c r="M74" s="80"/>
      <c r="N74" s="80"/>
      <c r="O74" s="80"/>
    </row>
    <row r="75" spans="1:15" x14ac:dyDescent="0.25">
      <c r="M75" s="80"/>
      <c r="N75" s="80"/>
      <c r="O75" s="80"/>
    </row>
    <row r="76" spans="1:15" x14ac:dyDescent="0.25">
      <c r="M76" s="80"/>
      <c r="N76" s="80"/>
      <c r="O76" s="80"/>
    </row>
    <row r="77" spans="1:15" x14ac:dyDescent="0.25">
      <c r="M77" s="80"/>
      <c r="N77" s="80"/>
      <c r="O77" s="80"/>
    </row>
    <row r="78" spans="1:15" x14ac:dyDescent="0.25">
      <c r="M78" s="80"/>
      <c r="N78" s="80"/>
      <c r="O78" s="80"/>
    </row>
    <row r="79" spans="1:15" x14ac:dyDescent="0.25">
      <c r="M79" s="80"/>
      <c r="N79" s="80"/>
      <c r="O79" s="80"/>
    </row>
  </sheetData>
  <mergeCells count="9">
    <mergeCell ref="A7:O7"/>
    <mergeCell ref="A8:O8"/>
    <mergeCell ref="A9:O9"/>
    <mergeCell ref="A1:O1"/>
    <mergeCell ref="A2:O2"/>
    <mergeCell ref="A3:O3"/>
    <mergeCell ref="A4:O4"/>
    <mergeCell ref="A5:O5"/>
    <mergeCell ref="A6:O6"/>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6"/>
  <sheetViews>
    <sheetView workbookViewId="0">
      <selection activeCell="D2" sqref="D2"/>
    </sheetView>
  </sheetViews>
  <sheetFormatPr baseColWidth="10" defaultRowHeight="15" x14ac:dyDescent="0.25"/>
  <cols>
    <col min="1" max="1" width="7.140625" customWidth="1"/>
    <col min="2" max="2" width="15.85546875" customWidth="1"/>
    <col min="5" max="5" width="16.42578125" customWidth="1"/>
  </cols>
  <sheetData>
    <row r="1" spans="1:6" x14ac:dyDescent="0.25">
      <c r="A1" s="588" t="s">
        <v>6</v>
      </c>
      <c r="B1" s="588" t="s">
        <v>3786</v>
      </c>
      <c r="C1" s="588" t="s">
        <v>3787</v>
      </c>
      <c r="D1" s="588" t="s">
        <v>3788</v>
      </c>
      <c r="E1" s="594" t="s">
        <v>3789</v>
      </c>
      <c r="F1" s="595" t="s">
        <v>3790</v>
      </c>
    </row>
    <row r="2" spans="1:6" x14ac:dyDescent="0.25">
      <c r="A2" s="585" t="s">
        <v>3798</v>
      </c>
      <c r="B2" s="585" t="s">
        <v>3792</v>
      </c>
      <c r="C2" s="585" t="s">
        <v>3799</v>
      </c>
      <c r="D2" s="596">
        <v>210125001</v>
      </c>
      <c r="E2" s="594">
        <v>1065000000</v>
      </c>
      <c r="F2" s="584"/>
    </row>
    <row r="3" spans="1:6" x14ac:dyDescent="0.25">
      <c r="A3" s="585" t="s">
        <v>3893</v>
      </c>
      <c r="B3" s="585" t="s">
        <v>3880</v>
      </c>
      <c r="C3" s="585" t="s">
        <v>3799</v>
      </c>
      <c r="D3" s="604">
        <v>210125001</v>
      </c>
      <c r="E3" s="594"/>
      <c r="F3" s="607">
        <v>2065000000</v>
      </c>
    </row>
    <row r="4" spans="1:6" x14ac:dyDescent="0.25">
      <c r="A4" s="585" t="s">
        <v>3798</v>
      </c>
      <c r="B4" s="585" t="s">
        <v>3792</v>
      </c>
      <c r="C4" s="585" t="s">
        <v>334</v>
      </c>
      <c r="D4" s="604">
        <v>211925019</v>
      </c>
      <c r="E4" s="594">
        <v>4535999769</v>
      </c>
      <c r="F4" s="584"/>
    </row>
    <row r="5" spans="1:6" x14ac:dyDescent="0.25">
      <c r="A5" s="585" t="s">
        <v>3893</v>
      </c>
      <c r="B5" s="585" t="s">
        <v>3880</v>
      </c>
      <c r="C5" s="585" t="s">
        <v>334</v>
      </c>
      <c r="D5" s="597">
        <v>211925019</v>
      </c>
      <c r="E5" s="594"/>
      <c r="F5" s="607">
        <v>5235999769</v>
      </c>
    </row>
    <row r="6" spans="1:6" x14ac:dyDescent="0.25">
      <c r="A6" s="585" t="s">
        <v>3798</v>
      </c>
      <c r="B6" s="585" t="s">
        <v>3792</v>
      </c>
      <c r="C6" s="585" t="s">
        <v>336</v>
      </c>
      <c r="D6" s="598">
        <v>213525035</v>
      </c>
      <c r="E6" s="594">
        <v>1423675710</v>
      </c>
      <c r="F6" s="584"/>
    </row>
    <row r="7" spans="1:6" x14ac:dyDescent="0.25">
      <c r="A7" s="585" t="s">
        <v>3893</v>
      </c>
      <c r="B7" s="585" t="s">
        <v>3880</v>
      </c>
      <c r="C7" s="585" t="s">
        <v>336</v>
      </c>
      <c r="D7" s="598">
        <v>213525035</v>
      </c>
      <c r="E7" s="594"/>
      <c r="F7" s="607">
        <v>10450659660</v>
      </c>
    </row>
    <row r="8" spans="1:6" x14ac:dyDescent="0.25">
      <c r="A8" s="585" t="s">
        <v>3798</v>
      </c>
      <c r="B8" s="585" t="s">
        <v>3792</v>
      </c>
      <c r="C8" s="585" t="s">
        <v>3800</v>
      </c>
      <c r="D8" s="598">
        <v>214025040</v>
      </c>
      <c r="E8" s="594">
        <v>800000000</v>
      </c>
      <c r="F8" s="584"/>
    </row>
    <row r="9" spans="1:6" x14ac:dyDescent="0.25">
      <c r="A9" s="585" t="s">
        <v>3893</v>
      </c>
      <c r="B9" s="585" t="s">
        <v>3880</v>
      </c>
      <c r="C9" s="585" t="s">
        <v>3800</v>
      </c>
      <c r="D9" s="598">
        <v>214025040</v>
      </c>
      <c r="E9" s="594"/>
      <c r="F9" s="607">
        <v>1000000000</v>
      </c>
    </row>
    <row r="10" spans="1:6" x14ac:dyDescent="0.25">
      <c r="A10" s="585" t="s">
        <v>3798</v>
      </c>
      <c r="B10" s="585" t="s">
        <v>3792</v>
      </c>
      <c r="C10" s="585" t="s">
        <v>3801</v>
      </c>
      <c r="D10" s="599">
        <v>219925599</v>
      </c>
      <c r="E10" s="594">
        <v>596119000</v>
      </c>
      <c r="F10" s="584"/>
    </row>
    <row r="11" spans="1:6" x14ac:dyDescent="0.25">
      <c r="A11" s="585" t="s">
        <v>3893</v>
      </c>
      <c r="B11" s="585" t="s">
        <v>3880</v>
      </c>
      <c r="C11" s="585" t="s">
        <v>3801</v>
      </c>
      <c r="D11" s="599">
        <v>219925599</v>
      </c>
      <c r="E11" s="594"/>
      <c r="F11" s="608">
        <v>596119000</v>
      </c>
    </row>
    <row r="12" spans="1:6" x14ac:dyDescent="0.25">
      <c r="A12" s="585" t="s">
        <v>3798</v>
      </c>
      <c r="B12" s="585" t="s">
        <v>3792</v>
      </c>
      <c r="C12" s="585" t="s">
        <v>337</v>
      </c>
      <c r="D12" s="599">
        <v>215325053</v>
      </c>
      <c r="E12" s="594">
        <v>300000000</v>
      </c>
      <c r="F12" s="600"/>
    </row>
    <row r="13" spans="1:6" x14ac:dyDescent="0.25">
      <c r="A13" s="585" t="s">
        <v>3893</v>
      </c>
      <c r="B13" s="585" t="s">
        <v>3880</v>
      </c>
      <c r="C13" s="585" t="s">
        <v>337</v>
      </c>
      <c r="D13" s="599">
        <v>215325053</v>
      </c>
      <c r="E13" s="594"/>
      <c r="F13" s="608">
        <v>300000000</v>
      </c>
    </row>
    <row r="14" spans="1:6" x14ac:dyDescent="0.25">
      <c r="A14" s="585" t="s">
        <v>3798</v>
      </c>
      <c r="B14" s="585" t="s">
        <v>3792</v>
      </c>
      <c r="C14" s="585" t="s">
        <v>3802</v>
      </c>
      <c r="D14" s="599">
        <v>219525095</v>
      </c>
      <c r="E14" s="594">
        <v>2490597396</v>
      </c>
      <c r="F14" s="584"/>
    </row>
    <row r="15" spans="1:6" x14ac:dyDescent="0.25">
      <c r="A15" s="585" t="s">
        <v>3893</v>
      </c>
      <c r="B15" s="585" t="s">
        <v>3880</v>
      </c>
      <c r="C15" s="585" t="s">
        <v>3802</v>
      </c>
      <c r="D15" s="599">
        <v>219525095</v>
      </c>
      <c r="E15" s="594"/>
      <c r="F15" s="608">
        <v>2490597396</v>
      </c>
    </row>
    <row r="16" spans="1:6" x14ac:dyDescent="0.25">
      <c r="A16" s="585" t="s">
        <v>3798</v>
      </c>
      <c r="B16" s="585" t="s">
        <v>3792</v>
      </c>
      <c r="C16" s="585" t="s">
        <v>3803</v>
      </c>
      <c r="D16" s="601">
        <v>219925099</v>
      </c>
      <c r="E16" s="594">
        <v>2178769776</v>
      </c>
      <c r="F16" s="584"/>
    </row>
    <row r="17" spans="1:6" x14ac:dyDescent="0.25">
      <c r="A17" s="585" t="s">
        <v>3893</v>
      </c>
      <c r="B17" s="585" t="s">
        <v>3880</v>
      </c>
      <c r="C17" s="585" t="s">
        <v>3803</v>
      </c>
      <c r="D17" s="601">
        <v>219925099</v>
      </c>
      <c r="E17" s="594"/>
      <c r="F17" s="608">
        <v>4054747151</v>
      </c>
    </row>
    <row r="18" spans="1:6" x14ac:dyDescent="0.25">
      <c r="A18" s="585" t="s">
        <v>3798</v>
      </c>
      <c r="B18" s="585" t="s">
        <v>3792</v>
      </c>
      <c r="C18" s="585" t="s">
        <v>3804</v>
      </c>
      <c r="D18" s="599">
        <v>212025120</v>
      </c>
      <c r="E18" s="594">
        <v>990482000</v>
      </c>
      <c r="F18" s="584"/>
    </row>
    <row r="19" spans="1:6" x14ac:dyDescent="0.25">
      <c r="A19" s="585" t="s">
        <v>3893</v>
      </c>
      <c r="B19" s="585" t="s">
        <v>3880</v>
      </c>
      <c r="C19" s="585" t="s">
        <v>3804</v>
      </c>
      <c r="D19" s="599">
        <v>212025120</v>
      </c>
      <c r="E19" s="594"/>
      <c r="F19" s="608">
        <v>1816236600</v>
      </c>
    </row>
    <row r="20" spans="1:6" x14ac:dyDescent="0.25">
      <c r="A20" s="609" t="s">
        <v>3893</v>
      </c>
      <c r="B20" s="609" t="s">
        <v>3880</v>
      </c>
      <c r="C20" s="609" t="s">
        <v>3894</v>
      </c>
      <c r="D20" s="610">
        <v>212325123</v>
      </c>
      <c r="E20" s="611"/>
      <c r="F20" s="608">
        <v>1482700000</v>
      </c>
    </row>
    <row r="21" spans="1:6" x14ac:dyDescent="0.25">
      <c r="A21" s="585" t="s">
        <v>3798</v>
      </c>
      <c r="B21" s="585" t="s">
        <v>3792</v>
      </c>
      <c r="C21" s="585" t="s">
        <v>3805</v>
      </c>
      <c r="D21" s="599">
        <v>212625126</v>
      </c>
      <c r="E21" s="594">
        <v>100000000</v>
      </c>
      <c r="F21" s="584"/>
    </row>
    <row r="22" spans="1:6" x14ac:dyDescent="0.25">
      <c r="A22" s="609" t="s">
        <v>3893</v>
      </c>
      <c r="B22" s="609" t="s">
        <v>3880</v>
      </c>
      <c r="C22" s="609" t="s">
        <v>3805</v>
      </c>
      <c r="D22" s="612">
        <v>212625126</v>
      </c>
      <c r="E22" s="611"/>
      <c r="F22" s="608">
        <v>100000000</v>
      </c>
    </row>
    <row r="23" spans="1:6" x14ac:dyDescent="0.25">
      <c r="A23" s="585" t="s">
        <v>3798</v>
      </c>
      <c r="B23" s="585" t="s">
        <v>3792</v>
      </c>
      <c r="C23" s="585" t="s">
        <v>3806</v>
      </c>
      <c r="D23" s="599">
        <v>214825148</v>
      </c>
      <c r="E23" s="594">
        <v>600000000</v>
      </c>
      <c r="F23" s="584"/>
    </row>
    <row r="24" spans="1:6" x14ac:dyDescent="0.25">
      <c r="A24" s="609" t="s">
        <v>3893</v>
      </c>
      <c r="B24" s="609" t="s">
        <v>3880</v>
      </c>
      <c r="C24" s="609" t="s">
        <v>3806</v>
      </c>
      <c r="D24" s="623">
        <v>214825148</v>
      </c>
      <c r="E24" s="611"/>
      <c r="F24" s="608">
        <v>1085000000</v>
      </c>
    </row>
    <row r="25" spans="1:6" x14ac:dyDescent="0.25">
      <c r="A25" s="609" t="s">
        <v>3893</v>
      </c>
      <c r="B25" s="609" t="s">
        <v>3880</v>
      </c>
      <c r="C25" s="609" t="s">
        <v>3895</v>
      </c>
      <c r="D25" s="622">
        <v>215125151</v>
      </c>
      <c r="E25" s="611"/>
      <c r="F25" s="608">
        <v>6400500000</v>
      </c>
    </row>
    <row r="26" spans="1:6" x14ac:dyDescent="0.25">
      <c r="A26" s="585" t="s">
        <v>3798</v>
      </c>
      <c r="B26" s="585" t="s">
        <v>3792</v>
      </c>
      <c r="C26" s="585" t="s">
        <v>339</v>
      </c>
      <c r="D26" s="606">
        <v>215425154</v>
      </c>
      <c r="E26" s="594">
        <v>500000000</v>
      </c>
      <c r="F26" s="584"/>
    </row>
    <row r="27" spans="1:6" x14ac:dyDescent="0.25">
      <c r="A27" s="609" t="s">
        <v>3893</v>
      </c>
      <c r="B27" s="609" t="s">
        <v>3880</v>
      </c>
      <c r="C27" s="609" t="s">
        <v>339</v>
      </c>
      <c r="D27" s="613">
        <v>215425154</v>
      </c>
      <c r="E27" s="611"/>
      <c r="F27" s="608">
        <v>500000000</v>
      </c>
    </row>
    <row r="28" spans="1:6" x14ac:dyDescent="0.25">
      <c r="A28" s="585" t="s">
        <v>3798</v>
      </c>
      <c r="B28" s="585" t="s">
        <v>3792</v>
      </c>
      <c r="C28" s="585" t="s">
        <v>3807</v>
      </c>
      <c r="D28" s="596">
        <v>216825168</v>
      </c>
      <c r="E28" s="594">
        <v>1200000000</v>
      </c>
      <c r="F28" s="584"/>
    </row>
    <row r="29" spans="1:6" x14ac:dyDescent="0.25">
      <c r="A29" s="609" t="s">
        <v>3893</v>
      </c>
      <c r="B29" s="609" t="s">
        <v>3880</v>
      </c>
      <c r="C29" s="609" t="s">
        <v>3807</v>
      </c>
      <c r="D29" s="614">
        <v>216825168</v>
      </c>
      <c r="E29" s="611"/>
      <c r="F29" s="608">
        <v>1319850000</v>
      </c>
    </row>
    <row r="30" spans="1:6" x14ac:dyDescent="0.25">
      <c r="A30" s="585" t="s">
        <v>3798</v>
      </c>
      <c r="B30" s="585" t="s">
        <v>3792</v>
      </c>
      <c r="C30" s="585" t="s">
        <v>3808</v>
      </c>
      <c r="D30" s="601">
        <v>217525175</v>
      </c>
      <c r="E30" s="594">
        <v>935000000</v>
      </c>
      <c r="F30" s="584"/>
    </row>
    <row r="31" spans="1:6" x14ac:dyDescent="0.25">
      <c r="A31" s="609" t="s">
        <v>3893</v>
      </c>
      <c r="B31" s="609" t="s">
        <v>3880</v>
      </c>
      <c r="C31" s="609" t="s">
        <v>3808</v>
      </c>
      <c r="D31" s="615">
        <v>217525175</v>
      </c>
      <c r="E31" s="611"/>
      <c r="F31" s="608">
        <v>935000000</v>
      </c>
    </row>
    <row r="32" spans="1:6" x14ac:dyDescent="0.25">
      <c r="A32" s="585" t="s">
        <v>3798</v>
      </c>
      <c r="B32" s="585" t="s">
        <v>3792</v>
      </c>
      <c r="C32" s="585" t="s">
        <v>3809</v>
      </c>
      <c r="D32" s="596">
        <v>217825178</v>
      </c>
      <c r="E32" s="594">
        <v>26325767797</v>
      </c>
      <c r="F32" s="585"/>
    </row>
    <row r="33" spans="1:6" x14ac:dyDescent="0.25">
      <c r="A33" s="609" t="s">
        <v>3893</v>
      </c>
      <c r="B33" s="609" t="s">
        <v>3880</v>
      </c>
      <c r="C33" s="609" t="s">
        <v>3809</v>
      </c>
      <c r="D33" s="614">
        <v>217825178</v>
      </c>
      <c r="E33" s="611"/>
      <c r="F33" s="608">
        <v>27351767797</v>
      </c>
    </row>
    <row r="34" spans="1:6" x14ac:dyDescent="0.25">
      <c r="A34" s="609" t="s">
        <v>3893</v>
      </c>
      <c r="B34" s="609" t="s">
        <v>3880</v>
      </c>
      <c r="C34" s="609" t="s">
        <v>348</v>
      </c>
      <c r="D34" s="622">
        <v>218125181</v>
      </c>
      <c r="E34" s="611"/>
      <c r="F34" s="608">
        <v>1700000000</v>
      </c>
    </row>
    <row r="35" spans="1:6" x14ac:dyDescent="0.25">
      <c r="A35" s="585" t="s">
        <v>3798</v>
      </c>
      <c r="B35" s="585" t="s">
        <v>3792</v>
      </c>
      <c r="C35" s="585" t="s">
        <v>3810</v>
      </c>
      <c r="D35" s="604">
        <v>218325183</v>
      </c>
      <c r="E35" s="594">
        <v>394200000</v>
      </c>
      <c r="F35" s="585"/>
    </row>
    <row r="36" spans="1:6" x14ac:dyDescent="0.25">
      <c r="A36" s="585" t="s">
        <v>3893</v>
      </c>
      <c r="B36" s="585" t="s">
        <v>3880</v>
      </c>
      <c r="C36" s="585" t="s">
        <v>3810</v>
      </c>
      <c r="D36" s="604">
        <v>218325183</v>
      </c>
      <c r="E36" s="594"/>
      <c r="F36" s="608">
        <v>694200000</v>
      </c>
    </row>
    <row r="37" spans="1:6" x14ac:dyDescent="0.25">
      <c r="A37" s="585" t="s">
        <v>3798</v>
      </c>
      <c r="B37" s="585" t="s">
        <v>3792</v>
      </c>
      <c r="C37" s="585" t="s">
        <v>350</v>
      </c>
      <c r="D37" s="606">
        <v>210025200</v>
      </c>
      <c r="E37" s="594">
        <v>600000000</v>
      </c>
      <c r="F37" s="585"/>
    </row>
    <row r="38" spans="1:6" x14ac:dyDescent="0.25">
      <c r="A38" s="585" t="s">
        <v>3893</v>
      </c>
      <c r="B38" s="585" t="s">
        <v>3880</v>
      </c>
      <c r="C38" s="585" t="s">
        <v>350</v>
      </c>
      <c r="D38" s="606">
        <v>210025200</v>
      </c>
      <c r="E38" s="594"/>
      <c r="F38" s="608">
        <v>600000000</v>
      </c>
    </row>
    <row r="39" spans="1:6" x14ac:dyDescent="0.25">
      <c r="A39" s="585" t="s">
        <v>3890</v>
      </c>
      <c r="B39" s="585" t="s">
        <v>3891</v>
      </c>
      <c r="C39" s="585" t="s">
        <v>3892</v>
      </c>
      <c r="D39" s="604">
        <v>826900000</v>
      </c>
      <c r="E39" s="594"/>
      <c r="F39" s="607">
        <v>8207768</v>
      </c>
    </row>
    <row r="40" spans="1:6" x14ac:dyDescent="0.25">
      <c r="A40" s="585" t="s">
        <v>3798</v>
      </c>
      <c r="B40" s="585" t="s">
        <v>3792</v>
      </c>
      <c r="C40" s="585" t="s">
        <v>353</v>
      </c>
      <c r="D40" s="606">
        <v>212425224</v>
      </c>
      <c r="E40" s="594">
        <v>1900000000</v>
      </c>
      <c r="F40" s="585"/>
    </row>
    <row r="41" spans="1:6" x14ac:dyDescent="0.25">
      <c r="A41" s="585" t="s">
        <v>3893</v>
      </c>
      <c r="B41" s="585" t="s">
        <v>3880</v>
      </c>
      <c r="C41" s="585" t="s">
        <v>353</v>
      </c>
      <c r="D41" s="602">
        <v>212425224</v>
      </c>
      <c r="E41" s="594"/>
      <c r="F41" s="608">
        <v>2700000000</v>
      </c>
    </row>
    <row r="42" spans="1:6" x14ac:dyDescent="0.25">
      <c r="A42" s="585" t="s">
        <v>3791</v>
      </c>
      <c r="B42" s="585" t="s">
        <v>3792</v>
      </c>
      <c r="C42" s="585" t="s">
        <v>3793</v>
      </c>
      <c r="D42" s="596">
        <v>112525000</v>
      </c>
      <c r="E42" s="594">
        <v>38924304119</v>
      </c>
      <c r="F42" s="80"/>
    </row>
    <row r="43" spans="1:6" x14ac:dyDescent="0.25">
      <c r="A43" s="585" t="s">
        <v>3879</v>
      </c>
      <c r="B43" s="585" t="s">
        <v>3880</v>
      </c>
      <c r="C43" s="585" t="s">
        <v>3793</v>
      </c>
      <c r="D43" s="604">
        <v>112525000</v>
      </c>
      <c r="E43" s="36"/>
      <c r="F43" s="80">
        <v>335833345786</v>
      </c>
    </row>
    <row r="44" spans="1:6" x14ac:dyDescent="0.25">
      <c r="A44" s="585" t="s">
        <v>3881</v>
      </c>
      <c r="B44" s="585" t="s">
        <v>3882</v>
      </c>
      <c r="C44" s="585" t="s">
        <v>3793</v>
      </c>
      <c r="D44" s="596">
        <v>112525000</v>
      </c>
      <c r="E44" s="36"/>
      <c r="F44" s="80">
        <v>16599801378</v>
      </c>
    </row>
    <row r="45" spans="1:6" x14ac:dyDescent="0.25">
      <c r="A45" s="585">
        <v>512002</v>
      </c>
      <c r="B45" s="585" t="s">
        <v>3889</v>
      </c>
      <c r="C45" s="585" t="s">
        <v>3793</v>
      </c>
      <c r="D45" s="596">
        <v>112525000</v>
      </c>
      <c r="E45" s="594"/>
      <c r="F45" s="607">
        <v>116529759</v>
      </c>
    </row>
    <row r="46" spans="1:6" x14ac:dyDescent="0.25">
      <c r="A46" s="585" t="s">
        <v>3798</v>
      </c>
      <c r="B46" s="585" t="s">
        <v>3792</v>
      </c>
      <c r="C46" s="585" t="s">
        <v>3811</v>
      </c>
      <c r="D46" s="603">
        <v>120125040</v>
      </c>
      <c r="E46" s="594">
        <v>1190000000</v>
      </c>
      <c r="F46" s="585"/>
    </row>
    <row r="47" spans="1:6" x14ac:dyDescent="0.25">
      <c r="A47" s="585" t="s">
        <v>3893</v>
      </c>
      <c r="B47" s="585" t="s">
        <v>3880</v>
      </c>
      <c r="C47" s="585" t="s">
        <v>3811</v>
      </c>
      <c r="D47" s="587">
        <v>120125040</v>
      </c>
      <c r="E47" s="594"/>
      <c r="F47" s="608">
        <v>1190000000</v>
      </c>
    </row>
    <row r="48" spans="1:6" x14ac:dyDescent="0.25">
      <c r="A48" s="585" t="s">
        <v>3893</v>
      </c>
      <c r="B48" s="585" t="s">
        <v>3880</v>
      </c>
      <c r="C48" s="585" t="s">
        <v>3896</v>
      </c>
      <c r="D48" s="587">
        <v>122025000</v>
      </c>
      <c r="E48" s="594"/>
      <c r="F48" s="617">
        <v>2243445798</v>
      </c>
    </row>
    <row r="49" spans="1:6" x14ac:dyDescent="0.25">
      <c r="A49" s="585" t="s">
        <v>3798</v>
      </c>
      <c r="B49" s="585" t="s">
        <v>3792</v>
      </c>
      <c r="C49" s="585" t="s">
        <v>3812</v>
      </c>
      <c r="D49" s="603">
        <v>86200000</v>
      </c>
      <c r="E49" s="594">
        <v>1258791209</v>
      </c>
      <c r="F49" s="585"/>
    </row>
    <row r="50" spans="1:6" x14ac:dyDescent="0.25">
      <c r="A50" s="585" t="s">
        <v>3893</v>
      </c>
      <c r="B50" s="585" t="s">
        <v>3880</v>
      </c>
      <c r="C50" s="585" t="s">
        <v>3812</v>
      </c>
      <c r="D50" s="587">
        <v>86200000</v>
      </c>
      <c r="E50" s="594"/>
      <c r="F50" s="608">
        <v>1258791209</v>
      </c>
    </row>
    <row r="51" spans="1:6" x14ac:dyDescent="0.25">
      <c r="A51" s="585" t="s">
        <v>3798</v>
      </c>
      <c r="B51" s="585" t="s">
        <v>3792</v>
      </c>
      <c r="C51" s="585" t="s">
        <v>3813</v>
      </c>
      <c r="D51" s="597">
        <v>122725000</v>
      </c>
      <c r="E51" s="594">
        <v>935000000</v>
      </c>
      <c r="F51" s="585"/>
    </row>
    <row r="52" spans="1:6" x14ac:dyDescent="0.25">
      <c r="A52" s="585" t="s">
        <v>3893</v>
      </c>
      <c r="B52" s="585" t="s">
        <v>3880</v>
      </c>
      <c r="C52" s="585" t="s">
        <v>3813</v>
      </c>
      <c r="D52" s="587">
        <v>122725000</v>
      </c>
      <c r="E52" s="594"/>
      <c r="F52" s="608">
        <v>1445000000</v>
      </c>
    </row>
    <row r="53" spans="1:6" x14ac:dyDescent="0.25">
      <c r="A53" s="585" t="s">
        <v>3798</v>
      </c>
      <c r="B53" s="585" t="s">
        <v>3792</v>
      </c>
      <c r="C53" s="585" t="s">
        <v>3814</v>
      </c>
      <c r="D53" s="618">
        <v>122425000</v>
      </c>
      <c r="E53" s="594">
        <v>274875000</v>
      </c>
      <c r="F53" s="585"/>
    </row>
    <row r="54" spans="1:6" x14ac:dyDescent="0.25">
      <c r="A54" s="585" t="s">
        <v>3893</v>
      </c>
      <c r="B54" s="585" t="s">
        <v>3880</v>
      </c>
      <c r="C54" s="585" t="s">
        <v>3814</v>
      </c>
      <c r="D54" s="587">
        <v>122425000</v>
      </c>
      <c r="E54" s="594"/>
      <c r="F54" s="607">
        <v>274875000</v>
      </c>
    </row>
    <row r="55" spans="1:6" x14ac:dyDescent="0.25">
      <c r="A55" s="585" t="s">
        <v>3798</v>
      </c>
      <c r="B55" s="585" t="s">
        <v>3792</v>
      </c>
      <c r="C55" s="585" t="s">
        <v>3815</v>
      </c>
      <c r="D55" s="603">
        <v>923270904</v>
      </c>
      <c r="E55" s="594">
        <v>340000000</v>
      </c>
      <c r="F55" s="585"/>
    </row>
    <row r="56" spans="1:6" x14ac:dyDescent="0.25">
      <c r="A56" s="585" t="s">
        <v>3893</v>
      </c>
      <c r="B56" s="585" t="s">
        <v>3880</v>
      </c>
      <c r="C56" s="585" t="s">
        <v>3815</v>
      </c>
      <c r="D56" s="616">
        <v>923270904</v>
      </c>
      <c r="E56" s="594"/>
      <c r="F56" s="607">
        <v>340000000</v>
      </c>
    </row>
    <row r="57" spans="1:6" x14ac:dyDescent="0.25">
      <c r="A57" s="585" t="s">
        <v>3798</v>
      </c>
      <c r="B57" s="585" t="s">
        <v>3792</v>
      </c>
      <c r="C57" s="585" t="s">
        <v>3816</v>
      </c>
      <c r="D57" s="597">
        <v>214525245</v>
      </c>
      <c r="E57" s="594">
        <v>100000000</v>
      </c>
      <c r="F57" s="585"/>
    </row>
    <row r="58" spans="1:6" x14ac:dyDescent="0.25">
      <c r="A58" s="585" t="s">
        <v>3893</v>
      </c>
      <c r="B58" s="585" t="s">
        <v>3880</v>
      </c>
      <c r="C58" s="585" t="s">
        <v>3816</v>
      </c>
      <c r="D58" s="597">
        <v>214525245</v>
      </c>
      <c r="E58" s="594"/>
      <c r="F58" s="607">
        <v>19226241100</v>
      </c>
    </row>
    <row r="59" spans="1:6" x14ac:dyDescent="0.25">
      <c r="A59" s="585" t="s">
        <v>3798</v>
      </c>
      <c r="B59" s="585" t="s">
        <v>3792</v>
      </c>
      <c r="C59" s="585" t="s">
        <v>3817</v>
      </c>
      <c r="D59" s="599">
        <v>215825258</v>
      </c>
      <c r="E59" s="594">
        <v>1931866630</v>
      </c>
      <c r="F59" s="585"/>
    </row>
    <row r="60" spans="1:6" x14ac:dyDescent="0.25">
      <c r="A60" s="585" t="s">
        <v>3893</v>
      </c>
      <c r="B60" s="585" t="s">
        <v>3880</v>
      </c>
      <c r="C60" s="585" t="s">
        <v>3817</v>
      </c>
      <c r="D60" s="599">
        <v>215825258</v>
      </c>
      <c r="E60" s="594"/>
      <c r="F60" s="607">
        <v>3202566630</v>
      </c>
    </row>
    <row r="61" spans="1:6" x14ac:dyDescent="0.25">
      <c r="A61" s="585" t="s">
        <v>3798</v>
      </c>
      <c r="B61" s="585" t="s">
        <v>3792</v>
      </c>
      <c r="C61" s="585" t="s">
        <v>354</v>
      </c>
      <c r="D61" s="599">
        <v>216025260</v>
      </c>
      <c r="E61" s="594">
        <v>1727200000</v>
      </c>
      <c r="F61" s="585"/>
    </row>
    <row r="62" spans="1:6" x14ac:dyDescent="0.25">
      <c r="A62" s="585" t="s">
        <v>3893</v>
      </c>
      <c r="B62" s="585" t="s">
        <v>3880</v>
      </c>
      <c r="C62" s="585" t="s">
        <v>354</v>
      </c>
      <c r="D62" s="599">
        <v>216025260</v>
      </c>
      <c r="E62" s="594"/>
      <c r="F62" s="607">
        <v>1727200000</v>
      </c>
    </row>
    <row r="63" spans="1:6" x14ac:dyDescent="0.25">
      <c r="A63" s="585" t="s">
        <v>3794</v>
      </c>
      <c r="B63" s="585" t="s">
        <v>3795</v>
      </c>
      <c r="C63" s="585" t="s">
        <v>3796</v>
      </c>
      <c r="D63" s="603">
        <v>161525000</v>
      </c>
      <c r="E63" s="594">
        <v>1938457877</v>
      </c>
      <c r="F63" s="584"/>
    </row>
    <row r="64" spans="1:6" x14ac:dyDescent="0.25">
      <c r="A64" s="585" t="s">
        <v>3893</v>
      </c>
      <c r="B64" s="585" t="s">
        <v>3880</v>
      </c>
      <c r="C64" s="585" t="s">
        <v>3796</v>
      </c>
      <c r="D64" s="603">
        <v>161525000</v>
      </c>
      <c r="E64" s="594"/>
      <c r="F64" s="608">
        <v>290000000</v>
      </c>
    </row>
    <row r="65" spans="1:6" x14ac:dyDescent="0.25">
      <c r="A65" s="585" t="s">
        <v>3798</v>
      </c>
      <c r="B65" s="585" t="s">
        <v>3792</v>
      </c>
      <c r="C65" s="585" t="s">
        <v>3818</v>
      </c>
      <c r="D65" s="601">
        <v>923271222</v>
      </c>
      <c r="E65" s="594">
        <v>653800000</v>
      </c>
      <c r="F65" s="585"/>
    </row>
    <row r="66" spans="1:6" x14ac:dyDescent="0.25">
      <c r="A66" s="585" t="s">
        <v>3893</v>
      </c>
      <c r="B66" s="585" t="s">
        <v>3880</v>
      </c>
      <c r="C66" s="585" t="s">
        <v>3818</v>
      </c>
      <c r="D66" s="587">
        <v>923271222</v>
      </c>
      <c r="E66" s="594"/>
      <c r="F66" s="608">
        <v>653800000</v>
      </c>
    </row>
    <row r="67" spans="1:6" x14ac:dyDescent="0.25">
      <c r="A67" s="585" t="s">
        <v>3798</v>
      </c>
      <c r="B67" s="585" t="s">
        <v>3792</v>
      </c>
      <c r="C67" s="585" t="s">
        <v>266</v>
      </c>
      <c r="D67" s="603">
        <v>126025000</v>
      </c>
      <c r="E67" s="594">
        <v>527272727</v>
      </c>
      <c r="F67" s="585"/>
    </row>
    <row r="68" spans="1:6" x14ac:dyDescent="0.25">
      <c r="A68" s="585" t="s">
        <v>3893</v>
      </c>
      <c r="B68" s="585" t="s">
        <v>3880</v>
      </c>
      <c r="C68" s="585" t="s">
        <v>266</v>
      </c>
      <c r="D68" s="603">
        <v>126025000</v>
      </c>
      <c r="E68" s="594"/>
      <c r="F68" s="608">
        <v>527272727</v>
      </c>
    </row>
    <row r="69" spans="1:6" x14ac:dyDescent="0.25">
      <c r="A69" s="585" t="s">
        <v>3798</v>
      </c>
      <c r="B69" s="585" t="s">
        <v>3792</v>
      </c>
      <c r="C69" s="585" t="s">
        <v>172</v>
      </c>
      <c r="D69" s="603">
        <v>923270982</v>
      </c>
      <c r="E69" s="594">
        <v>300000000</v>
      </c>
      <c r="F69" s="585"/>
    </row>
    <row r="70" spans="1:6" x14ac:dyDescent="0.25">
      <c r="A70" s="585" t="s">
        <v>3893</v>
      </c>
      <c r="B70" s="585" t="s">
        <v>3880</v>
      </c>
      <c r="C70" s="585" t="s">
        <v>172</v>
      </c>
      <c r="D70" s="603">
        <v>923270982</v>
      </c>
      <c r="E70" s="594"/>
      <c r="F70" s="608">
        <v>300000000</v>
      </c>
    </row>
    <row r="71" spans="1:6" x14ac:dyDescent="0.25">
      <c r="A71" s="585" t="s">
        <v>3893</v>
      </c>
      <c r="B71" s="585" t="s">
        <v>3880</v>
      </c>
      <c r="C71" s="585" t="s">
        <v>3897</v>
      </c>
      <c r="D71" s="587">
        <v>923271098</v>
      </c>
      <c r="E71" s="594"/>
      <c r="F71" s="608">
        <v>1396923077</v>
      </c>
    </row>
    <row r="72" spans="1:6" x14ac:dyDescent="0.25">
      <c r="A72" s="585" t="s">
        <v>3798</v>
      </c>
      <c r="B72" s="585" t="s">
        <v>3792</v>
      </c>
      <c r="C72" s="585" t="s">
        <v>3819</v>
      </c>
      <c r="D72" s="603">
        <v>122925000</v>
      </c>
      <c r="E72" s="594">
        <v>1397799822</v>
      </c>
      <c r="F72" s="585"/>
    </row>
    <row r="73" spans="1:6" x14ac:dyDescent="0.25">
      <c r="A73" s="585" t="s">
        <v>3893</v>
      </c>
      <c r="B73" s="585" t="s">
        <v>3880</v>
      </c>
      <c r="C73" s="585" t="s">
        <v>3819</v>
      </c>
      <c r="D73" s="603">
        <v>122925000</v>
      </c>
      <c r="E73" s="594"/>
      <c r="F73" s="617">
        <v>2259334775</v>
      </c>
    </row>
    <row r="74" spans="1:6" x14ac:dyDescent="0.25">
      <c r="A74" s="585" t="s">
        <v>3798</v>
      </c>
      <c r="B74" s="585" t="s">
        <v>3792</v>
      </c>
      <c r="C74" s="585" t="s">
        <v>3820</v>
      </c>
      <c r="D74" s="618">
        <v>923270981</v>
      </c>
      <c r="E74" s="594">
        <v>375000000</v>
      </c>
      <c r="F74" s="585"/>
    </row>
    <row r="75" spans="1:6" x14ac:dyDescent="0.25">
      <c r="A75" s="585" t="s">
        <v>3893</v>
      </c>
      <c r="B75" s="585" t="s">
        <v>3880</v>
      </c>
      <c r="C75" s="585" t="s">
        <v>3820</v>
      </c>
      <c r="D75" s="618">
        <v>923270981</v>
      </c>
      <c r="E75" s="594"/>
      <c r="F75" s="608">
        <v>375000000</v>
      </c>
    </row>
    <row r="76" spans="1:6" x14ac:dyDescent="0.25">
      <c r="A76" s="585" t="s">
        <v>3798</v>
      </c>
      <c r="B76" s="585" t="s">
        <v>3792</v>
      </c>
      <c r="C76" s="585" t="s">
        <v>3821</v>
      </c>
      <c r="D76" s="603">
        <v>124825000</v>
      </c>
      <c r="E76" s="605">
        <v>51000000000</v>
      </c>
      <c r="F76" s="585"/>
    </row>
    <row r="77" spans="1:6" x14ac:dyDescent="0.25">
      <c r="A77" s="585" t="s">
        <v>3893</v>
      </c>
      <c r="B77" s="585" t="s">
        <v>3880</v>
      </c>
      <c r="C77" s="585" t="s">
        <v>3821</v>
      </c>
      <c r="D77" s="603">
        <v>124825000</v>
      </c>
      <c r="E77" s="594"/>
      <c r="F77" s="617">
        <v>70000000000</v>
      </c>
    </row>
    <row r="78" spans="1:6" x14ac:dyDescent="0.25">
      <c r="A78" s="585" t="s">
        <v>3798</v>
      </c>
      <c r="B78" s="585" t="s">
        <v>3792</v>
      </c>
      <c r="C78" s="585" t="s">
        <v>3822</v>
      </c>
      <c r="D78" s="603">
        <v>923272017</v>
      </c>
      <c r="E78" s="594">
        <v>40000000</v>
      </c>
      <c r="F78" s="585"/>
    </row>
    <row r="79" spans="1:6" x14ac:dyDescent="0.25">
      <c r="A79" s="585" t="s">
        <v>3893</v>
      </c>
      <c r="B79" s="585" t="s">
        <v>3880</v>
      </c>
      <c r="C79" s="585" t="s">
        <v>3822</v>
      </c>
      <c r="D79" s="603">
        <v>923272017</v>
      </c>
      <c r="E79" s="594"/>
      <c r="F79" s="608">
        <v>40000000</v>
      </c>
    </row>
    <row r="80" spans="1:6" x14ac:dyDescent="0.25">
      <c r="A80" s="585" t="s">
        <v>3893</v>
      </c>
      <c r="B80" s="585" t="s">
        <v>3880</v>
      </c>
      <c r="C80" s="585" t="s">
        <v>269</v>
      </c>
      <c r="D80" s="587">
        <v>923272704</v>
      </c>
      <c r="E80" s="594"/>
      <c r="F80" s="608">
        <v>1142857143</v>
      </c>
    </row>
    <row r="81" spans="1:6" x14ac:dyDescent="0.25">
      <c r="A81" s="585" t="s">
        <v>3798</v>
      </c>
      <c r="B81" s="585" t="s">
        <v>3792</v>
      </c>
      <c r="C81" s="585" t="s">
        <v>3823</v>
      </c>
      <c r="D81" s="603">
        <v>125325000</v>
      </c>
      <c r="E81" s="594">
        <v>1089041553</v>
      </c>
      <c r="F81" s="585"/>
    </row>
    <row r="82" spans="1:6" x14ac:dyDescent="0.25">
      <c r="A82" s="585" t="s">
        <v>3893</v>
      </c>
      <c r="B82" s="585" t="s">
        <v>3880</v>
      </c>
      <c r="C82" s="585" t="s">
        <v>3823</v>
      </c>
      <c r="D82" s="603">
        <v>125325000</v>
      </c>
      <c r="E82" s="594"/>
      <c r="F82" s="608">
        <v>1089041553</v>
      </c>
    </row>
    <row r="83" spans="1:6" x14ac:dyDescent="0.25">
      <c r="A83" s="585" t="s">
        <v>3798</v>
      </c>
      <c r="B83" s="585" t="s">
        <v>3792</v>
      </c>
      <c r="C83" s="585" t="s">
        <v>182</v>
      </c>
      <c r="D83" s="603">
        <v>123225000</v>
      </c>
      <c r="E83" s="594">
        <v>892857143</v>
      </c>
      <c r="F83" s="585"/>
    </row>
    <row r="84" spans="1:6" x14ac:dyDescent="0.25">
      <c r="A84" s="585" t="s">
        <v>3893</v>
      </c>
      <c r="B84" s="585" t="s">
        <v>3880</v>
      </c>
      <c r="C84" s="585" t="s">
        <v>182</v>
      </c>
      <c r="D84" s="603">
        <v>123225000</v>
      </c>
      <c r="E84" s="594"/>
      <c r="F84" s="608">
        <v>892857143</v>
      </c>
    </row>
    <row r="85" spans="1:6" x14ac:dyDescent="0.25">
      <c r="A85" s="585" t="s">
        <v>3798</v>
      </c>
      <c r="B85" s="585" t="s">
        <v>3792</v>
      </c>
      <c r="C85" s="585" t="s">
        <v>3824</v>
      </c>
      <c r="D85" s="603">
        <v>923270832</v>
      </c>
      <c r="E85" s="605">
        <v>1725000000</v>
      </c>
      <c r="F85" s="585"/>
    </row>
    <row r="86" spans="1:6" x14ac:dyDescent="0.25">
      <c r="A86" s="585" t="s">
        <v>3893</v>
      </c>
      <c r="B86" s="585" t="s">
        <v>3880</v>
      </c>
      <c r="C86" s="585" t="s">
        <v>3824</v>
      </c>
      <c r="D86" s="603">
        <v>923270832</v>
      </c>
      <c r="E86" s="594"/>
      <c r="F86" s="617">
        <v>1725000000</v>
      </c>
    </row>
    <row r="87" spans="1:6" x14ac:dyDescent="0.25">
      <c r="A87" s="585" t="s">
        <v>3893</v>
      </c>
      <c r="B87" s="585" t="s">
        <v>3880</v>
      </c>
      <c r="C87" s="585" t="s">
        <v>3898</v>
      </c>
      <c r="D87" s="587">
        <v>124325000</v>
      </c>
      <c r="E87" s="594"/>
      <c r="F87" s="608">
        <v>602349777</v>
      </c>
    </row>
    <row r="88" spans="1:6" x14ac:dyDescent="0.25">
      <c r="A88" s="585" t="s">
        <v>3798</v>
      </c>
      <c r="B88" s="585" t="s">
        <v>3792</v>
      </c>
      <c r="C88" s="585" t="s">
        <v>114</v>
      </c>
      <c r="D88" s="603">
        <v>124525000</v>
      </c>
      <c r="E88" s="594">
        <v>280000000</v>
      </c>
      <c r="F88" s="585"/>
    </row>
    <row r="89" spans="1:6" x14ac:dyDescent="0.25">
      <c r="A89" s="585" t="s">
        <v>3893</v>
      </c>
      <c r="B89" s="585" t="s">
        <v>3880</v>
      </c>
      <c r="C89" s="585" t="s">
        <v>114</v>
      </c>
      <c r="D89" s="603">
        <v>124525000</v>
      </c>
      <c r="E89" s="594"/>
      <c r="F89" s="608">
        <v>280000000</v>
      </c>
    </row>
    <row r="90" spans="1:6" x14ac:dyDescent="0.25">
      <c r="A90" s="585" t="s">
        <v>3798</v>
      </c>
      <c r="B90" s="585" t="s">
        <v>3792</v>
      </c>
      <c r="C90" s="585" t="s">
        <v>208</v>
      </c>
      <c r="D90" s="603">
        <v>923271138</v>
      </c>
      <c r="E90" s="594">
        <v>150000000</v>
      </c>
      <c r="F90" s="585"/>
    </row>
    <row r="91" spans="1:6" x14ac:dyDescent="0.25">
      <c r="A91" s="585" t="s">
        <v>3893</v>
      </c>
      <c r="B91" s="585" t="s">
        <v>3880</v>
      </c>
      <c r="C91" s="585" t="s">
        <v>208</v>
      </c>
      <c r="D91" s="603">
        <v>923271138</v>
      </c>
      <c r="E91" s="594"/>
      <c r="F91" s="608">
        <v>150000000</v>
      </c>
    </row>
    <row r="92" spans="1:6" x14ac:dyDescent="0.25">
      <c r="A92" s="585" t="s">
        <v>3798</v>
      </c>
      <c r="B92" s="585" t="s">
        <v>3792</v>
      </c>
      <c r="C92" s="585" t="s">
        <v>3825</v>
      </c>
      <c r="D92" s="602">
        <v>216925269</v>
      </c>
      <c r="E92" s="594">
        <v>200000000</v>
      </c>
      <c r="F92" s="585"/>
    </row>
    <row r="93" spans="1:6" x14ac:dyDescent="0.25">
      <c r="A93" s="585" t="s">
        <v>3893</v>
      </c>
      <c r="B93" s="585" t="s">
        <v>3880</v>
      </c>
      <c r="C93" s="585" t="s">
        <v>3825</v>
      </c>
      <c r="D93" s="602">
        <v>216925269</v>
      </c>
      <c r="E93" s="594"/>
      <c r="F93" s="608">
        <v>200000000</v>
      </c>
    </row>
    <row r="94" spans="1:6" x14ac:dyDescent="0.25">
      <c r="A94" s="585" t="s">
        <v>3798</v>
      </c>
      <c r="B94" s="585" t="s">
        <v>3792</v>
      </c>
      <c r="C94" s="585" t="s">
        <v>356</v>
      </c>
      <c r="D94" s="602">
        <v>217925279</v>
      </c>
      <c r="E94" s="594">
        <v>1113300000</v>
      </c>
      <c r="F94" s="585"/>
    </row>
    <row r="95" spans="1:6" x14ac:dyDescent="0.25">
      <c r="A95" s="585" t="s">
        <v>3893</v>
      </c>
      <c r="B95" s="585" t="s">
        <v>3880</v>
      </c>
      <c r="C95" s="585" t="s">
        <v>356</v>
      </c>
      <c r="D95" s="602">
        <v>217925279</v>
      </c>
      <c r="E95" s="594"/>
      <c r="F95" s="619">
        <v>3638146000</v>
      </c>
    </row>
    <row r="96" spans="1:6" x14ac:dyDescent="0.25">
      <c r="A96" s="585" t="s">
        <v>3794</v>
      </c>
      <c r="B96" s="585" t="s">
        <v>3795</v>
      </c>
      <c r="C96" s="585" t="s">
        <v>3797</v>
      </c>
      <c r="D96" s="618">
        <v>923271650</v>
      </c>
      <c r="E96" s="594">
        <v>6615870142.1599998</v>
      </c>
      <c r="F96" s="584"/>
    </row>
    <row r="97" spans="1:6" x14ac:dyDescent="0.25">
      <c r="A97" s="585" t="s">
        <v>3798</v>
      </c>
      <c r="B97" s="585" t="s">
        <v>3792</v>
      </c>
      <c r="C97" s="585" t="s">
        <v>3826</v>
      </c>
      <c r="D97" s="599">
        <v>218125281</v>
      </c>
      <c r="E97" s="594">
        <v>1500000000</v>
      </c>
      <c r="F97" s="585"/>
    </row>
    <row r="98" spans="1:6" x14ac:dyDescent="0.25">
      <c r="A98" s="585" t="s">
        <v>3893</v>
      </c>
      <c r="B98" s="585" t="s">
        <v>3880</v>
      </c>
      <c r="C98" s="585" t="s">
        <v>3826</v>
      </c>
      <c r="D98" s="599">
        <v>218125281</v>
      </c>
      <c r="E98" s="594"/>
      <c r="F98" s="608">
        <v>1500000000</v>
      </c>
    </row>
    <row r="99" spans="1:6" x14ac:dyDescent="0.25">
      <c r="A99" s="585" t="s">
        <v>3798</v>
      </c>
      <c r="B99" s="585" t="s">
        <v>3792</v>
      </c>
      <c r="C99" s="585" t="s">
        <v>3827</v>
      </c>
      <c r="D99" s="603">
        <v>218625286</v>
      </c>
      <c r="E99" s="594">
        <v>2000000000</v>
      </c>
      <c r="F99" s="585"/>
    </row>
    <row r="100" spans="1:6" x14ac:dyDescent="0.25">
      <c r="A100" s="585" t="s">
        <v>3893</v>
      </c>
      <c r="B100" s="585" t="s">
        <v>3880</v>
      </c>
      <c r="C100" s="585" t="s">
        <v>3827</v>
      </c>
      <c r="D100" s="603">
        <v>218625286</v>
      </c>
      <c r="E100" s="594"/>
      <c r="F100" s="608">
        <v>2000000000</v>
      </c>
    </row>
    <row r="101" spans="1:6" x14ac:dyDescent="0.25">
      <c r="A101" s="585" t="s">
        <v>3798</v>
      </c>
      <c r="B101" s="585" t="s">
        <v>3792</v>
      </c>
      <c r="C101" s="585" t="s">
        <v>3828</v>
      </c>
      <c r="D101" s="599">
        <v>218825288</v>
      </c>
      <c r="E101" s="594">
        <v>600000000</v>
      </c>
      <c r="F101" s="585"/>
    </row>
    <row r="102" spans="1:6" x14ac:dyDescent="0.25">
      <c r="A102" s="585" t="s">
        <v>3893</v>
      </c>
      <c r="B102" s="585" t="s">
        <v>3880</v>
      </c>
      <c r="C102" s="585" t="s">
        <v>3828</v>
      </c>
      <c r="D102" s="606">
        <v>218825288</v>
      </c>
      <c r="E102" s="594"/>
      <c r="F102" s="608">
        <v>1400000000</v>
      </c>
    </row>
    <row r="103" spans="1:6" x14ac:dyDescent="0.25">
      <c r="A103" s="585" t="s">
        <v>3798</v>
      </c>
      <c r="B103" s="585" t="s">
        <v>3792</v>
      </c>
      <c r="C103" s="585" t="s">
        <v>3829</v>
      </c>
      <c r="D103" s="602">
        <v>219025290</v>
      </c>
      <c r="E103" s="594">
        <v>5400000000</v>
      </c>
      <c r="F103" s="584"/>
    </row>
    <row r="104" spans="1:6" x14ac:dyDescent="0.25">
      <c r="A104" s="585" t="s">
        <v>3893</v>
      </c>
      <c r="B104" s="585" t="s">
        <v>3880</v>
      </c>
      <c r="C104" s="585" t="s">
        <v>3829</v>
      </c>
      <c r="D104" s="599">
        <v>219025290</v>
      </c>
      <c r="E104" s="594"/>
      <c r="F104" s="608">
        <v>5400000000</v>
      </c>
    </row>
    <row r="105" spans="1:6" x14ac:dyDescent="0.25">
      <c r="A105" s="585" t="s">
        <v>3798</v>
      </c>
      <c r="B105" s="585" t="s">
        <v>3792</v>
      </c>
      <c r="C105" s="585" t="s">
        <v>3830</v>
      </c>
      <c r="D105" s="602">
        <v>219325293</v>
      </c>
      <c r="E105" s="594">
        <v>1865000000</v>
      </c>
      <c r="F105" s="584"/>
    </row>
    <row r="106" spans="1:6" x14ac:dyDescent="0.25">
      <c r="A106" s="585" t="s">
        <v>3893</v>
      </c>
      <c r="B106" s="585" t="s">
        <v>3880</v>
      </c>
      <c r="C106" s="585" t="s">
        <v>3830</v>
      </c>
      <c r="D106" s="602">
        <v>219325293</v>
      </c>
      <c r="E106" s="594"/>
      <c r="F106" s="608">
        <v>2665000000</v>
      </c>
    </row>
    <row r="107" spans="1:6" x14ac:dyDescent="0.25">
      <c r="A107" s="585" t="s">
        <v>3798</v>
      </c>
      <c r="B107" s="585" t="s">
        <v>3792</v>
      </c>
      <c r="C107" s="585" t="s">
        <v>3831</v>
      </c>
      <c r="D107" s="599">
        <v>219525295</v>
      </c>
      <c r="E107" s="594">
        <v>400000000</v>
      </c>
      <c r="F107" s="584"/>
    </row>
    <row r="108" spans="1:6" x14ac:dyDescent="0.25">
      <c r="A108" s="585" t="s">
        <v>3893</v>
      </c>
      <c r="B108" s="585" t="s">
        <v>3880</v>
      </c>
      <c r="C108" s="585" t="s">
        <v>3831</v>
      </c>
      <c r="D108" s="599">
        <v>219525295</v>
      </c>
      <c r="E108" s="594"/>
      <c r="F108" s="608">
        <v>400000000</v>
      </c>
    </row>
    <row r="109" spans="1:6" x14ac:dyDescent="0.25">
      <c r="A109" s="585" t="s">
        <v>3893</v>
      </c>
      <c r="B109" s="585" t="s">
        <v>3880</v>
      </c>
      <c r="C109" s="585" t="s">
        <v>3899</v>
      </c>
      <c r="D109" s="587">
        <v>219925299</v>
      </c>
      <c r="E109" s="594"/>
      <c r="F109" s="608">
        <v>1000000000</v>
      </c>
    </row>
    <row r="110" spans="1:6" x14ac:dyDescent="0.25">
      <c r="A110" s="585" t="s">
        <v>3893</v>
      </c>
      <c r="B110" s="585" t="s">
        <v>3880</v>
      </c>
      <c r="C110" s="585" t="s">
        <v>3900</v>
      </c>
      <c r="D110" s="587">
        <v>210725307</v>
      </c>
      <c r="E110" s="594"/>
      <c r="F110" s="608">
        <v>935000000</v>
      </c>
    </row>
    <row r="111" spans="1:6" x14ac:dyDescent="0.25">
      <c r="A111" s="585" t="s">
        <v>3798</v>
      </c>
      <c r="B111" s="585" t="s">
        <v>3792</v>
      </c>
      <c r="C111" s="585" t="s">
        <v>357</v>
      </c>
      <c r="D111" s="599">
        <v>211225312</v>
      </c>
      <c r="E111" s="594">
        <v>300000000</v>
      </c>
      <c r="F111" s="584"/>
    </row>
    <row r="112" spans="1:6" x14ac:dyDescent="0.25">
      <c r="A112" s="585" t="s">
        <v>3893</v>
      </c>
      <c r="B112" s="585" t="s">
        <v>3880</v>
      </c>
      <c r="C112" s="585" t="s">
        <v>357</v>
      </c>
      <c r="D112" s="599">
        <v>211225312</v>
      </c>
      <c r="E112" s="594"/>
      <c r="F112" s="608">
        <v>1300000000</v>
      </c>
    </row>
    <row r="113" spans="1:6" x14ac:dyDescent="0.25">
      <c r="A113" s="585" t="s">
        <v>3798</v>
      </c>
      <c r="B113" s="585" t="s">
        <v>3792</v>
      </c>
      <c r="C113" s="585" t="s">
        <v>3832</v>
      </c>
      <c r="D113" s="599">
        <v>211725317</v>
      </c>
      <c r="E113" s="594">
        <v>500000000</v>
      </c>
      <c r="F113" s="584"/>
    </row>
    <row r="114" spans="1:6" x14ac:dyDescent="0.25">
      <c r="A114" s="585" t="s">
        <v>3893</v>
      </c>
      <c r="B114" s="585" t="s">
        <v>3880</v>
      </c>
      <c r="C114" s="585" t="s">
        <v>3832</v>
      </c>
      <c r="D114" s="599">
        <v>211725317</v>
      </c>
      <c r="E114" s="594"/>
      <c r="F114" s="608">
        <v>1720000000</v>
      </c>
    </row>
    <row r="115" spans="1:6" x14ac:dyDescent="0.25">
      <c r="A115" s="585" t="s">
        <v>3798</v>
      </c>
      <c r="B115" s="585" t="s">
        <v>3792</v>
      </c>
      <c r="C115" s="585" t="s">
        <v>3833</v>
      </c>
      <c r="D115" s="599">
        <v>212025320</v>
      </c>
      <c r="E115" s="594">
        <v>189700000</v>
      </c>
      <c r="F115" s="584"/>
    </row>
    <row r="116" spans="1:6" x14ac:dyDescent="0.25">
      <c r="A116" s="585" t="s">
        <v>3893</v>
      </c>
      <c r="B116" s="585" t="s">
        <v>3880</v>
      </c>
      <c r="C116" s="585" t="s">
        <v>3833</v>
      </c>
      <c r="D116" s="599">
        <v>212025320</v>
      </c>
      <c r="E116" s="594"/>
      <c r="F116" s="608">
        <v>189700000</v>
      </c>
    </row>
    <row r="117" spans="1:6" x14ac:dyDescent="0.25">
      <c r="A117" s="585" t="s">
        <v>3798</v>
      </c>
      <c r="B117" s="585" t="s">
        <v>3792</v>
      </c>
      <c r="C117" s="585" t="s">
        <v>3834</v>
      </c>
      <c r="D117" s="599">
        <v>212225322</v>
      </c>
      <c r="E117" s="594">
        <v>3379500000</v>
      </c>
      <c r="F117" s="584"/>
    </row>
    <row r="118" spans="1:6" x14ac:dyDescent="0.25">
      <c r="A118" s="585" t="s">
        <v>3893</v>
      </c>
      <c r="B118" s="585" t="s">
        <v>3880</v>
      </c>
      <c r="C118" s="585" t="s">
        <v>3834</v>
      </c>
      <c r="D118" s="599">
        <v>212225322</v>
      </c>
      <c r="E118" s="594"/>
      <c r="F118" s="608">
        <v>3873500000</v>
      </c>
    </row>
    <row r="119" spans="1:6" x14ac:dyDescent="0.25">
      <c r="A119" s="585" t="s">
        <v>3798</v>
      </c>
      <c r="B119" s="585" t="s">
        <v>3792</v>
      </c>
      <c r="C119" s="585" t="s">
        <v>3835</v>
      </c>
      <c r="D119" s="601">
        <v>212425324</v>
      </c>
      <c r="E119" s="594">
        <v>1806068000</v>
      </c>
      <c r="F119" s="584"/>
    </row>
    <row r="120" spans="1:6" x14ac:dyDescent="0.25">
      <c r="A120" s="585" t="s">
        <v>3893</v>
      </c>
      <c r="B120" s="585" t="s">
        <v>3880</v>
      </c>
      <c r="C120" s="585" t="s">
        <v>3835</v>
      </c>
      <c r="D120" s="601">
        <v>212425324</v>
      </c>
      <c r="E120" s="594"/>
      <c r="F120" s="608">
        <v>1806068000</v>
      </c>
    </row>
    <row r="121" spans="1:6" x14ac:dyDescent="0.25">
      <c r="A121" s="585" t="s">
        <v>3798</v>
      </c>
      <c r="B121" s="585" t="s">
        <v>3792</v>
      </c>
      <c r="C121" s="585" t="s">
        <v>3836</v>
      </c>
      <c r="D121" s="599">
        <v>212625326</v>
      </c>
      <c r="E121" s="594">
        <v>150000000</v>
      </c>
      <c r="F121" s="584"/>
    </row>
    <row r="122" spans="1:6" x14ac:dyDescent="0.25">
      <c r="A122" s="585" t="s">
        <v>3893</v>
      </c>
      <c r="B122" s="585" t="s">
        <v>3880</v>
      </c>
      <c r="C122" s="585" t="s">
        <v>3836</v>
      </c>
      <c r="D122" s="599">
        <v>212625326</v>
      </c>
      <c r="E122" s="594"/>
      <c r="F122" s="608">
        <v>607400000</v>
      </c>
    </row>
    <row r="123" spans="1:6" x14ac:dyDescent="0.25">
      <c r="A123" s="585" t="s">
        <v>3798</v>
      </c>
      <c r="B123" s="585" t="s">
        <v>3792</v>
      </c>
      <c r="C123" s="585" t="s">
        <v>359</v>
      </c>
      <c r="D123" s="599">
        <v>212825328</v>
      </c>
      <c r="E123" s="594">
        <v>2130574318</v>
      </c>
      <c r="F123" s="584"/>
    </row>
    <row r="124" spans="1:6" x14ac:dyDescent="0.25">
      <c r="A124" s="585" t="s">
        <v>3893</v>
      </c>
      <c r="B124" s="585" t="s">
        <v>3880</v>
      </c>
      <c r="C124" s="585" t="s">
        <v>359</v>
      </c>
      <c r="D124" s="599">
        <v>212825328</v>
      </c>
      <c r="E124" s="594"/>
      <c r="F124" s="608">
        <v>2130574318</v>
      </c>
    </row>
    <row r="125" spans="1:6" x14ac:dyDescent="0.25">
      <c r="A125" s="585" t="s">
        <v>3893</v>
      </c>
      <c r="B125" s="585" t="s">
        <v>3880</v>
      </c>
      <c r="C125" s="585" t="s">
        <v>483</v>
      </c>
      <c r="D125" s="587">
        <v>213525335</v>
      </c>
      <c r="E125" s="594"/>
      <c r="F125" s="608">
        <v>1200000000</v>
      </c>
    </row>
    <row r="126" spans="1:6" x14ac:dyDescent="0.25">
      <c r="A126" s="585" t="s">
        <v>3798</v>
      </c>
      <c r="B126" s="585" t="s">
        <v>3792</v>
      </c>
      <c r="C126" s="585" t="s">
        <v>360</v>
      </c>
      <c r="D126" s="599">
        <v>213925339</v>
      </c>
      <c r="E126" s="594">
        <v>350000000</v>
      </c>
      <c r="F126" s="584"/>
    </row>
    <row r="127" spans="1:6" x14ac:dyDescent="0.25">
      <c r="A127" s="585" t="s">
        <v>3893</v>
      </c>
      <c r="B127" s="585" t="s">
        <v>3880</v>
      </c>
      <c r="C127" s="585" t="s">
        <v>360</v>
      </c>
      <c r="D127" s="599">
        <v>213925339</v>
      </c>
      <c r="E127" s="594"/>
      <c r="F127" s="608">
        <v>3121305879</v>
      </c>
    </row>
    <row r="128" spans="1:6" x14ac:dyDescent="0.25">
      <c r="A128" s="585" t="s">
        <v>3798</v>
      </c>
      <c r="B128" s="585" t="s">
        <v>3792</v>
      </c>
      <c r="C128" s="585" t="s">
        <v>55</v>
      </c>
      <c r="D128" s="601">
        <v>123925000</v>
      </c>
      <c r="E128" s="594">
        <v>596750000</v>
      </c>
      <c r="F128" s="584"/>
    </row>
    <row r="129" spans="1:6" x14ac:dyDescent="0.25">
      <c r="A129" s="585" t="s">
        <v>3893</v>
      </c>
      <c r="B129" s="585" t="s">
        <v>3880</v>
      </c>
      <c r="C129" s="585" t="s">
        <v>55</v>
      </c>
      <c r="D129" s="601">
        <v>123925000</v>
      </c>
      <c r="E129" s="594"/>
      <c r="F129" s="608">
        <v>596750000</v>
      </c>
    </row>
    <row r="130" spans="1:6" x14ac:dyDescent="0.25">
      <c r="A130" s="585" t="s">
        <v>3883</v>
      </c>
      <c r="B130" s="585" t="s">
        <v>3884</v>
      </c>
      <c r="C130" s="585" t="s">
        <v>3885</v>
      </c>
      <c r="D130" s="601">
        <v>23900000</v>
      </c>
      <c r="E130" s="594"/>
      <c r="F130" s="607">
        <v>153366800</v>
      </c>
    </row>
    <row r="131" spans="1:6" x14ac:dyDescent="0.25">
      <c r="A131" s="585" t="s">
        <v>3876</v>
      </c>
      <c r="B131" s="585" t="s">
        <v>3877</v>
      </c>
      <c r="C131" s="585" t="s">
        <v>3878</v>
      </c>
      <c r="D131" s="601">
        <v>23500000</v>
      </c>
      <c r="E131" s="594">
        <v>53940000000</v>
      </c>
      <c r="F131" s="584"/>
    </row>
    <row r="132" spans="1:6" x14ac:dyDescent="0.25">
      <c r="A132" s="585" t="s">
        <v>3798</v>
      </c>
      <c r="B132" s="585" t="s">
        <v>3792</v>
      </c>
      <c r="C132" s="585" t="s">
        <v>3837</v>
      </c>
      <c r="D132" s="601">
        <v>216825368</v>
      </c>
      <c r="E132" s="594">
        <v>348894530</v>
      </c>
      <c r="F132" s="584"/>
    </row>
    <row r="133" spans="1:6" x14ac:dyDescent="0.25">
      <c r="A133" s="585" t="s">
        <v>3893</v>
      </c>
      <c r="B133" s="585" t="s">
        <v>3880</v>
      </c>
      <c r="C133" s="585" t="s">
        <v>3837</v>
      </c>
      <c r="D133" s="601">
        <v>216825368</v>
      </c>
      <c r="E133" s="594"/>
      <c r="F133" s="608">
        <v>348894530</v>
      </c>
    </row>
    <row r="134" spans="1:6" x14ac:dyDescent="0.25">
      <c r="A134" s="585" t="s">
        <v>3798</v>
      </c>
      <c r="B134" s="585" t="s">
        <v>3792</v>
      </c>
      <c r="C134" s="585" t="s">
        <v>3838</v>
      </c>
      <c r="D134" s="599">
        <v>217225372</v>
      </c>
      <c r="E134" s="594">
        <v>462785876</v>
      </c>
      <c r="F134" s="584"/>
    </row>
    <row r="135" spans="1:6" x14ac:dyDescent="0.25">
      <c r="A135" s="585" t="s">
        <v>3893</v>
      </c>
      <c r="B135" s="585" t="s">
        <v>3880</v>
      </c>
      <c r="C135" s="585" t="s">
        <v>3838</v>
      </c>
      <c r="D135" s="599">
        <v>217225372</v>
      </c>
      <c r="E135" s="594"/>
      <c r="F135" s="608">
        <v>1227785876</v>
      </c>
    </row>
    <row r="136" spans="1:6" x14ac:dyDescent="0.25">
      <c r="A136" s="585" t="s">
        <v>3798</v>
      </c>
      <c r="B136" s="585" t="s">
        <v>3792</v>
      </c>
      <c r="C136" s="585" t="s">
        <v>3839</v>
      </c>
      <c r="D136" s="599">
        <v>217725377</v>
      </c>
      <c r="E136" s="594">
        <v>476900000</v>
      </c>
      <c r="F136" s="584"/>
    </row>
    <row r="137" spans="1:6" x14ac:dyDescent="0.25">
      <c r="A137" s="585" t="s">
        <v>3893</v>
      </c>
      <c r="B137" s="585" t="s">
        <v>3880</v>
      </c>
      <c r="C137" s="585" t="s">
        <v>3839</v>
      </c>
      <c r="D137" s="599">
        <v>217725377</v>
      </c>
      <c r="E137" s="594"/>
      <c r="F137" s="608">
        <v>806900000</v>
      </c>
    </row>
    <row r="138" spans="1:6" x14ac:dyDescent="0.25">
      <c r="A138" s="585" t="s">
        <v>3798</v>
      </c>
      <c r="B138" s="585" t="s">
        <v>3792</v>
      </c>
      <c r="C138" s="585" t="s">
        <v>3840</v>
      </c>
      <c r="D138" s="599">
        <v>218625386</v>
      </c>
      <c r="E138" s="594">
        <v>400000000</v>
      </c>
      <c r="F138" s="584"/>
    </row>
    <row r="139" spans="1:6" x14ac:dyDescent="0.25">
      <c r="A139" s="585" t="s">
        <v>3893</v>
      </c>
      <c r="B139" s="585" t="s">
        <v>3880</v>
      </c>
      <c r="C139" s="585" t="s">
        <v>3840</v>
      </c>
      <c r="D139" s="599">
        <v>218625386</v>
      </c>
      <c r="E139" s="594"/>
      <c r="F139" s="608">
        <v>2200000000</v>
      </c>
    </row>
    <row r="140" spans="1:6" x14ac:dyDescent="0.25">
      <c r="A140" s="585" t="s">
        <v>3798</v>
      </c>
      <c r="B140" s="585" t="s">
        <v>3792</v>
      </c>
      <c r="C140" s="585" t="s">
        <v>364</v>
      </c>
      <c r="D140" s="599">
        <v>219425394</v>
      </c>
      <c r="E140" s="594">
        <v>397400000</v>
      </c>
      <c r="F140" s="584"/>
    </row>
    <row r="141" spans="1:6" x14ac:dyDescent="0.25">
      <c r="A141" s="585" t="s">
        <v>3893</v>
      </c>
      <c r="B141" s="585" t="s">
        <v>3880</v>
      </c>
      <c r="C141" s="585" t="s">
        <v>364</v>
      </c>
      <c r="D141" s="599">
        <v>219425394</v>
      </c>
      <c r="E141" s="594"/>
      <c r="F141" s="608">
        <v>1384100000</v>
      </c>
    </row>
    <row r="142" spans="1:6" x14ac:dyDescent="0.25">
      <c r="A142" s="585" t="s">
        <v>3893</v>
      </c>
      <c r="B142" s="585" t="s">
        <v>3880</v>
      </c>
      <c r="C142" s="585" t="s">
        <v>3901</v>
      </c>
      <c r="D142" s="587">
        <v>219825398</v>
      </c>
      <c r="E142" s="594"/>
      <c r="F142" s="608">
        <v>498000000</v>
      </c>
    </row>
    <row r="143" spans="1:6" x14ac:dyDescent="0.25">
      <c r="A143" s="585" t="s">
        <v>3798</v>
      </c>
      <c r="B143" s="585" t="s">
        <v>3792</v>
      </c>
      <c r="C143" s="585" t="s">
        <v>3841</v>
      </c>
      <c r="D143" s="599">
        <v>210225402</v>
      </c>
      <c r="E143" s="594">
        <v>973426000</v>
      </c>
      <c r="F143" s="584"/>
    </row>
    <row r="144" spans="1:6" x14ac:dyDescent="0.25">
      <c r="A144" s="585" t="s">
        <v>3893</v>
      </c>
      <c r="B144" s="585" t="s">
        <v>3880</v>
      </c>
      <c r="C144" s="585" t="s">
        <v>3841</v>
      </c>
      <c r="D144" s="599">
        <v>210225402</v>
      </c>
      <c r="E144" s="594"/>
      <c r="F144" s="608">
        <v>1823426000</v>
      </c>
    </row>
    <row r="145" spans="1:6" x14ac:dyDescent="0.25">
      <c r="A145" s="585" t="s">
        <v>3798</v>
      </c>
      <c r="B145" s="585" t="s">
        <v>3792</v>
      </c>
      <c r="C145" s="585" t="s">
        <v>3842</v>
      </c>
      <c r="D145" s="599">
        <v>210725407</v>
      </c>
      <c r="E145" s="594">
        <v>100000000</v>
      </c>
      <c r="F145" s="584"/>
    </row>
    <row r="146" spans="1:6" x14ac:dyDescent="0.25">
      <c r="A146" s="585" t="s">
        <v>3893</v>
      </c>
      <c r="B146" s="585" t="s">
        <v>3880</v>
      </c>
      <c r="C146" s="585" t="s">
        <v>3842</v>
      </c>
      <c r="D146" s="599">
        <v>210725407</v>
      </c>
      <c r="E146" s="594"/>
      <c r="F146" s="608">
        <v>1100000000</v>
      </c>
    </row>
    <row r="147" spans="1:6" x14ac:dyDescent="0.25">
      <c r="A147" s="585" t="s">
        <v>3798</v>
      </c>
      <c r="B147" s="585" t="s">
        <v>3792</v>
      </c>
      <c r="C147" s="585" t="s">
        <v>3843</v>
      </c>
      <c r="D147" s="599">
        <v>212625426</v>
      </c>
      <c r="E147" s="594">
        <v>554000000</v>
      </c>
      <c r="F147" s="584"/>
    </row>
    <row r="148" spans="1:6" x14ac:dyDescent="0.25">
      <c r="A148" s="585" t="s">
        <v>3893</v>
      </c>
      <c r="B148" s="585" t="s">
        <v>3880</v>
      </c>
      <c r="C148" s="585" t="s">
        <v>3843</v>
      </c>
      <c r="D148" s="599">
        <v>212625426</v>
      </c>
      <c r="E148" s="594"/>
      <c r="F148" s="608">
        <v>1054000000</v>
      </c>
    </row>
    <row r="149" spans="1:6" x14ac:dyDescent="0.25">
      <c r="A149" s="585" t="s">
        <v>3798</v>
      </c>
      <c r="B149" s="585" t="s">
        <v>3792</v>
      </c>
      <c r="C149" s="585" t="s">
        <v>3844</v>
      </c>
      <c r="D149" s="599">
        <v>213025430</v>
      </c>
      <c r="E149" s="594">
        <v>964999828</v>
      </c>
      <c r="F149" s="584"/>
    </row>
    <row r="150" spans="1:6" x14ac:dyDescent="0.25">
      <c r="A150" s="585" t="s">
        <v>3893</v>
      </c>
      <c r="B150" s="585" t="s">
        <v>3880</v>
      </c>
      <c r="C150" s="585" t="s">
        <v>3844</v>
      </c>
      <c r="D150" s="599">
        <v>213025430</v>
      </c>
      <c r="E150" s="594"/>
      <c r="F150" s="608">
        <v>964999828</v>
      </c>
    </row>
    <row r="151" spans="1:6" x14ac:dyDescent="0.25">
      <c r="A151" s="585" t="s">
        <v>3893</v>
      </c>
      <c r="B151" s="585" t="s">
        <v>3880</v>
      </c>
      <c r="C151" s="585" t="s">
        <v>3902</v>
      </c>
      <c r="D151" s="620">
        <v>213625436</v>
      </c>
      <c r="E151" s="594"/>
      <c r="F151" s="608">
        <v>600000000</v>
      </c>
    </row>
    <row r="152" spans="1:6" x14ac:dyDescent="0.25">
      <c r="A152" s="585" t="s">
        <v>3798</v>
      </c>
      <c r="B152" s="585" t="s">
        <v>3792</v>
      </c>
      <c r="C152" s="585" t="s">
        <v>3845</v>
      </c>
      <c r="D152" s="599">
        <v>213825438</v>
      </c>
      <c r="E152" s="594">
        <v>1168699914</v>
      </c>
      <c r="F152" s="584"/>
    </row>
    <row r="153" spans="1:6" x14ac:dyDescent="0.25">
      <c r="A153" s="585" t="s">
        <v>3893</v>
      </c>
      <c r="B153" s="585" t="s">
        <v>3880</v>
      </c>
      <c r="C153" s="585" t="s">
        <v>3845</v>
      </c>
      <c r="D153" s="599">
        <v>213825438</v>
      </c>
      <c r="E153" s="594"/>
      <c r="F153" s="608">
        <v>2168699914</v>
      </c>
    </row>
    <row r="154" spans="1:6" x14ac:dyDescent="0.25">
      <c r="A154" s="585" t="s">
        <v>3893</v>
      </c>
      <c r="B154" s="585" t="s">
        <v>3880</v>
      </c>
      <c r="C154" s="585" t="s">
        <v>366</v>
      </c>
      <c r="D154" s="621">
        <v>217325473</v>
      </c>
      <c r="E154" s="594"/>
      <c r="F154" s="608">
        <v>5377798900</v>
      </c>
    </row>
    <row r="155" spans="1:6" x14ac:dyDescent="0.25">
      <c r="A155" s="585" t="s">
        <v>3798</v>
      </c>
      <c r="B155" s="585" t="s">
        <v>3792</v>
      </c>
      <c r="C155" s="585" t="s">
        <v>3846</v>
      </c>
      <c r="D155" s="599">
        <v>218625486</v>
      </c>
      <c r="E155" s="594">
        <v>670000000</v>
      </c>
      <c r="F155" s="584"/>
    </row>
    <row r="156" spans="1:6" x14ac:dyDescent="0.25">
      <c r="A156" s="585" t="s">
        <v>3893</v>
      </c>
      <c r="B156" s="585" t="s">
        <v>3880</v>
      </c>
      <c r="C156" s="585" t="s">
        <v>3846</v>
      </c>
      <c r="D156" s="599">
        <v>218625486</v>
      </c>
      <c r="E156" s="594"/>
      <c r="F156" s="608">
        <v>1270000000</v>
      </c>
    </row>
    <row r="157" spans="1:6" x14ac:dyDescent="0.25">
      <c r="A157" s="585" t="s">
        <v>3798</v>
      </c>
      <c r="B157" s="585" t="s">
        <v>3792</v>
      </c>
      <c r="C157" s="585" t="s">
        <v>3847</v>
      </c>
      <c r="D157" s="599">
        <v>218825488</v>
      </c>
      <c r="E157" s="594">
        <v>7373207997</v>
      </c>
      <c r="F157" s="584"/>
    </row>
    <row r="158" spans="1:6" x14ac:dyDescent="0.25">
      <c r="A158" s="585" t="s">
        <v>3893</v>
      </c>
      <c r="B158" s="585" t="s">
        <v>3880</v>
      </c>
      <c r="C158" s="585" t="s">
        <v>3847</v>
      </c>
      <c r="D158" s="599">
        <v>218825488</v>
      </c>
      <c r="E158" s="594"/>
      <c r="F158" s="608">
        <v>8672907997</v>
      </c>
    </row>
    <row r="159" spans="1:6" x14ac:dyDescent="0.25">
      <c r="A159" s="585" t="s">
        <v>3798</v>
      </c>
      <c r="B159" s="585" t="s">
        <v>3792</v>
      </c>
      <c r="C159" s="585" t="s">
        <v>3848</v>
      </c>
      <c r="D159" s="599">
        <v>218925489</v>
      </c>
      <c r="E159" s="594">
        <v>500000000</v>
      </c>
      <c r="F159" s="584"/>
    </row>
    <row r="160" spans="1:6" x14ac:dyDescent="0.25">
      <c r="A160" s="585" t="s">
        <v>3893</v>
      </c>
      <c r="B160" s="585" t="s">
        <v>3880</v>
      </c>
      <c r="C160" s="585" t="s">
        <v>3848</v>
      </c>
      <c r="D160" s="599">
        <v>218925489</v>
      </c>
      <c r="E160" s="594"/>
      <c r="F160" s="608">
        <v>2827420000</v>
      </c>
    </row>
    <row r="161" spans="1:6" x14ac:dyDescent="0.25">
      <c r="A161" s="585" t="s">
        <v>3893</v>
      </c>
      <c r="B161" s="585" t="s">
        <v>3880</v>
      </c>
      <c r="C161" s="585" t="s">
        <v>367</v>
      </c>
      <c r="D161" s="587">
        <v>219125491</v>
      </c>
      <c r="E161" s="594"/>
      <c r="F161" s="608">
        <v>950000000</v>
      </c>
    </row>
    <row r="162" spans="1:6" x14ac:dyDescent="0.25">
      <c r="A162" s="585" t="s">
        <v>3893</v>
      </c>
      <c r="B162" s="585" t="s">
        <v>3880</v>
      </c>
      <c r="C162" s="585" t="s">
        <v>485</v>
      </c>
      <c r="D162" s="587">
        <v>211325513</v>
      </c>
      <c r="E162" s="594"/>
      <c r="F162" s="608">
        <v>689681100</v>
      </c>
    </row>
    <row r="163" spans="1:6" x14ac:dyDescent="0.25">
      <c r="A163" s="585" t="s">
        <v>3893</v>
      </c>
      <c r="B163" s="585" t="s">
        <v>3880</v>
      </c>
      <c r="C163" s="585" t="s">
        <v>3903</v>
      </c>
      <c r="D163" s="587">
        <v>211825518</v>
      </c>
      <c r="E163" s="594"/>
      <c r="F163" s="608">
        <v>1000000000</v>
      </c>
    </row>
    <row r="164" spans="1:6" x14ac:dyDescent="0.25">
      <c r="A164" s="585" t="s">
        <v>3798</v>
      </c>
      <c r="B164" s="585" t="s">
        <v>3792</v>
      </c>
      <c r="C164" s="585" t="s">
        <v>3849</v>
      </c>
      <c r="D164" s="599">
        <v>212425524</v>
      </c>
      <c r="E164" s="594">
        <v>3554890000</v>
      </c>
      <c r="F164" s="584"/>
    </row>
    <row r="165" spans="1:6" x14ac:dyDescent="0.25">
      <c r="A165" s="585" t="s">
        <v>3893</v>
      </c>
      <c r="B165" s="585" t="s">
        <v>3880</v>
      </c>
      <c r="C165" s="585" t="s">
        <v>3849</v>
      </c>
      <c r="D165" s="599">
        <v>212425524</v>
      </c>
      <c r="E165" s="594"/>
      <c r="F165" s="608">
        <v>3554890000</v>
      </c>
    </row>
    <row r="166" spans="1:6" x14ac:dyDescent="0.25">
      <c r="A166" s="585" t="s">
        <v>3798</v>
      </c>
      <c r="B166" s="585" t="s">
        <v>3792</v>
      </c>
      <c r="C166" s="585" t="s">
        <v>3850</v>
      </c>
      <c r="D166" s="599">
        <v>213525535</v>
      </c>
      <c r="E166" s="594">
        <v>1400000000</v>
      </c>
      <c r="F166" s="584"/>
    </row>
    <row r="167" spans="1:6" x14ac:dyDescent="0.25">
      <c r="A167" s="585" t="s">
        <v>3893</v>
      </c>
      <c r="B167" s="585" t="s">
        <v>3880</v>
      </c>
      <c r="C167" s="585" t="s">
        <v>3850</v>
      </c>
      <c r="D167" s="599">
        <v>213525535</v>
      </c>
      <c r="E167" s="594"/>
      <c r="F167" s="608">
        <v>5668805074</v>
      </c>
    </row>
    <row r="168" spans="1:6" x14ac:dyDescent="0.25">
      <c r="A168" s="585" t="s">
        <v>3798</v>
      </c>
      <c r="B168" s="585" t="s">
        <v>3792</v>
      </c>
      <c r="C168" s="585" t="s">
        <v>3851</v>
      </c>
      <c r="D168" s="599">
        <v>217225572</v>
      </c>
      <c r="E168" s="594">
        <v>610000000</v>
      </c>
      <c r="F168" s="584"/>
    </row>
    <row r="169" spans="1:6" x14ac:dyDescent="0.25">
      <c r="A169" s="585" t="s">
        <v>3893</v>
      </c>
      <c r="B169" s="585" t="s">
        <v>3880</v>
      </c>
      <c r="C169" s="585" t="s">
        <v>3851</v>
      </c>
      <c r="D169" s="599">
        <v>217225572</v>
      </c>
      <c r="E169" s="594"/>
      <c r="F169" s="608">
        <v>1510000000</v>
      </c>
    </row>
    <row r="170" spans="1:6" x14ac:dyDescent="0.25">
      <c r="A170" s="585" t="s">
        <v>3893</v>
      </c>
      <c r="B170" s="585" t="s">
        <v>3880</v>
      </c>
      <c r="C170" s="585" t="s">
        <v>3904</v>
      </c>
      <c r="D170" s="587">
        <v>218025580</v>
      </c>
      <c r="E170" s="594"/>
      <c r="F170" s="608">
        <v>800000000</v>
      </c>
    </row>
    <row r="171" spans="1:6" x14ac:dyDescent="0.25">
      <c r="A171" s="585" t="s">
        <v>3893</v>
      </c>
      <c r="B171" s="585" t="s">
        <v>3880</v>
      </c>
      <c r="C171" s="585" t="s">
        <v>3905</v>
      </c>
      <c r="D171" s="599">
        <v>219225592</v>
      </c>
      <c r="E171" s="594"/>
      <c r="F171" s="608">
        <v>2203860000</v>
      </c>
    </row>
    <row r="172" spans="1:6" x14ac:dyDescent="0.25">
      <c r="A172" s="585" t="s">
        <v>3798</v>
      </c>
      <c r="B172" s="585" t="s">
        <v>3792</v>
      </c>
      <c r="C172" s="585" t="s">
        <v>3852</v>
      </c>
      <c r="D172" s="599">
        <v>219425594</v>
      </c>
      <c r="E172" s="594">
        <v>2927406287</v>
      </c>
      <c r="F172" s="584"/>
    </row>
    <row r="173" spans="1:6" x14ac:dyDescent="0.25">
      <c r="A173" s="585" t="s">
        <v>3893</v>
      </c>
      <c r="B173" s="585" t="s">
        <v>3880</v>
      </c>
      <c r="C173" s="585" t="s">
        <v>3852</v>
      </c>
      <c r="D173" s="599">
        <v>219425594</v>
      </c>
      <c r="E173" s="594"/>
      <c r="F173" s="608">
        <v>2927406287</v>
      </c>
    </row>
    <row r="174" spans="1:6" x14ac:dyDescent="0.25">
      <c r="A174" s="585" t="s">
        <v>3798</v>
      </c>
      <c r="B174" s="585" t="s">
        <v>3792</v>
      </c>
      <c r="C174" s="585" t="s">
        <v>383</v>
      </c>
      <c r="D174" s="599">
        <v>219625596</v>
      </c>
      <c r="E174" s="594">
        <v>2778000000</v>
      </c>
      <c r="F174" s="584"/>
    </row>
    <row r="175" spans="1:6" x14ac:dyDescent="0.25">
      <c r="A175" s="585" t="s">
        <v>3893</v>
      </c>
      <c r="B175" s="585" t="s">
        <v>3880</v>
      </c>
      <c r="C175" s="585" t="s">
        <v>383</v>
      </c>
      <c r="D175" s="599">
        <v>219625596</v>
      </c>
      <c r="E175" s="594"/>
      <c r="F175" s="608">
        <v>4232350000</v>
      </c>
    </row>
    <row r="176" spans="1:6" x14ac:dyDescent="0.25">
      <c r="A176" s="585" t="s">
        <v>3893</v>
      </c>
      <c r="B176" s="585" t="s">
        <v>3880</v>
      </c>
      <c r="C176" s="585" t="s">
        <v>3906</v>
      </c>
      <c r="D176" s="587">
        <v>211225612</v>
      </c>
      <c r="E176" s="594"/>
      <c r="F176" s="608">
        <v>850000000</v>
      </c>
    </row>
    <row r="177" spans="1:6" x14ac:dyDescent="0.25">
      <c r="A177" s="585" t="s">
        <v>3798</v>
      </c>
      <c r="B177" s="585" t="s">
        <v>3792</v>
      </c>
      <c r="C177" s="585" t="s">
        <v>3853</v>
      </c>
      <c r="D177" s="599">
        <v>214525645</v>
      </c>
      <c r="E177" s="594">
        <v>100000000</v>
      </c>
      <c r="F177" s="584"/>
    </row>
    <row r="178" spans="1:6" x14ac:dyDescent="0.25">
      <c r="A178" s="585" t="s">
        <v>3893</v>
      </c>
      <c r="B178" s="585" t="s">
        <v>3880</v>
      </c>
      <c r="C178" s="585" t="s">
        <v>3853</v>
      </c>
      <c r="D178" s="587">
        <v>214525645</v>
      </c>
      <c r="E178" s="594"/>
      <c r="F178" s="608">
        <v>243380000</v>
      </c>
    </row>
    <row r="179" spans="1:6" x14ac:dyDescent="0.25">
      <c r="A179" s="585" t="s">
        <v>3798</v>
      </c>
      <c r="B179" s="585" t="s">
        <v>3792</v>
      </c>
      <c r="C179" s="585" t="s">
        <v>384</v>
      </c>
      <c r="D179" s="599">
        <v>214925649</v>
      </c>
      <c r="E179" s="594">
        <v>900000000</v>
      </c>
      <c r="F179" s="584"/>
    </row>
    <row r="180" spans="1:6" x14ac:dyDescent="0.25">
      <c r="A180" s="585" t="s">
        <v>3893</v>
      </c>
      <c r="B180" s="585" t="s">
        <v>3880</v>
      </c>
      <c r="C180" s="585" t="s">
        <v>384</v>
      </c>
      <c r="D180" s="587">
        <v>214925649</v>
      </c>
      <c r="E180" s="594"/>
      <c r="F180" s="608">
        <v>1418400000</v>
      </c>
    </row>
    <row r="181" spans="1:6" x14ac:dyDescent="0.25">
      <c r="A181" s="585" t="s">
        <v>3798</v>
      </c>
      <c r="B181" s="585" t="s">
        <v>3792</v>
      </c>
      <c r="C181" s="585" t="s">
        <v>385</v>
      </c>
      <c r="D181" s="599">
        <v>215325653</v>
      </c>
      <c r="E181" s="594">
        <v>881800000</v>
      </c>
      <c r="F181" s="584"/>
    </row>
    <row r="182" spans="1:6" x14ac:dyDescent="0.25">
      <c r="A182" s="585" t="s">
        <v>3893</v>
      </c>
      <c r="B182" s="585" t="s">
        <v>3880</v>
      </c>
      <c r="C182" s="585" t="s">
        <v>385</v>
      </c>
      <c r="D182" s="599">
        <v>215325653</v>
      </c>
      <c r="E182" s="594"/>
      <c r="F182" s="608">
        <v>2124531412</v>
      </c>
    </row>
    <row r="183" spans="1:6" x14ac:dyDescent="0.25">
      <c r="A183" s="585" t="s">
        <v>3798</v>
      </c>
      <c r="B183" s="585" t="s">
        <v>3792</v>
      </c>
      <c r="C183" s="585" t="s">
        <v>3854</v>
      </c>
      <c r="D183" s="599">
        <v>215825658</v>
      </c>
      <c r="E183" s="594">
        <v>400000000</v>
      </c>
      <c r="F183" s="584"/>
    </row>
    <row r="184" spans="1:6" x14ac:dyDescent="0.25">
      <c r="A184" s="585" t="s">
        <v>3893</v>
      </c>
      <c r="B184" s="585" t="s">
        <v>3880</v>
      </c>
      <c r="C184" s="585" t="s">
        <v>3854</v>
      </c>
      <c r="D184" s="599">
        <v>215825658</v>
      </c>
      <c r="E184" s="594"/>
      <c r="F184" s="608">
        <v>2714597443</v>
      </c>
    </row>
    <row r="185" spans="1:6" x14ac:dyDescent="0.25">
      <c r="A185" s="585" t="s">
        <v>3798</v>
      </c>
      <c r="B185" s="585" t="s">
        <v>3792</v>
      </c>
      <c r="C185" s="585" t="s">
        <v>3855</v>
      </c>
      <c r="D185" s="599">
        <v>216225662</v>
      </c>
      <c r="E185" s="594">
        <v>2731152570</v>
      </c>
      <c r="F185" s="584"/>
    </row>
    <row r="186" spans="1:6" x14ac:dyDescent="0.25">
      <c r="A186" s="585" t="s">
        <v>3893</v>
      </c>
      <c r="B186" s="585" t="s">
        <v>3880</v>
      </c>
      <c r="C186" s="585" t="s">
        <v>3855</v>
      </c>
      <c r="D186" s="599">
        <v>216225662</v>
      </c>
      <c r="E186" s="594"/>
      <c r="F186" s="608">
        <v>2731152570</v>
      </c>
    </row>
    <row r="187" spans="1:6" x14ac:dyDescent="0.25">
      <c r="A187" s="585" t="s">
        <v>3798</v>
      </c>
      <c r="B187" s="585" t="s">
        <v>3792</v>
      </c>
      <c r="C187" s="585" t="s">
        <v>3856</v>
      </c>
      <c r="D187" s="599">
        <v>211825718</v>
      </c>
      <c r="E187" s="594">
        <v>300000000</v>
      </c>
      <c r="F187" s="584"/>
    </row>
    <row r="188" spans="1:6" x14ac:dyDescent="0.25">
      <c r="A188" s="585" t="s">
        <v>3893</v>
      </c>
      <c r="B188" s="585" t="s">
        <v>3880</v>
      </c>
      <c r="C188" s="585" t="s">
        <v>3856</v>
      </c>
      <c r="D188" s="599">
        <v>211825718</v>
      </c>
      <c r="E188" s="594"/>
      <c r="F188" s="608">
        <v>1889095400</v>
      </c>
    </row>
    <row r="189" spans="1:6" x14ac:dyDescent="0.25">
      <c r="A189" s="585" t="s">
        <v>3886</v>
      </c>
      <c r="B189" s="585" t="s">
        <v>3887</v>
      </c>
      <c r="C189" s="585" t="s">
        <v>3888</v>
      </c>
      <c r="D189" s="599">
        <v>26800000</v>
      </c>
      <c r="E189" s="594"/>
      <c r="F189" s="607">
        <v>102248300</v>
      </c>
    </row>
    <row r="190" spans="1:6" x14ac:dyDescent="0.25">
      <c r="A190" s="585" t="s">
        <v>3798</v>
      </c>
      <c r="B190" s="585" t="s">
        <v>3792</v>
      </c>
      <c r="C190" s="585" t="s">
        <v>3857</v>
      </c>
      <c r="D190" s="599">
        <v>213625736</v>
      </c>
      <c r="E190" s="594">
        <v>752000000</v>
      </c>
      <c r="F190" s="584"/>
    </row>
    <row r="191" spans="1:6" x14ac:dyDescent="0.25">
      <c r="A191" s="585" t="s">
        <v>3893</v>
      </c>
      <c r="B191" s="585" t="s">
        <v>3880</v>
      </c>
      <c r="C191" s="585" t="s">
        <v>3857</v>
      </c>
      <c r="D191" s="599">
        <v>213625736</v>
      </c>
      <c r="E191" s="594"/>
      <c r="F191" s="608">
        <v>2849033000</v>
      </c>
    </row>
    <row r="192" spans="1:6" x14ac:dyDescent="0.25">
      <c r="A192" s="585" t="s">
        <v>3798</v>
      </c>
      <c r="B192" s="585" t="s">
        <v>3792</v>
      </c>
      <c r="C192" s="585" t="s">
        <v>388</v>
      </c>
      <c r="D192" s="599">
        <v>214025740</v>
      </c>
      <c r="E192" s="594">
        <v>1567500000</v>
      </c>
      <c r="F192" s="584"/>
    </row>
    <row r="193" spans="1:6" x14ac:dyDescent="0.25">
      <c r="A193" s="585" t="s">
        <v>3893</v>
      </c>
      <c r="B193" s="585" t="s">
        <v>3880</v>
      </c>
      <c r="C193" s="585" t="s">
        <v>388</v>
      </c>
      <c r="D193" s="599">
        <v>214025740</v>
      </c>
      <c r="E193" s="594"/>
      <c r="F193" s="608">
        <v>1867500000</v>
      </c>
    </row>
    <row r="194" spans="1:6" x14ac:dyDescent="0.25">
      <c r="A194" s="585" t="s">
        <v>3798</v>
      </c>
      <c r="B194" s="585" t="s">
        <v>3792</v>
      </c>
      <c r="C194" s="585" t="s">
        <v>3858</v>
      </c>
      <c r="D194" s="599">
        <v>214325743</v>
      </c>
      <c r="E194" s="594">
        <v>881900000.60000002</v>
      </c>
      <c r="F194" s="584"/>
    </row>
    <row r="195" spans="1:6" x14ac:dyDescent="0.25">
      <c r="A195" s="585" t="s">
        <v>3893</v>
      </c>
      <c r="B195" s="585" t="s">
        <v>3880</v>
      </c>
      <c r="C195" s="585" t="s">
        <v>3858</v>
      </c>
      <c r="D195" s="599">
        <v>214325743</v>
      </c>
      <c r="E195" s="594"/>
      <c r="F195" s="608">
        <v>1581900000</v>
      </c>
    </row>
    <row r="196" spans="1:6" x14ac:dyDescent="0.25">
      <c r="A196" s="585" t="s">
        <v>3798</v>
      </c>
      <c r="B196" s="585" t="s">
        <v>3792</v>
      </c>
      <c r="C196" s="585" t="s">
        <v>390</v>
      </c>
      <c r="D196" s="599">
        <v>214525745</v>
      </c>
      <c r="E196" s="594">
        <v>288500000</v>
      </c>
      <c r="F196" s="584"/>
    </row>
    <row r="197" spans="1:6" x14ac:dyDescent="0.25">
      <c r="A197" s="585" t="s">
        <v>3893</v>
      </c>
      <c r="B197" s="585" t="s">
        <v>3880</v>
      </c>
      <c r="C197" s="585" t="s">
        <v>390</v>
      </c>
      <c r="D197" s="599">
        <v>214525745</v>
      </c>
      <c r="E197" s="594"/>
      <c r="F197" s="608">
        <v>413500000</v>
      </c>
    </row>
    <row r="198" spans="1:6" x14ac:dyDescent="0.25">
      <c r="A198" s="585" t="s">
        <v>3798</v>
      </c>
      <c r="B198" s="585" t="s">
        <v>3792</v>
      </c>
      <c r="C198" s="585" t="s">
        <v>392</v>
      </c>
      <c r="D198" s="599">
        <v>216925769</v>
      </c>
      <c r="E198" s="594">
        <v>200000000</v>
      </c>
      <c r="F198" s="584"/>
    </row>
    <row r="199" spans="1:6" x14ac:dyDescent="0.25">
      <c r="A199" s="585" t="s">
        <v>3893</v>
      </c>
      <c r="B199" s="585" t="s">
        <v>3880</v>
      </c>
      <c r="C199" s="585" t="s">
        <v>392</v>
      </c>
      <c r="D199" s="599">
        <v>216925769</v>
      </c>
      <c r="E199" s="594"/>
      <c r="F199" s="608">
        <v>1200000000</v>
      </c>
    </row>
    <row r="200" spans="1:6" x14ac:dyDescent="0.25">
      <c r="A200" s="585" t="s">
        <v>3798</v>
      </c>
      <c r="B200" s="585" t="s">
        <v>3792</v>
      </c>
      <c r="C200" s="585" t="s">
        <v>3859</v>
      </c>
      <c r="D200" s="599">
        <v>217225772</v>
      </c>
      <c r="E200" s="594">
        <v>205930339</v>
      </c>
      <c r="F200" s="584"/>
    </row>
    <row r="201" spans="1:6" x14ac:dyDescent="0.25">
      <c r="A201" s="585" t="s">
        <v>3893</v>
      </c>
      <c r="B201" s="585" t="s">
        <v>3880</v>
      </c>
      <c r="C201" s="585" t="s">
        <v>3859</v>
      </c>
      <c r="D201" s="599">
        <v>217225772</v>
      </c>
      <c r="E201" s="594"/>
      <c r="F201" s="608">
        <v>205930339</v>
      </c>
    </row>
    <row r="202" spans="1:6" x14ac:dyDescent="0.25">
      <c r="A202" s="585" t="s">
        <v>3798</v>
      </c>
      <c r="B202" s="585" t="s">
        <v>3792</v>
      </c>
      <c r="C202" s="585" t="s">
        <v>3860</v>
      </c>
      <c r="D202" s="599">
        <v>217725777</v>
      </c>
      <c r="E202" s="594">
        <v>2142932389</v>
      </c>
      <c r="F202" s="584"/>
    </row>
    <row r="203" spans="1:6" x14ac:dyDescent="0.25">
      <c r="A203" s="585" t="s">
        <v>3893</v>
      </c>
      <c r="B203" s="585" t="s">
        <v>3880</v>
      </c>
      <c r="C203" s="585" t="s">
        <v>3860</v>
      </c>
      <c r="D203" s="599">
        <v>217725777</v>
      </c>
      <c r="E203" s="594"/>
      <c r="F203" s="608">
        <v>5361532389</v>
      </c>
    </row>
    <row r="204" spans="1:6" x14ac:dyDescent="0.25">
      <c r="A204" s="585" t="s">
        <v>3798</v>
      </c>
      <c r="B204" s="585" t="s">
        <v>3792</v>
      </c>
      <c r="C204" s="585" t="s">
        <v>3861</v>
      </c>
      <c r="D204" s="599">
        <v>217925779</v>
      </c>
      <c r="E204" s="594">
        <v>100000000</v>
      </c>
      <c r="F204" s="584"/>
    </row>
    <row r="205" spans="1:6" x14ac:dyDescent="0.25">
      <c r="A205" s="585" t="s">
        <v>3893</v>
      </c>
      <c r="B205" s="585" t="s">
        <v>3880</v>
      </c>
      <c r="C205" s="585" t="s">
        <v>3861</v>
      </c>
      <c r="D205" s="599">
        <v>217925779</v>
      </c>
      <c r="E205" s="594"/>
      <c r="F205" s="608">
        <v>500000000</v>
      </c>
    </row>
    <row r="206" spans="1:6" x14ac:dyDescent="0.25">
      <c r="A206" s="585" t="s">
        <v>3893</v>
      </c>
      <c r="B206" s="585" t="s">
        <v>3880</v>
      </c>
      <c r="C206" s="585" t="s">
        <v>484</v>
      </c>
      <c r="D206" s="587">
        <v>218125781</v>
      </c>
      <c r="E206" s="594"/>
      <c r="F206" s="608">
        <v>3106227200</v>
      </c>
    </row>
    <row r="207" spans="1:6" x14ac:dyDescent="0.25">
      <c r="A207" s="585" t="s">
        <v>3798</v>
      </c>
      <c r="B207" s="585" t="s">
        <v>3792</v>
      </c>
      <c r="C207" s="585" t="s">
        <v>3862</v>
      </c>
      <c r="D207" s="599">
        <v>218525785</v>
      </c>
      <c r="E207" s="594">
        <v>3015442763</v>
      </c>
      <c r="F207" s="584"/>
    </row>
    <row r="208" spans="1:6" x14ac:dyDescent="0.25">
      <c r="A208" s="585" t="s">
        <v>3893</v>
      </c>
      <c r="B208" s="585" t="s">
        <v>3880</v>
      </c>
      <c r="C208" s="585" t="s">
        <v>3862</v>
      </c>
      <c r="D208" s="599">
        <v>218525785</v>
      </c>
      <c r="E208" s="594"/>
      <c r="F208" s="608">
        <v>3015442763</v>
      </c>
    </row>
    <row r="209" spans="1:6" x14ac:dyDescent="0.25">
      <c r="A209" s="585" t="s">
        <v>3798</v>
      </c>
      <c r="B209" s="585" t="s">
        <v>3792</v>
      </c>
      <c r="C209" s="585" t="s">
        <v>3863</v>
      </c>
      <c r="D209" s="599">
        <v>219725797</v>
      </c>
      <c r="E209" s="594">
        <v>166300464</v>
      </c>
      <c r="F209" s="584"/>
    </row>
    <row r="210" spans="1:6" x14ac:dyDescent="0.25">
      <c r="A210" s="585" t="s">
        <v>3893</v>
      </c>
      <c r="B210" s="585" t="s">
        <v>3880</v>
      </c>
      <c r="C210" s="585" t="s">
        <v>3863</v>
      </c>
      <c r="D210" s="599">
        <v>219725797</v>
      </c>
      <c r="E210" s="594"/>
      <c r="F210" s="608">
        <v>1166300464</v>
      </c>
    </row>
    <row r="211" spans="1:6" x14ac:dyDescent="0.25">
      <c r="A211" s="585" t="s">
        <v>3798</v>
      </c>
      <c r="B211" s="585" t="s">
        <v>3792</v>
      </c>
      <c r="C211" s="585" t="s">
        <v>3864</v>
      </c>
      <c r="D211" s="599">
        <v>210525805</v>
      </c>
      <c r="E211" s="594">
        <v>600000000</v>
      </c>
      <c r="F211" s="584"/>
    </row>
    <row r="212" spans="1:6" x14ac:dyDescent="0.25">
      <c r="A212" s="585" t="s">
        <v>3893</v>
      </c>
      <c r="B212" s="585" t="s">
        <v>3880</v>
      </c>
      <c r="C212" s="585" t="s">
        <v>3864</v>
      </c>
      <c r="D212" s="599">
        <v>210525805</v>
      </c>
      <c r="E212" s="594"/>
      <c r="F212" s="608">
        <v>1600000000</v>
      </c>
    </row>
    <row r="213" spans="1:6" x14ac:dyDescent="0.25">
      <c r="A213" s="585" t="s">
        <v>3798</v>
      </c>
      <c r="B213" s="585" t="s">
        <v>3792</v>
      </c>
      <c r="C213" s="585" t="s">
        <v>395</v>
      </c>
      <c r="D213" s="599">
        <v>210725807</v>
      </c>
      <c r="E213" s="594">
        <v>310000000</v>
      </c>
      <c r="F213" s="584"/>
    </row>
    <row r="214" spans="1:6" x14ac:dyDescent="0.25">
      <c r="A214" s="585" t="s">
        <v>3893</v>
      </c>
      <c r="B214" s="585" t="s">
        <v>3880</v>
      </c>
      <c r="C214" s="585" t="s">
        <v>395</v>
      </c>
      <c r="D214" s="599">
        <v>210725807</v>
      </c>
      <c r="E214" s="594"/>
      <c r="F214" s="608">
        <v>1310000000</v>
      </c>
    </row>
    <row r="215" spans="1:6" x14ac:dyDescent="0.25">
      <c r="A215" s="585" t="s">
        <v>3798</v>
      </c>
      <c r="B215" s="585" t="s">
        <v>3792</v>
      </c>
      <c r="C215" s="585" t="s">
        <v>396</v>
      </c>
      <c r="D215" s="599">
        <v>211525815</v>
      </c>
      <c r="E215" s="594">
        <v>4151577468</v>
      </c>
      <c r="F215" s="584"/>
    </row>
    <row r="216" spans="1:6" x14ac:dyDescent="0.25">
      <c r="A216" s="585" t="s">
        <v>3893</v>
      </c>
      <c r="B216" s="585" t="s">
        <v>3880</v>
      </c>
      <c r="C216" s="585" t="s">
        <v>396</v>
      </c>
      <c r="D216" s="599">
        <v>211525815</v>
      </c>
      <c r="E216" s="594"/>
      <c r="F216" s="608">
        <v>4151577468</v>
      </c>
    </row>
    <row r="217" spans="1:6" x14ac:dyDescent="0.25">
      <c r="A217" s="585" t="s">
        <v>3798</v>
      </c>
      <c r="B217" s="585" t="s">
        <v>3792</v>
      </c>
      <c r="C217" s="585" t="s">
        <v>3865</v>
      </c>
      <c r="D217" s="603">
        <v>211725817</v>
      </c>
      <c r="E217" s="594">
        <v>500000000</v>
      </c>
      <c r="F217" s="584"/>
    </row>
    <row r="218" spans="1:6" x14ac:dyDescent="0.25">
      <c r="A218" s="585" t="s">
        <v>3893</v>
      </c>
      <c r="B218" s="585" t="s">
        <v>3880</v>
      </c>
      <c r="C218" s="585" t="s">
        <v>3865</v>
      </c>
      <c r="D218" s="603">
        <v>211725817</v>
      </c>
      <c r="E218" s="594"/>
      <c r="F218" s="608">
        <v>500000000</v>
      </c>
    </row>
    <row r="219" spans="1:6" x14ac:dyDescent="0.25">
      <c r="A219" s="585" t="s">
        <v>3798</v>
      </c>
      <c r="B219" s="585" t="s">
        <v>3792</v>
      </c>
      <c r="C219" s="585" t="s">
        <v>3866</v>
      </c>
      <c r="D219" s="599">
        <v>213925839</v>
      </c>
      <c r="E219" s="594">
        <v>294600000.08999997</v>
      </c>
      <c r="F219" s="584"/>
    </row>
    <row r="220" spans="1:6" x14ac:dyDescent="0.25">
      <c r="A220" s="585" t="s">
        <v>3893</v>
      </c>
      <c r="B220" s="585" t="s">
        <v>3880</v>
      </c>
      <c r="C220" s="585" t="s">
        <v>3866</v>
      </c>
      <c r="D220" s="599">
        <v>213925839</v>
      </c>
      <c r="E220" s="594"/>
      <c r="F220" s="608">
        <v>1478000000</v>
      </c>
    </row>
    <row r="221" spans="1:6" x14ac:dyDescent="0.25">
      <c r="A221" s="585" t="s">
        <v>3798</v>
      </c>
      <c r="B221" s="585" t="s">
        <v>3792</v>
      </c>
      <c r="C221" s="585" t="s">
        <v>407</v>
      </c>
      <c r="D221" s="599">
        <v>214125841</v>
      </c>
      <c r="E221" s="594">
        <v>500000000</v>
      </c>
      <c r="F221" s="584"/>
    </row>
    <row r="222" spans="1:6" x14ac:dyDescent="0.25">
      <c r="A222" s="585" t="s">
        <v>3893</v>
      </c>
      <c r="B222" s="585" t="s">
        <v>3880</v>
      </c>
      <c r="C222" s="585" t="s">
        <v>407</v>
      </c>
      <c r="D222" s="599">
        <v>214125841</v>
      </c>
      <c r="E222" s="594"/>
      <c r="F222" s="608">
        <v>4384039800</v>
      </c>
    </row>
    <row r="223" spans="1:6" x14ac:dyDescent="0.25">
      <c r="A223" s="585" t="s">
        <v>3798</v>
      </c>
      <c r="B223" s="585" t="s">
        <v>3792</v>
      </c>
      <c r="C223" s="585" t="s">
        <v>3867</v>
      </c>
      <c r="D223" s="599">
        <v>214325843</v>
      </c>
      <c r="E223" s="594">
        <v>100000000</v>
      </c>
      <c r="F223" s="584"/>
    </row>
    <row r="224" spans="1:6" x14ac:dyDescent="0.25">
      <c r="A224" s="585" t="s">
        <v>3893</v>
      </c>
      <c r="B224" s="585" t="s">
        <v>3880</v>
      </c>
      <c r="C224" s="585" t="s">
        <v>3867</v>
      </c>
      <c r="D224" s="599">
        <v>214325843</v>
      </c>
      <c r="E224" s="594"/>
      <c r="F224" s="608">
        <v>100000000</v>
      </c>
    </row>
    <row r="225" spans="1:6" x14ac:dyDescent="0.25">
      <c r="A225" s="585" t="s">
        <v>3798</v>
      </c>
      <c r="B225" s="585" t="s">
        <v>3792</v>
      </c>
      <c r="C225" s="585" t="s">
        <v>410</v>
      </c>
      <c r="D225" s="599">
        <v>214525845</v>
      </c>
      <c r="E225" s="594">
        <v>4062778398</v>
      </c>
      <c r="F225" s="584"/>
    </row>
    <row r="226" spans="1:6" x14ac:dyDescent="0.25">
      <c r="A226" s="585" t="s">
        <v>3893</v>
      </c>
      <c r="B226" s="585" t="s">
        <v>3880</v>
      </c>
      <c r="C226" s="585" t="s">
        <v>410</v>
      </c>
      <c r="D226" s="599">
        <v>214525845</v>
      </c>
      <c r="E226" s="594"/>
      <c r="F226" s="608">
        <v>5762778398</v>
      </c>
    </row>
    <row r="227" spans="1:6" x14ac:dyDescent="0.25">
      <c r="A227" s="585" t="s">
        <v>3893</v>
      </c>
      <c r="B227" s="585" t="s">
        <v>3880</v>
      </c>
      <c r="C227" s="585" t="s">
        <v>411</v>
      </c>
      <c r="D227" s="587">
        <v>215125851</v>
      </c>
      <c r="E227" s="594"/>
      <c r="F227" s="608">
        <v>200000000</v>
      </c>
    </row>
    <row r="228" spans="1:6" x14ac:dyDescent="0.25">
      <c r="A228" s="585" t="s">
        <v>3893</v>
      </c>
      <c r="B228" s="585" t="s">
        <v>3880</v>
      </c>
      <c r="C228" s="585" t="s">
        <v>3907</v>
      </c>
      <c r="D228" s="587">
        <v>210625506</v>
      </c>
      <c r="E228" s="594"/>
      <c r="F228" s="608">
        <v>2422500000</v>
      </c>
    </row>
    <row r="229" spans="1:6" x14ac:dyDescent="0.25">
      <c r="A229" s="585" t="s">
        <v>3798</v>
      </c>
      <c r="B229" s="585" t="s">
        <v>3792</v>
      </c>
      <c r="C229" s="585" t="s">
        <v>3868</v>
      </c>
      <c r="D229" s="602">
        <v>216225862</v>
      </c>
      <c r="E229" s="594">
        <v>1704300000</v>
      </c>
      <c r="F229" s="584"/>
    </row>
    <row r="230" spans="1:6" x14ac:dyDescent="0.25">
      <c r="A230" s="585" t="s">
        <v>3893</v>
      </c>
      <c r="B230" s="585" t="s">
        <v>3880</v>
      </c>
      <c r="C230" s="585" t="s">
        <v>3868</v>
      </c>
      <c r="D230" s="599">
        <v>216225862</v>
      </c>
      <c r="E230" s="594"/>
      <c r="F230" s="608">
        <v>3404300000</v>
      </c>
    </row>
    <row r="231" spans="1:6" x14ac:dyDescent="0.25">
      <c r="A231" s="585" t="s">
        <v>3798</v>
      </c>
      <c r="B231" s="585" t="s">
        <v>3792</v>
      </c>
      <c r="C231" s="585" t="s">
        <v>3869</v>
      </c>
      <c r="D231" s="601">
        <v>216725867</v>
      </c>
      <c r="E231" s="594">
        <v>300000000</v>
      </c>
      <c r="F231" s="584"/>
    </row>
    <row r="232" spans="1:6" x14ac:dyDescent="0.25">
      <c r="A232" s="585" t="s">
        <v>3893</v>
      </c>
      <c r="B232" s="585" t="s">
        <v>3880</v>
      </c>
      <c r="C232" s="585" t="s">
        <v>3869</v>
      </c>
      <c r="D232" s="601">
        <v>216725867</v>
      </c>
      <c r="E232" s="594"/>
      <c r="F232" s="608">
        <v>998600000</v>
      </c>
    </row>
    <row r="233" spans="1:6" x14ac:dyDescent="0.25">
      <c r="A233" s="585" t="s">
        <v>3798</v>
      </c>
      <c r="B233" s="585" t="s">
        <v>3792</v>
      </c>
      <c r="C233" s="585" t="s">
        <v>3870</v>
      </c>
      <c r="D233" s="599">
        <v>217125871</v>
      </c>
      <c r="E233" s="594">
        <v>300000000</v>
      </c>
      <c r="F233" s="584"/>
    </row>
    <row r="234" spans="1:6" x14ac:dyDescent="0.25">
      <c r="A234" s="585" t="s">
        <v>3893</v>
      </c>
      <c r="B234" s="585" t="s">
        <v>3880</v>
      </c>
      <c r="C234" s="585" t="s">
        <v>3870</v>
      </c>
      <c r="D234" s="599">
        <v>217125871</v>
      </c>
      <c r="E234" s="594"/>
      <c r="F234" s="608">
        <v>2795462320</v>
      </c>
    </row>
    <row r="235" spans="1:6" x14ac:dyDescent="0.25">
      <c r="A235" s="585" t="s">
        <v>3798</v>
      </c>
      <c r="B235" s="585" t="s">
        <v>3792</v>
      </c>
      <c r="C235" s="585" t="s">
        <v>414</v>
      </c>
      <c r="D235" s="599">
        <v>217325873</v>
      </c>
      <c r="E235" s="594">
        <v>100000000</v>
      </c>
      <c r="F235" s="584"/>
    </row>
    <row r="236" spans="1:6" x14ac:dyDescent="0.25">
      <c r="A236" s="585" t="s">
        <v>3893</v>
      </c>
      <c r="B236" s="585" t="s">
        <v>3880</v>
      </c>
      <c r="C236" s="585" t="s">
        <v>414</v>
      </c>
      <c r="D236" s="599">
        <v>217325873</v>
      </c>
      <c r="E236" s="594"/>
      <c r="F236" s="608">
        <v>2150000000</v>
      </c>
    </row>
    <row r="237" spans="1:6" x14ac:dyDescent="0.25">
      <c r="A237" s="585" t="s">
        <v>3798</v>
      </c>
      <c r="B237" s="585" t="s">
        <v>3792</v>
      </c>
      <c r="C237" s="585" t="s">
        <v>3871</v>
      </c>
      <c r="D237" s="599">
        <v>217525875</v>
      </c>
      <c r="E237" s="594">
        <v>2827587291</v>
      </c>
      <c r="F237" s="584"/>
    </row>
    <row r="238" spans="1:6" x14ac:dyDescent="0.25">
      <c r="A238" s="585" t="s">
        <v>3893</v>
      </c>
      <c r="B238" s="585" t="s">
        <v>3880</v>
      </c>
      <c r="C238" s="585" t="s">
        <v>3871</v>
      </c>
      <c r="D238" s="599">
        <v>217525875</v>
      </c>
      <c r="E238" s="594"/>
      <c r="F238" s="608">
        <v>3766116000</v>
      </c>
    </row>
    <row r="239" spans="1:6" x14ac:dyDescent="0.25">
      <c r="A239" s="585" t="s">
        <v>3798</v>
      </c>
      <c r="B239" s="585" t="s">
        <v>3792</v>
      </c>
      <c r="C239" s="585" t="s">
        <v>3872</v>
      </c>
      <c r="D239" s="599">
        <v>217825878</v>
      </c>
      <c r="E239" s="594">
        <v>100000000</v>
      </c>
      <c r="F239" s="584"/>
    </row>
    <row r="240" spans="1:6" x14ac:dyDescent="0.25">
      <c r="A240" s="585" t="s">
        <v>3893</v>
      </c>
      <c r="B240" s="585" t="s">
        <v>3880</v>
      </c>
      <c r="C240" s="585" t="s">
        <v>3872</v>
      </c>
      <c r="D240" s="599">
        <v>217825878</v>
      </c>
      <c r="E240" s="594"/>
      <c r="F240" s="608">
        <v>5019800000</v>
      </c>
    </row>
    <row r="241" spans="1:6" x14ac:dyDescent="0.25">
      <c r="A241" s="585" t="s">
        <v>3798</v>
      </c>
      <c r="B241" s="585" t="s">
        <v>3792</v>
      </c>
      <c r="C241" s="585" t="s">
        <v>3873</v>
      </c>
      <c r="D241" s="602">
        <v>218525885</v>
      </c>
      <c r="E241" s="594">
        <v>3344897217</v>
      </c>
      <c r="F241" s="584"/>
    </row>
    <row r="242" spans="1:6" x14ac:dyDescent="0.25">
      <c r="A242" s="585" t="s">
        <v>3893</v>
      </c>
      <c r="B242" s="585" t="s">
        <v>3880</v>
      </c>
      <c r="C242" s="585" t="s">
        <v>3873</v>
      </c>
      <c r="D242" s="602">
        <v>218525885</v>
      </c>
      <c r="E242" s="594"/>
      <c r="F242" s="608">
        <v>3344897217</v>
      </c>
    </row>
    <row r="243" spans="1:6" x14ac:dyDescent="0.25">
      <c r="A243" s="585" t="s">
        <v>3798</v>
      </c>
      <c r="B243" s="585" t="s">
        <v>3792</v>
      </c>
      <c r="C243" s="585" t="s">
        <v>3874</v>
      </c>
      <c r="D243" s="601">
        <v>219825898</v>
      </c>
      <c r="E243" s="594">
        <v>500000000</v>
      </c>
      <c r="F243" s="584"/>
    </row>
    <row r="244" spans="1:6" x14ac:dyDescent="0.25">
      <c r="A244" s="585" t="s">
        <v>3893</v>
      </c>
      <c r="B244" s="585" t="s">
        <v>3880</v>
      </c>
      <c r="C244" s="585" t="s">
        <v>3874</v>
      </c>
      <c r="D244" s="601">
        <v>219825898</v>
      </c>
      <c r="E244" s="594"/>
      <c r="F244" s="608">
        <v>500000000</v>
      </c>
    </row>
    <row r="245" spans="1:6" x14ac:dyDescent="0.25">
      <c r="A245" s="585" t="s">
        <v>3798</v>
      </c>
      <c r="B245" s="585" t="s">
        <v>3792</v>
      </c>
      <c r="C245" s="585" t="s">
        <v>3875</v>
      </c>
      <c r="D245" s="599">
        <v>219925899</v>
      </c>
      <c r="E245" s="594">
        <v>9770000000</v>
      </c>
      <c r="F245" s="584"/>
    </row>
    <row r="246" spans="1:6" x14ac:dyDescent="0.25">
      <c r="A246" s="585" t="s">
        <v>3893</v>
      </c>
      <c r="B246" s="585" t="s">
        <v>3880</v>
      </c>
      <c r="C246" s="585" t="s">
        <v>3875</v>
      </c>
      <c r="D246" s="599">
        <v>219925899</v>
      </c>
      <c r="E246" s="594"/>
      <c r="F246" s="608">
        <v>9770000000</v>
      </c>
    </row>
  </sheetData>
  <autoFilter ref="A1:F1">
    <sortState ref="A2:F246">
      <sortCondition ref="C1"/>
    </sortState>
  </autoFilter>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3"/>
  <sheetViews>
    <sheetView topLeftCell="A16" workbookViewId="0">
      <selection activeCell="O30" sqref="O30"/>
    </sheetView>
  </sheetViews>
  <sheetFormatPr baseColWidth="10" defaultRowHeight="15" x14ac:dyDescent="0.25"/>
  <cols>
    <col min="1" max="1" width="8.28515625" customWidth="1"/>
    <col min="2" max="2" width="18.28515625" customWidth="1"/>
    <col min="3" max="3" width="4.7109375" customWidth="1"/>
    <col min="9" max="9" width="8" customWidth="1"/>
    <col min="10" max="10" width="3.5703125" customWidth="1"/>
    <col min="11" max="11" width="6.5703125" customWidth="1"/>
    <col min="12" max="12" width="25.7109375" customWidth="1"/>
    <col min="13" max="14" width="13" bestFit="1" customWidth="1"/>
    <col min="15" max="15" width="13.85546875" bestFit="1" customWidth="1"/>
  </cols>
  <sheetData>
    <row r="1" spans="1:15" ht="15.75" x14ac:dyDescent="0.25">
      <c r="A1" s="624" t="s">
        <v>0</v>
      </c>
      <c r="B1" s="624"/>
      <c r="C1" s="624"/>
      <c r="D1" s="624"/>
      <c r="E1" s="624"/>
      <c r="F1" s="624"/>
      <c r="G1" s="624"/>
      <c r="H1" s="624"/>
      <c r="I1" s="624"/>
      <c r="J1" s="624"/>
      <c r="K1" s="624"/>
      <c r="L1" s="624"/>
      <c r="M1" s="624"/>
      <c r="N1" s="624"/>
      <c r="O1" s="624"/>
    </row>
    <row r="2" spans="1:15" ht="15.75" x14ac:dyDescent="0.25">
      <c r="A2" s="624" t="s">
        <v>1</v>
      </c>
      <c r="B2" s="624"/>
      <c r="C2" s="624"/>
      <c r="D2" s="624"/>
      <c r="E2" s="624"/>
      <c r="F2" s="624"/>
      <c r="G2" s="624"/>
      <c r="H2" s="624"/>
      <c r="I2" s="624"/>
      <c r="J2" s="624"/>
      <c r="K2" s="624"/>
      <c r="L2" s="624"/>
      <c r="M2" s="624"/>
      <c r="N2" s="624"/>
      <c r="O2" s="624"/>
    </row>
    <row r="3" spans="1:15" ht="15.75" x14ac:dyDescent="0.25">
      <c r="A3" s="624" t="s">
        <v>534</v>
      </c>
      <c r="B3" s="624"/>
      <c r="C3" s="624"/>
      <c r="D3" s="624"/>
      <c r="E3" s="624"/>
      <c r="F3" s="624"/>
      <c r="G3" s="624"/>
      <c r="H3" s="624"/>
      <c r="I3" s="624"/>
      <c r="J3" s="624"/>
      <c r="K3" s="624"/>
      <c r="L3" s="624"/>
      <c r="M3" s="624"/>
      <c r="N3" s="624"/>
      <c r="O3" s="624"/>
    </row>
    <row r="4" spans="1:15" ht="15.75" x14ac:dyDescent="0.25">
      <c r="A4" s="624"/>
      <c r="B4" s="624"/>
      <c r="C4" s="624"/>
      <c r="D4" s="624"/>
      <c r="E4" s="624"/>
      <c r="F4" s="624"/>
      <c r="G4" s="624"/>
      <c r="H4" s="624"/>
      <c r="I4" s="624"/>
      <c r="J4" s="624"/>
      <c r="K4" s="624"/>
      <c r="L4" s="624"/>
      <c r="M4" s="624"/>
      <c r="N4" s="624"/>
      <c r="O4" s="624"/>
    </row>
    <row r="5" spans="1:15" ht="15.75" x14ac:dyDescent="0.25">
      <c r="A5" s="624" t="s">
        <v>3</v>
      </c>
      <c r="B5" s="624"/>
      <c r="C5" s="624"/>
      <c r="D5" s="624"/>
      <c r="E5" s="624"/>
      <c r="F5" s="624"/>
      <c r="G5" s="624"/>
      <c r="H5" s="624"/>
      <c r="I5" s="624"/>
      <c r="J5" s="624"/>
      <c r="K5" s="624"/>
      <c r="L5" s="624"/>
      <c r="M5" s="624"/>
      <c r="N5" s="624"/>
      <c r="O5" s="624"/>
    </row>
    <row r="6" spans="1:15" ht="15.75" x14ac:dyDescent="0.25">
      <c r="A6" s="624"/>
      <c r="B6" s="624"/>
      <c r="C6" s="624"/>
      <c r="D6" s="624"/>
      <c r="E6" s="624"/>
      <c r="F6" s="624"/>
      <c r="G6" s="624"/>
      <c r="H6" s="624"/>
      <c r="I6" s="624"/>
      <c r="J6" s="624"/>
      <c r="K6" s="624"/>
      <c r="L6" s="624"/>
      <c r="M6" s="624"/>
      <c r="N6" s="624"/>
      <c r="O6" s="624"/>
    </row>
    <row r="7" spans="1:15" ht="15.75" x14ac:dyDescent="0.25">
      <c r="A7" s="624" t="s">
        <v>535</v>
      </c>
      <c r="B7" s="624"/>
      <c r="C7" s="624"/>
      <c r="D7" s="624"/>
      <c r="E7" s="624"/>
      <c r="F7" s="624"/>
      <c r="G7" s="624"/>
      <c r="H7" s="624"/>
      <c r="I7" s="624"/>
      <c r="J7" s="624"/>
      <c r="K7" s="624"/>
      <c r="L7" s="624"/>
      <c r="M7" s="624"/>
      <c r="N7" s="624"/>
      <c r="O7" s="624"/>
    </row>
    <row r="8" spans="1:15" ht="15.75" x14ac:dyDescent="0.25">
      <c r="A8" s="625" t="s">
        <v>4</v>
      </c>
      <c r="B8" s="625"/>
      <c r="C8" s="625"/>
      <c r="D8" s="625"/>
      <c r="E8" s="625"/>
      <c r="F8" s="625"/>
      <c r="G8" s="625"/>
      <c r="H8" s="625"/>
      <c r="I8" s="625"/>
      <c r="J8" s="625"/>
      <c r="K8" s="625"/>
      <c r="L8" s="625"/>
      <c r="M8" s="625"/>
      <c r="N8" s="625"/>
      <c r="O8" s="625"/>
    </row>
    <row r="9" spans="1:15" ht="15.75" x14ac:dyDescent="0.25">
      <c r="A9" s="624"/>
      <c r="B9" s="624"/>
      <c r="C9" s="624"/>
      <c r="D9" s="624"/>
      <c r="E9" s="624"/>
      <c r="F9" s="624"/>
      <c r="G9" s="624"/>
      <c r="H9" s="624"/>
      <c r="I9" s="624"/>
      <c r="J9" s="624"/>
      <c r="K9" s="624"/>
      <c r="L9" s="624"/>
      <c r="M9" s="624"/>
      <c r="N9" s="624"/>
      <c r="O9" s="624"/>
    </row>
    <row r="10" spans="1:15" x14ac:dyDescent="0.25">
      <c r="A10" s="68" t="s">
        <v>6</v>
      </c>
      <c r="B10" s="68" t="s">
        <v>7</v>
      </c>
      <c r="C10" s="68" t="s">
        <v>8</v>
      </c>
      <c r="D10" s="68" t="s">
        <v>9</v>
      </c>
      <c r="E10" s="68" t="s">
        <v>10</v>
      </c>
      <c r="F10" s="68" t="s">
        <v>11</v>
      </c>
      <c r="G10" s="68" t="s">
        <v>12</v>
      </c>
      <c r="H10" s="68" t="s">
        <v>13</v>
      </c>
      <c r="I10" s="68" t="s">
        <v>14</v>
      </c>
      <c r="J10" s="68" t="s">
        <v>15</v>
      </c>
      <c r="K10" s="68" t="s">
        <v>16</v>
      </c>
      <c r="L10" s="68" t="s">
        <v>17</v>
      </c>
      <c r="M10" s="69" t="s">
        <v>18</v>
      </c>
      <c r="N10" s="69" t="s">
        <v>19</v>
      </c>
      <c r="O10" s="69" t="s">
        <v>20</v>
      </c>
    </row>
    <row r="11" spans="1:15" x14ac:dyDescent="0.25">
      <c r="A11" s="66" t="s">
        <v>21</v>
      </c>
      <c r="B11" s="66" t="s">
        <v>22</v>
      </c>
      <c r="C11" s="66" t="s">
        <v>544</v>
      </c>
      <c r="D11" s="66" t="s">
        <v>183</v>
      </c>
      <c r="E11" s="67">
        <v>44927</v>
      </c>
      <c r="F11" s="66"/>
      <c r="G11" s="66" t="s">
        <v>755</v>
      </c>
      <c r="H11" s="66" t="s">
        <v>756</v>
      </c>
      <c r="I11" s="66" t="s">
        <v>31</v>
      </c>
      <c r="J11" s="66" t="s">
        <v>30</v>
      </c>
      <c r="K11" s="66" t="s">
        <v>545</v>
      </c>
      <c r="L11" s="66" t="s">
        <v>546</v>
      </c>
      <c r="M11" s="36">
        <v>0</v>
      </c>
      <c r="N11" s="36">
        <v>3859000000</v>
      </c>
      <c r="O11" s="36">
        <v>3859000000</v>
      </c>
    </row>
    <row r="12" spans="1:15" x14ac:dyDescent="0.25">
      <c r="A12" s="66" t="s">
        <v>21</v>
      </c>
      <c r="B12" s="66" t="s">
        <v>22</v>
      </c>
      <c r="C12" s="66" t="s">
        <v>41</v>
      </c>
      <c r="D12" s="66" t="s">
        <v>758</v>
      </c>
      <c r="E12" s="67">
        <v>44971</v>
      </c>
      <c r="F12" s="66" t="s">
        <v>100</v>
      </c>
      <c r="G12" s="66" t="s">
        <v>755</v>
      </c>
      <c r="H12" s="66" t="s">
        <v>756</v>
      </c>
      <c r="I12" s="66"/>
      <c r="J12" s="66" t="s">
        <v>30</v>
      </c>
      <c r="K12" s="66"/>
      <c r="L12" s="66" t="s">
        <v>759</v>
      </c>
      <c r="M12" s="36">
        <v>500000000</v>
      </c>
      <c r="N12" s="36">
        <v>0</v>
      </c>
      <c r="O12" s="36">
        <f>SUM(O11-M12+N12)</f>
        <v>3359000000</v>
      </c>
    </row>
    <row r="13" spans="1:15" x14ac:dyDescent="0.25">
      <c r="A13" s="66" t="s">
        <v>21</v>
      </c>
      <c r="B13" s="66" t="s">
        <v>22</v>
      </c>
      <c r="C13" s="66" t="s">
        <v>41</v>
      </c>
      <c r="D13" s="66" t="s">
        <v>764</v>
      </c>
      <c r="E13" s="67">
        <v>44994</v>
      </c>
      <c r="F13" s="66"/>
      <c r="G13" s="66" t="s">
        <v>755</v>
      </c>
      <c r="H13" s="66" t="s">
        <v>756</v>
      </c>
      <c r="I13" s="66"/>
      <c r="J13" s="66" t="s">
        <v>30</v>
      </c>
      <c r="K13" s="66"/>
      <c r="L13" s="66" t="s">
        <v>765</v>
      </c>
      <c r="M13" s="36">
        <v>531000000</v>
      </c>
      <c r="N13" s="36">
        <v>0</v>
      </c>
      <c r="O13" s="36">
        <f t="shared" ref="O13:O30" si="0">SUM(O12-M13+N13)</f>
        <v>2828000000</v>
      </c>
    </row>
    <row r="14" spans="1:15" x14ac:dyDescent="0.25">
      <c r="A14" s="66" t="s">
        <v>21</v>
      </c>
      <c r="B14" s="66" t="s">
        <v>22</v>
      </c>
      <c r="C14" s="66" t="s">
        <v>41</v>
      </c>
      <c r="D14" s="66" t="s">
        <v>772</v>
      </c>
      <c r="E14" s="67">
        <v>45007</v>
      </c>
      <c r="F14" s="66"/>
      <c r="G14" s="66" t="s">
        <v>755</v>
      </c>
      <c r="H14" s="66" t="s">
        <v>756</v>
      </c>
      <c r="I14" s="66"/>
      <c r="J14" s="66" t="s">
        <v>30</v>
      </c>
      <c r="K14" s="66"/>
      <c r="L14" s="66" t="s">
        <v>773</v>
      </c>
      <c r="M14" s="36">
        <v>197000000</v>
      </c>
      <c r="N14" s="36">
        <v>0</v>
      </c>
      <c r="O14" s="36">
        <f t="shared" si="0"/>
        <v>2631000000</v>
      </c>
    </row>
    <row r="15" spans="1:15" x14ac:dyDescent="0.25">
      <c r="A15" s="66" t="s">
        <v>21</v>
      </c>
      <c r="B15" s="66" t="s">
        <v>22</v>
      </c>
      <c r="C15" s="66" t="s">
        <v>41</v>
      </c>
      <c r="D15" s="66" t="s">
        <v>772</v>
      </c>
      <c r="E15" s="67">
        <v>45007</v>
      </c>
      <c r="F15" s="66"/>
      <c r="G15" s="66" t="s">
        <v>755</v>
      </c>
      <c r="H15" s="66" t="s">
        <v>756</v>
      </c>
      <c r="I15" s="66"/>
      <c r="J15" s="66" t="s">
        <v>30</v>
      </c>
      <c r="K15" s="66"/>
      <c r="L15" s="66" t="s">
        <v>773</v>
      </c>
      <c r="M15" s="36">
        <v>303000000</v>
      </c>
      <c r="N15" s="36">
        <v>0</v>
      </c>
      <c r="O15" s="36">
        <f t="shared" si="0"/>
        <v>2328000000</v>
      </c>
    </row>
    <row r="16" spans="1:15" x14ac:dyDescent="0.25">
      <c r="A16" s="66" t="s">
        <v>21</v>
      </c>
      <c r="B16" s="66" t="s">
        <v>22</v>
      </c>
      <c r="C16" s="66" t="s">
        <v>41</v>
      </c>
      <c r="D16" s="66" t="s">
        <v>766</v>
      </c>
      <c r="E16" s="67">
        <v>45035</v>
      </c>
      <c r="F16" s="66" t="s">
        <v>100</v>
      </c>
      <c r="G16" s="66" t="s">
        <v>755</v>
      </c>
      <c r="H16" s="66" t="s">
        <v>756</v>
      </c>
      <c r="I16" s="66"/>
      <c r="J16" s="66" t="s">
        <v>30</v>
      </c>
      <c r="K16" s="66"/>
      <c r="L16" s="66" t="s">
        <v>767</v>
      </c>
      <c r="M16" s="36">
        <v>2328000000</v>
      </c>
      <c r="N16" s="36">
        <v>0</v>
      </c>
      <c r="O16" s="188">
        <f t="shared" si="0"/>
        <v>0</v>
      </c>
    </row>
    <row r="17" spans="1:15" x14ac:dyDescent="0.25">
      <c r="A17" s="66" t="s">
        <v>21</v>
      </c>
      <c r="B17" s="66" t="s">
        <v>22</v>
      </c>
      <c r="C17" s="66" t="s">
        <v>27</v>
      </c>
      <c r="D17" s="66" t="s">
        <v>776</v>
      </c>
      <c r="E17" s="67">
        <v>45106</v>
      </c>
      <c r="F17" s="66"/>
      <c r="G17" s="66" t="s">
        <v>755</v>
      </c>
      <c r="H17" s="66" t="s">
        <v>756</v>
      </c>
      <c r="I17" s="66"/>
      <c r="J17" s="66" t="s">
        <v>30</v>
      </c>
      <c r="K17" s="66" t="s">
        <v>31</v>
      </c>
      <c r="L17" s="66" t="s">
        <v>775</v>
      </c>
      <c r="M17" s="36">
        <v>0</v>
      </c>
      <c r="N17" s="36">
        <v>100000000</v>
      </c>
      <c r="O17" s="36">
        <f t="shared" si="0"/>
        <v>100000000</v>
      </c>
    </row>
    <row r="18" spans="1:15" x14ac:dyDescent="0.25">
      <c r="A18" s="66" t="s">
        <v>21</v>
      </c>
      <c r="B18" s="66" t="s">
        <v>22</v>
      </c>
      <c r="C18" s="66" t="s">
        <v>41</v>
      </c>
      <c r="D18" s="66" t="s">
        <v>774</v>
      </c>
      <c r="E18" s="67">
        <v>45112</v>
      </c>
      <c r="F18" s="66"/>
      <c r="G18" s="66" t="s">
        <v>755</v>
      </c>
      <c r="H18" s="66" t="s">
        <v>756</v>
      </c>
      <c r="I18" s="66"/>
      <c r="J18" s="66" t="s">
        <v>30</v>
      </c>
      <c r="K18" s="66" t="s">
        <v>218</v>
      </c>
      <c r="L18" s="66" t="s">
        <v>775</v>
      </c>
      <c r="M18" s="36">
        <v>100000000</v>
      </c>
      <c r="N18" s="36">
        <v>0</v>
      </c>
      <c r="O18" s="188">
        <f t="shared" si="0"/>
        <v>0</v>
      </c>
    </row>
    <row r="19" spans="1:15" x14ac:dyDescent="0.25">
      <c r="A19" s="66" t="s">
        <v>21</v>
      </c>
      <c r="B19" s="66" t="s">
        <v>22</v>
      </c>
      <c r="C19" s="66" t="s">
        <v>27</v>
      </c>
      <c r="D19" s="66" t="s">
        <v>777</v>
      </c>
      <c r="E19" s="67">
        <v>45121</v>
      </c>
      <c r="F19" s="66"/>
      <c r="G19" s="66" t="s">
        <v>755</v>
      </c>
      <c r="H19" s="66" t="s">
        <v>756</v>
      </c>
      <c r="I19" s="66"/>
      <c r="J19" s="66" t="s">
        <v>30</v>
      </c>
      <c r="K19" s="66" t="s">
        <v>31</v>
      </c>
      <c r="L19" s="66" t="s">
        <v>761</v>
      </c>
      <c r="M19" s="36">
        <v>0</v>
      </c>
      <c r="N19" s="36">
        <v>23615775000</v>
      </c>
      <c r="O19" s="36">
        <f t="shared" si="0"/>
        <v>23615775000</v>
      </c>
    </row>
    <row r="20" spans="1:15" x14ac:dyDescent="0.25">
      <c r="A20" s="66" t="s">
        <v>21</v>
      </c>
      <c r="B20" s="66" t="s">
        <v>22</v>
      </c>
      <c r="C20" s="66" t="s">
        <v>27</v>
      </c>
      <c r="D20" s="66" t="s">
        <v>778</v>
      </c>
      <c r="E20" s="67">
        <v>45176</v>
      </c>
      <c r="F20" s="66"/>
      <c r="G20" s="66" t="s">
        <v>755</v>
      </c>
      <c r="H20" s="66" t="s">
        <v>756</v>
      </c>
      <c r="I20" s="66"/>
      <c r="J20" s="66" t="s">
        <v>30</v>
      </c>
      <c r="K20" s="66" t="s">
        <v>31</v>
      </c>
      <c r="L20" s="66" t="s">
        <v>757</v>
      </c>
      <c r="M20" s="36">
        <v>0</v>
      </c>
      <c r="N20" s="36">
        <v>926000000</v>
      </c>
      <c r="O20" s="36">
        <f t="shared" si="0"/>
        <v>24541775000</v>
      </c>
    </row>
    <row r="21" spans="1:15" x14ac:dyDescent="0.25">
      <c r="A21" s="66" t="s">
        <v>21</v>
      </c>
      <c r="B21" s="66" t="s">
        <v>22</v>
      </c>
      <c r="C21" s="66" t="s">
        <v>27</v>
      </c>
      <c r="D21" s="66" t="s">
        <v>779</v>
      </c>
      <c r="E21" s="67">
        <v>45182</v>
      </c>
      <c r="F21" s="66"/>
      <c r="G21" s="66" t="s">
        <v>755</v>
      </c>
      <c r="H21" s="66" t="s">
        <v>756</v>
      </c>
      <c r="I21" s="66"/>
      <c r="J21" s="66" t="s">
        <v>30</v>
      </c>
      <c r="K21" s="66" t="s">
        <v>31</v>
      </c>
      <c r="L21" s="66" t="s">
        <v>763</v>
      </c>
      <c r="M21" s="36">
        <v>0</v>
      </c>
      <c r="N21" s="36">
        <v>849992797</v>
      </c>
      <c r="O21" s="36">
        <f t="shared" si="0"/>
        <v>25391767797</v>
      </c>
    </row>
    <row r="22" spans="1:15" x14ac:dyDescent="0.25">
      <c r="A22" s="66" t="s">
        <v>21</v>
      </c>
      <c r="B22" s="66" t="s">
        <v>22</v>
      </c>
      <c r="C22" s="66" t="s">
        <v>27</v>
      </c>
      <c r="D22" s="66" t="s">
        <v>780</v>
      </c>
      <c r="E22" s="67">
        <v>45182</v>
      </c>
      <c r="F22" s="66"/>
      <c r="G22" s="66" t="s">
        <v>755</v>
      </c>
      <c r="H22" s="66" t="s">
        <v>756</v>
      </c>
      <c r="I22" s="66"/>
      <c r="J22" s="66" t="s">
        <v>30</v>
      </c>
      <c r="K22" s="66" t="s">
        <v>31</v>
      </c>
      <c r="L22" s="66" t="s">
        <v>771</v>
      </c>
      <c r="M22" s="36">
        <v>0</v>
      </c>
      <c r="N22" s="36">
        <v>100000000</v>
      </c>
      <c r="O22" s="36">
        <f t="shared" si="0"/>
        <v>25491767797</v>
      </c>
    </row>
    <row r="23" spans="1:15" x14ac:dyDescent="0.25">
      <c r="A23" s="66" t="s">
        <v>21</v>
      </c>
      <c r="B23" s="66" t="s">
        <v>22</v>
      </c>
      <c r="C23" s="66" t="s">
        <v>27</v>
      </c>
      <c r="D23" s="66" t="s">
        <v>781</v>
      </c>
      <c r="E23" s="67">
        <v>45187</v>
      </c>
      <c r="F23" s="66"/>
      <c r="G23" s="66" t="s">
        <v>755</v>
      </c>
      <c r="H23" s="66" t="s">
        <v>756</v>
      </c>
      <c r="I23" s="66"/>
      <c r="J23" s="66" t="s">
        <v>30</v>
      </c>
      <c r="K23" s="66" t="s">
        <v>31</v>
      </c>
      <c r="L23" s="66" t="s">
        <v>769</v>
      </c>
      <c r="M23" s="36">
        <v>0</v>
      </c>
      <c r="N23" s="36">
        <v>1760000000</v>
      </c>
      <c r="O23" s="36">
        <f t="shared" si="0"/>
        <v>27251767797</v>
      </c>
    </row>
    <row r="24" spans="1:15" x14ac:dyDescent="0.25">
      <c r="A24" s="66" t="s">
        <v>21</v>
      </c>
      <c r="B24" s="66" t="s">
        <v>22</v>
      </c>
      <c r="C24" s="66" t="s">
        <v>41</v>
      </c>
      <c r="D24" s="66" t="s">
        <v>126</v>
      </c>
      <c r="E24" s="67">
        <v>45187</v>
      </c>
      <c r="F24" s="66"/>
      <c r="G24" s="66" t="s">
        <v>755</v>
      </c>
      <c r="H24" s="66" t="s">
        <v>756</v>
      </c>
      <c r="I24" s="66"/>
      <c r="J24" s="66" t="s">
        <v>30</v>
      </c>
      <c r="K24" s="66" t="s">
        <v>97</v>
      </c>
      <c r="L24" s="66" t="s">
        <v>757</v>
      </c>
      <c r="M24" s="36">
        <v>926000000</v>
      </c>
      <c r="N24" s="36">
        <v>0</v>
      </c>
      <c r="O24" s="36">
        <f t="shared" si="0"/>
        <v>26325767797</v>
      </c>
    </row>
    <row r="25" spans="1:15" x14ac:dyDescent="0.25">
      <c r="A25" s="66" t="s">
        <v>21</v>
      </c>
      <c r="B25" s="66" t="s">
        <v>22</v>
      </c>
      <c r="C25" s="66" t="s">
        <v>41</v>
      </c>
      <c r="D25" s="66" t="s">
        <v>42</v>
      </c>
      <c r="E25" s="67">
        <v>45201</v>
      </c>
      <c r="F25" s="66"/>
      <c r="G25" s="66" t="s">
        <v>755</v>
      </c>
      <c r="H25" s="66" t="s">
        <v>756</v>
      </c>
      <c r="I25" s="66"/>
      <c r="J25" s="66" t="s">
        <v>30</v>
      </c>
      <c r="K25" s="66" t="s">
        <v>44</v>
      </c>
      <c r="L25" s="66" t="s">
        <v>761</v>
      </c>
      <c r="M25" s="36">
        <v>13615000000</v>
      </c>
      <c r="N25" s="36">
        <v>0</v>
      </c>
      <c r="O25" s="36">
        <f t="shared" si="0"/>
        <v>12710767797</v>
      </c>
    </row>
    <row r="26" spans="1:15" x14ac:dyDescent="0.25">
      <c r="A26" s="66" t="s">
        <v>21</v>
      </c>
      <c r="B26" s="66" t="s">
        <v>22</v>
      </c>
      <c r="C26" s="66" t="s">
        <v>41</v>
      </c>
      <c r="D26" s="66" t="s">
        <v>42</v>
      </c>
      <c r="E26" s="67">
        <v>45201</v>
      </c>
      <c r="F26" s="66"/>
      <c r="G26" s="66" t="s">
        <v>755</v>
      </c>
      <c r="H26" s="66" t="s">
        <v>756</v>
      </c>
      <c r="I26" s="66"/>
      <c r="J26" s="66" t="s">
        <v>30</v>
      </c>
      <c r="K26" s="66" t="s">
        <v>43</v>
      </c>
      <c r="L26" s="66" t="s">
        <v>761</v>
      </c>
      <c r="M26" s="36">
        <v>1000775000</v>
      </c>
      <c r="N26" s="36">
        <v>0</v>
      </c>
      <c r="O26" s="36">
        <f t="shared" si="0"/>
        <v>11709992797</v>
      </c>
    </row>
    <row r="27" spans="1:15" x14ac:dyDescent="0.25">
      <c r="A27" s="66" t="s">
        <v>21</v>
      </c>
      <c r="B27" s="66" t="s">
        <v>22</v>
      </c>
      <c r="C27" s="66" t="s">
        <v>41</v>
      </c>
      <c r="D27" s="66" t="s">
        <v>760</v>
      </c>
      <c r="E27" s="67">
        <v>45203</v>
      </c>
      <c r="F27" s="66" t="s">
        <v>100</v>
      </c>
      <c r="G27" s="66" t="s">
        <v>755</v>
      </c>
      <c r="H27" s="66" t="s">
        <v>756</v>
      </c>
      <c r="I27" s="66"/>
      <c r="J27" s="66" t="s">
        <v>30</v>
      </c>
      <c r="K27" s="66" t="s">
        <v>101</v>
      </c>
      <c r="L27" s="66" t="s">
        <v>761</v>
      </c>
      <c r="M27" s="36">
        <v>4000000000</v>
      </c>
      <c r="N27" s="36">
        <v>0</v>
      </c>
      <c r="O27" s="36">
        <f t="shared" si="0"/>
        <v>7709992797</v>
      </c>
    </row>
    <row r="28" spans="1:15" x14ac:dyDescent="0.25">
      <c r="A28" s="66" t="s">
        <v>21</v>
      </c>
      <c r="B28" s="66" t="s">
        <v>22</v>
      </c>
      <c r="C28" s="66" t="s">
        <v>41</v>
      </c>
      <c r="D28" s="66" t="s">
        <v>768</v>
      </c>
      <c r="E28" s="67">
        <v>45209</v>
      </c>
      <c r="F28" s="66"/>
      <c r="G28" s="66" t="s">
        <v>755</v>
      </c>
      <c r="H28" s="66" t="s">
        <v>756</v>
      </c>
      <c r="I28" s="66"/>
      <c r="J28" s="66" t="s">
        <v>30</v>
      </c>
      <c r="K28" s="66" t="s">
        <v>44</v>
      </c>
      <c r="L28" s="66" t="s">
        <v>769</v>
      </c>
      <c r="M28" s="36">
        <v>1760000000</v>
      </c>
      <c r="N28" s="36">
        <v>0</v>
      </c>
      <c r="O28" s="36">
        <f t="shared" si="0"/>
        <v>5949992797</v>
      </c>
    </row>
    <row r="29" spans="1:15" x14ac:dyDescent="0.25">
      <c r="A29" s="66" t="s">
        <v>21</v>
      </c>
      <c r="B29" s="66" t="s">
        <v>22</v>
      </c>
      <c r="C29" s="66" t="s">
        <v>41</v>
      </c>
      <c r="D29" s="66" t="s">
        <v>770</v>
      </c>
      <c r="E29" s="67">
        <v>45218</v>
      </c>
      <c r="F29" s="66"/>
      <c r="G29" s="66" t="s">
        <v>755</v>
      </c>
      <c r="H29" s="66" t="s">
        <v>756</v>
      </c>
      <c r="I29" s="66"/>
      <c r="J29" s="66" t="s">
        <v>30</v>
      </c>
      <c r="K29" s="66" t="s">
        <v>44</v>
      </c>
      <c r="L29" s="66" t="s">
        <v>771</v>
      </c>
      <c r="M29" s="36">
        <v>100000000</v>
      </c>
      <c r="N29" s="36">
        <v>0</v>
      </c>
      <c r="O29" s="36">
        <f t="shared" si="0"/>
        <v>5849992797</v>
      </c>
    </row>
    <row r="30" spans="1:15" x14ac:dyDescent="0.25">
      <c r="A30" s="66" t="s">
        <v>21</v>
      </c>
      <c r="B30" s="66" t="s">
        <v>22</v>
      </c>
      <c r="C30" s="66" t="s">
        <v>41</v>
      </c>
      <c r="D30" s="66" t="s">
        <v>762</v>
      </c>
      <c r="E30" s="67">
        <v>45254</v>
      </c>
      <c r="F30" s="66"/>
      <c r="G30" s="66" t="s">
        <v>755</v>
      </c>
      <c r="H30" s="66" t="s">
        <v>756</v>
      </c>
      <c r="I30" s="66"/>
      <c r="J30" s="66" t="s">
        <v>30</v>
      </c>
      <c r="K30" s="66" t="s">
        <v>105</v>
      </c>
      <c r="L30" s="66" t="s">
        <v>763</v>
      </c>
      <c r="M30" s="36">
        <v>849992797</v>
      </c>
      <c r="N30" s="36">
        <v>0</v>
      </c>
      <c r="O30" s="36">
        <f t="shared" si="0"/>
        <v>5000000000</v>
      </c>
    </row>
    <row r="31" spans="1:15" x14ac:dyDescent="0.25">
      <c r="A31" s="66"/>
      <c r="B31" s="66"/>
      <c r="C31" s="66"/>
      <c r="D31" s="66"/>
      <c r="E31" s="67"/>
      <c r="F31" s="66"/>
      <c r="G31" s="66"/>
      <c r="H31" s="66"/>
      <c r="I31" s="66"/>
      <c r="J31" s="66"/>
      <c r="K31" s="66"/>
      <c r="L31" s="66"/>
      <c r="M31" s="36"/>
      <c r="N31" s="36"/>
      <c r="O31" s="36"/>
    </row>
    <row r="32" spans="1:15" x14ac:dyDescent="0.25">
      <c r="A32" s="66"/>
      <c r="B32" s="66"/>
      <c r="C32" s="66"/>
      <c r="D32" s="66"/>
      <c r="E32" s="67"/>
      <c r="F32" s="66"/>
      <c r="G32" s="66"/>
      <c r="H32" s="66"/>
      <c r="I32" s="66"/>
      <c r="J32" s="66"/>
      <c r="K32" s="66"/>
      <c r="L32" s="66"/>
      <c r="M32" s="36"/>
      <c r="N32" s="36"/>
      <c r="O32" s="36"/>
    </row>
    <row r="33" spans="1:15" x14ac:dyDescent="0.25">
      <c r="A33" s="66"/>
      <c r="B33" s="66"/>
      <c r="C33" s="66"/>
      <c r="D33" s="66"/>
      <c r="E33" s="67"/>
      <c r="F33" s="66"/>
      <c r="G33" s="66"/>
      <c r="H33" s="66"/>
      <c r="I33" s="66"/>
      <c r="J33" s="66"/>
      <c r="K33" s="66"/>
      <c r="L33" s="66"/>
      <c r="M33" s="36"/>
      <c r="N33" s="36"/>
      <c r="O33" s="36"/>
    </row>
    <row r="34" spans="1:15" x14ac:dyDescent="0.25">
      <c r="A34" s="66"/>
      <c r="B34" s="66"/>
      <c r="C34" s="66"/>
      <c r="D34" s="66"/>
      <c r="E34" s="67"/>
      <c r="F34" s="66"/>
      <c r="G34" s="66"/>
      <c r="H34" s="66"/>
      <c r="I34" s="66"/>
      <c r="J34" s="66"/>
      <c r="K34" s="66"/>
      <c r="L34" s="66"/>
      <c r="M34" s="36"/>
      <c r="N34" s="36"/>
      <c r="O34" s="36"/>
    </row>
    <row r="35" spans="1:15" x14ac:dyDescent="0.25">
      <c r="A35" s="66" t="s">
        <v>478</v>
      </c>
      <c r="B35" s="66" t="s">
        <v>479</v>
      </c>
      <c r="C35" s="66" t="s">
        <v>27</v>
      </c>
      <c r="D35" s="66" t="s">
        <v>776</v>
      </c>
      <c r="E35" s="67">
        <v>45106</v>
      </c>
      <c r="F35" s="66"/>
      <c r="G35" s="66" t="s">
        <v>755</v>
      </c>
      <c r="H35" s="66" t="s">
        <v>756</v>
      </c>
      <c r="I35" s="66"/>
      <c r="J35" s="66" t="s">
        <v>30</v>
      </c>
      <c r="K35" s="66" t="s">
        <v>218</v>
      </c>
      <c r="L35" s="66" t="s">
        <v>775</v>
      </c>
      <c r="M35" s="36">
        <v>100000000</v>
      </c>
      <c r="N35" s="36">
        <v>0</v>
      </c>
      <c r="O35" s="36">
        <v>0</v>
      </c>
    </row>
    <row r="36" spans="1:15" x14ac:dyDescent="0.25">
      <c r="A36" s="66" t="s">
        <v>478</v>
      </c>
      <c r="B36" s="66" t="s">
        <v>479</v>
      </c>
      <c r="C36" s="66" t="s">
        <v>27</v>
      </c>
      <c r="D36" s="66" t="s">
        <v>777</v>
      </c>
      <c r="E36" s="67">
        <v>45121</v>
      </c>
      <c r="F36" s="66"/>
      <c r="G36" s="66" t="s">
        <v>755</v>
      </c>
      <c r="H36" s="66" t="s">
        <v>756</v>
      </c>
      <c r="I36" s="66"/>
      <c r="J36" s="66" t="s">
        <v>30</v>
      </c>
      <c r="K36" s="66" t="s">
        <v>101</v>
      </c>
      <c r="L36" s="66" t="s">
        <v>761</v>
      </c>
      <c r="M36" s="36">
        <v>9000000000</v>
      </c>
      <c r="N36" s="36">
        <v>0</v>
      </c>
      <c r="O36" s="36">
        <v>0</v>
      </c>
    </row>
    <row r="37" spans="1:15" x14ac:dyDescent="0.25">
      <c r="A37" s="66" t="s">
        <v>478</v>
      </c>
      <c r="B37" s="66" t="s">
        <v>479</v>
      </c>
      <c r="C37" s="66" t="s">
        <v>27</v>
      </c>
      <c r="D37" s="66" t="s">
        <v>777</v>
      </c>
      <c r="E37" s="67">
        <v>45121</v>
      </c>
      <c r="F37" s="66"/>
      <c r="G37" s="66" t="s">
        <v>755</v>
      </c>
      <c r="H37" s="66" t="s">
        <v>756</v>
      </c>
      <c r="I37" s="66"/>
      <c r="J37" s="66" t="s">
        <v>30</v>
      </c>
      <c r="K37" s="66" t="s">
        <v>44</v>
      </c>
      <c r="L37" s="66" t="s">
        <v>761</v>
      </c>
      <c r="M37" s="36">
        <v>13615000000</v>
      </c>
      <c r="N37" s="36">
        <v>0</v>
      </c>
      <c r="O37" s="36">
        <v>0</v>
      </c>
    </row>
    <row r="38" spans="1:15" x14ac:dyDescent="0.25">
      <c r="A38" s="66" t="s">
        <v>478</v>
      </c>
      <c r="B38" s="66" t="s">
        <v>479</v>
      </c>
      <c r="C38" s="66" t="s">
        <v>27</v>
      </c>
      <c r="D38" s="66" t="s">
        <v>777</v>
      </c>
      <c r="E38" s="67">
        <v>45121</v>
      </c>
      <c r="F38" s="66"/>
      <c r="G38" s="66" t="s">
        <v>755</v>
      </c>
      <c r="H38" s="66" t="s">
        <v>756</v>
      </c>
      <c r="I38" s="66"/>
      <c r="J38" s="66" t="s">
        <v>30</v>
      </c>
      <c r="K38" s="66" t="s">
        <v>43</v>
      </c>
      <c r="L38" s="66" t="s">
        <v>761</v>
      </c>
      <c r="M38" s="36">
        <v>1000775000</v>
      </c>
      <c r="N38" s="36">
        <v>0</v>
      </c>
      <c r="O38" s="36">
        <v>0</v>
      </c>
    </row>
    <row r="39" spans="1:15" x14ac:dyDescent="0.25">
      <c r="A39" s="66" t="s">
        <v>478</v>
      </c>
      <c r="B39" s="66" t="s">
        <v>479</v>
      </c>
      <c r="C39" s="66" t="s">
        <v>27</v>
      </c>
      <c r="D39" s="66" t="s">
        <v>778</v>
      </c>
      <c r="E39" s="67">
        <v>45176</v>
      </c>
      <c r="F39" s="66"/>
      <c r="G39" s="66" t="s">
        <v>755</v>
      </c>
      <c r="H39" s="66" t="s">
        <v>756</v>
      </c>
      <c r="I39" s="66"/>
      <c r="J39" s="66" t="s">
        <v>30</v>
      </c>
      <c r="K39" s="66" t="s">
        <v>97</v>
      </c>
      <c r="L39" s="66" t="s">
        <v>757</v>
      </c>
      <c r="M39" s="36">
        <v>926000000</v>
      </c>
      <c r="N39" s="36">
        <v>0</v>
      </c>
      <c r="O39" s="36">
        <v>0</v>
      </c>
    </row>
    <row r="40" spans="1:15" x14ac:dyDescent="0.25">
      <c r="A40" s="66" t="s">
        <v>478</v>
      </c>
      <c r="B40" s="66" t="s">
        <v>479</v>
      </c>
      <c r="C40" s="66" t="s">
        <v>27</v>
      </c>
      <c r="D40" s="66" t="s">
        <v>779</v>
      </c>
      <c r="E40" s="67">
        <v>45182</v>
      </c>
      <c r="F40" s="66"/>
      <c r="G40" s="66" t="s">
        <v>755</v>
      </c>
      <c r="H40" s="66" t="s">
        <v>756</v>
      </c>
      <c r="I40" s="66"/>
      <c r="J40" s="66" t="s">
        <v>30</v>
      </c>
      <c r="K40" s="66" t="s">
        <v>105</v>
      </c>
      <c r="L40" s="66" t="s">
        <v>763</v>
      </c>
      <c r="M40" s="36">
        <v>849992797</v>
      </c>
      <c r="N40" s="36">
        <v>0</v>
      </c>
      <c r="O40" s="36">
        <v>0</v>
      </c>
    </row>
    <row r="41" spans="1:15" x14ac:dyDescent="0.25">
      <c r="A41" s="66" t="s">
        <v>478</v>
      </c>
      <c r="B41" s="66" t="s">
        <v>479</v>
      </c>
      <c r="C41" s="66" t="s">
        <v>27</v>
      </c>
      <c r="D41" s="66" t="s">
        <v>780</v>
      </c>
      <c r="E41" s="67">
        <v>45182</v>
      </c>
      <c r="F41" s="66"/>
      <c r="G41" s="66" t="s">
        <v>755</v>
      </c>
      <c r="H41" s="66" t="s">
        <v>756</v>
      </c>
      <c r="I41" s="66"/>
      <c r="J41" s="66" t="s">
        <v>30</v>
      </c>
      <c r="K41" s="66" t="s">
        <v>44</v>
      </c>
      <c r="L41" s="66" t="s">
        <v>771</v>
      </c>
      <c r="M41" s="36">
        <v>100000000</v>
      </c>
      <c r="N41" s="36">
        <v>0</v>
      </c>
      <c r="O41" s="36">
        <v>0</v>
      </c>
    </row>
    <row r="42" spans="1:15" x14ac:dyDescent="0.25">
      <c r="A42" s="66" t="s">
        <v>478</v>
      </c>
      <c r="B42" s="66" t="s">
        <v>479</v>
      </c>
      <c r="C42" s="66" t="s">
        <v>27</v>
      </c>
      <c r="D42" s="66" t="s">
        <v>781</v>
      </c>
      <c r="E42" s="67">
        <v>45187</v>
      </c>
      <c r="F42" s="66"/>
      <c r="G42" s="66" t="s">
        <v>755</v>
      </c>
      <c r="H42" s="66" t="s">
        <v>756</v>
      </c>
      <c r="I42" s="66"/>
      <c r="J42" s="66" t="s">
        <v>30</v>
      </c>
      <c r="K42" s="66" t="s">
        <v>44</v>
      </c>
      <c r="L42" s="66" t="s">
        <v>769</v>
      </c>
      <c r="M42" s="36">
        <v>1760000000</v>
      </c>
      <c r="N42" s="36">
        <v>0</v>
      </c>
      <c r="O42" s="36">
        <v>0</v>
      </c>
    </row>
    <row r="43" spans="1:15" x14ac:dyDescent="0.25">
      <c r="A43" s="66"/>
      <c r="B43" s="66"/>
      <c r="C43" s="66"/>
      <c r="D43" s="66"/>
      <c r="E43" s="66"/>
      <c r="F43" s="66"/>
      <c r="G43" s="66"/>
      <c r="H43" s="66"/>
      <c r="I43" s="66"/>
      <c r="J43" s="66"/>
      <c r="K43" s="66"/>
      <c r="L43" s="66"/>
      <c r="M43" s="41">
        <f>SUM(M35:M42)</f>
        <v>27351767797</v>
      </c>
      <c r="N43" s="41"/>
      <c r="O43" s="41"/>
    </row>
    <row r="44" spans="1:15" x14ac:dyDescent="0.25">
      <c r="A44" s="66"/>
      <c r="B44" s="66"/>
      <c r="C44" s="66"/>
      <c r="D44" s="66"/>
      <c r="E44" s="66"/>
      <c r="F44" s="66"/>
      <c r="G44" s="66"/>
      <c r="H44" s="66"/>
      <c r="I44" s="66"/>
      <c r="J44" s="66"/>
      <c r="K44" s="66"/>
      <c r="L44" s="66"/>
      <c r="M44" s="66"/>
      <c r="N44" s="66"/>
      <c r="O44" s="66"/>
    </row>
    <row r="45" spans="1:15" x14ac:dyDescent="0.25">
      <c r="A45" s="66"/>
      <c r="B45" s="66"/>
      <c r="C45" s="66"/>
      <c r="D45" s="66"/>
      <c r="E45" s="66"/>
      <c r="F45" s="66"/>
      <c r="G45" s="66"/>
      <c r="H45" s="66"/>
      <c r="I45" s="66"/>
      <c r="J45" s="66"/>
      <c r="K45" s="66"/>
      <c r="L45" s="66"/>
      <c r="M45" s="66"/>
      <c r="N45" s="66"/>
      <c r="O45" s="66"/>
    </row>
    <row r="46" spans="1:15" x14ac:dyDescent="0.25">
      <c r="A46" s="66"/>
      <c r="B46" s="66"/>
      <c r="C46" s="66"/>
      <c r="D46" s="66"/>
      <c r="E46" s="66"/>
      <c r="F46" s="66"/>
      <c r="G46" s="66"/>
      <c r="H46" s="66"/>
      <c r="I46" s="66"/>
      <c r="J46" s="66"/>
      <c r="K46" s="66"/>
      <c r="L46" s="66"/>
      <c r="M46" s="66"/>
      <c r="N46" s="66"/>
      <c r="O46" s="66"/>
    </row>
    <row r="47" spans="1:15" x14ac:dyDescent="0.25">
      <c r="A47" s="66"/>
      <c r="B47" s="66"/>
      <c r="C47" s="66"/>
      <c r="D47" s="66"/>
      <c r="E47" s="66"/>
      <c r="F47" s="66"/>
      <c r="G47" s="66"/>
      <c r="H47" s="66"/>
      <c r="I47" s="66"/>
      <c r="J47" s="66"/>
      <c r="K47" s="66"/>
      <c r="L47" s="66"/>
      <c r="M47" s="66"/>
      <c r="N47" s="66"/>
      <c r="O47" s="66"/>
    </row>
    <row r="48" spans="1:15" x14ac:dyDescent="0.25">
      <c r="A48" s="66"/>
      <c r="B48" s="66"/>
      <c r="C48" s="66"/>
      <c r="D48" s="66"/>
      <c r="E48" s="66"/>
      <c r="F48" s="66"/>
      <c r="G48" s="66"/>
      <c r="H48" s="66"/>
      <c r="I48" s="66"/>
      <c r="J48" s="66"/>
      <c r="K48" s="66"/>
      <c r="L48" s="66"/>
      <c r="M48" s="66"/>
      <c r="N48" s="66"/>
      <c r="O48" s="66"/>
    </row>
    <row r="49" spans="1:15" x14ac:dyDescent="0.25">
      <c r="A49" s="66"/>
      <c r="B49" s="66"/>
      <c r="C49" s="66"/>
      <c r="D49" s="66"/>
      <c r="E49" s="66"/>
      <c r="F49" s="66"/>
      <c r="G49" s="66"/>
      <c r="H49" s="66"/>
      <c r="I49" s="66"/>
      <c r="J49" s="66"/>
      <c r="K49" s="66"/>
      <c r="L49" s="66"/>
      <c r="M49" s="66"/>
      <c r="N49" s="66"/>
      <c r="O49" s="66"/>
    </row>
    <row r="50" spans="1:15" x14ac:dyDescent="0.25">
      <c r="A50" s="66"/>
      <c r="B50" s="66"/>
      <c r="C50" s="66"/>
      <c r="D50" s="66"/>
      <c r="E50" s="66"/>
      <c r="F50" s="66"/>
      <c r="G50" s="66"/>
      <c r="H50" s="66"/>
      <c r="I50" s="66"/>
      <c r="J50" s="66"/>
      <c r="K50" s="66"/>
      <c r="L50" s="66"/>
      <c r="M50" s="66"/>
      <c r="N50" s="66"/>
      <c r="O50" s="66"/>
    </row>
    <row r="51" spans="1:15" x14ac:dyDescent="0.25">
      <c r="A51" s="66"/>
      <c r="B51" s="66"/>
      <c r="C51" s="66"/>
      <c r="D51" s="66"/>
      <c r="E51" s="66"/>
      <c r="F51" s="66"/>
      <c r="G51" s="66"/>
      <c r="H51" s="66"/>
      <c r="I51" s="66"/>
      <c r="J51" s="66"/>
      <c r="K51" s="66"/>
      <c r="L51" s="66"/>
      <c r="M51" s="66"/>
      <c r="N51" s="66"/>
      <c r="O51" s="66"/>
    </row>
    <row r="52" spans="1:15" x14ac:dyDescent="0.25">
      <c r="A52" s="66"/>
      <c r="B52" s="66"/>
      <c r="C52" s="66"/>
      <c r="D52" s="66"/>
      <c r="E52" s="66"/>
      <c r="F52" s="66"/>
      <c r="G52" s="66"/>
      <c r="H52" s="66"/>
      <c r="I52" s="66"/>
      <c r="J52" s="66"/>
      <c r="K52" s="66"/>
      <c r="L52" s="66"/>
      <c r="M52" s="66"/>
      <c r="N52" s="66"/>
      <c r="O52" s="66"/>
    </row>
    <row r="53" spans="1:15" x14ac:dyDescent="0.25">
      <c r="A53" s="66"/>
      <c r="B53" s="66"/>
      <c r="C53" s="66"/>
      <c r="D53" s="66"/>
      <c r="E53" s="66"/>
      <c r="F53" s="66"/>
      <c r="G53" s="66"/>
      <c r="H53" s="66"/>
      <c r="I53" s="66"/>
      <c r="J53" s="66"/>
      <c r="K53" s="66"/>
      <c r="L53" s="66"/>
      <c r="M53" s="66"/>
      <c r="N53" s="66"/>
      <c r="O53" s="66"/>
    </row>
  </sheetData>
  <mergeCells count="9">
    <mergeCell ref="A7:O7"/>
    <mergeCell ref="A8:O8"/>
    <mergeCell ref="A9:O9"/>
    <mergeCell ref="A1:O1"/>
    <mergeCell ref="A2:O2"/>
    <mergeCell ref="A3:O3"/>
    <mergeCell ref="A4:O4"/>
    <mergeCell ref="A5:O5"/>
    <mergeCell ref="A6:O6"/>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5"/>
  <sheetViews>
    <sheetView topLeftCell="A13" workbookViewId="0">
      <selection activeCell="O12" sqref="O12"/>
    </sheetView>
  </sheetViews>
  <sheetFormatPr baseColWidth="10" defaultRowHeight="15" x14ac:dyDescent="0.25"/>
  <cols>
    <col min="13" max="14" width="12.140625" bestFit="1" customWidth="1"/>
    <col min="15" max="15" width="13" bestFit="1" customWidth="1"/>
  </cols>
  <sheetData>
    <row r="1" spans="1:15" ht="15.75" x14ac:dyDescent="0.25">
      <c r="A1" s="624" t="s">
        <v>0</v>
      </c>
      <c r="B1" s="624"/>
      <c r="C1" s="624"/>
      <c r="D1" s="624"/>
      <c r="E1" s="624"/>
      <c r="F1" s="624"/>
      <c r="G1" s="624"/>
      <c r="H1" s="624"/>
      <c r="I1" s="624"/>
      <c r="J1" s="624"/>
      <c r="K1" s="624"/>
      <c r="L1" s="624"/>
      <c r="M1" s="624"/>
      <c r="N1" s="624"/>
      <c r="O1" s="624"/>
    </row>
    <row r="2" spans="1:15" ht="15.75" x14ac:dyDescent="0.25">
      <c r="A2" s="624" t="s">
        <v>1</v>
      </c>
      <c r="B2" s="624"/>
      <c r="C2" s="624"/>
      <c r="D2" s="624"/>
      <c r="E2" s="624"/>
      <c r="F2" s="624"/>
      <c r="G2" s="624"/>
      <c r="H2" s="624"/>
      <c r="I2" s="624"/>
      <c r="J2" s="624"/>
      <c r="K2" s="624"/>
      <c r="L2" s="624"/>
      <c r="M2" s="624"/>
      <c r="N2" s="624"/>
      <c r="O2" s="624"/>
    </row>
    <row r="3" spans="1:15" ht="15.75" x14ac:dyDescent="0.25">
      <c r="A3" s="624" t="s">
        <v>534</v>
      </c>
      <c r="B3" s="624"/>
      <c r="C3" s="624"/>
      <c r="D3" s="624"/>
      <c r="E3" s="624"/>
      <c r="F3" s="624"/>
      <c r="G3" s="624"/>
      <c r="H3" s="624"/>
      <c r="I3" s="624"/>
      <c r="J3" s="624"/>
      <c r="K3" s="624"/>
      <c r="L3" s="624"/>
      <c r="M3" s="624"/>
      <c r="N3" s="624"/>
      <c r="O3" s="624"/>
    </row>
    <row r="4" spans="1:15" ht="15.75" x14ac:dyDescent="0.25">
      <c r="A4" s="624"/>
      <c r="B4" s="624"/>
      <c r="C4" s="624"/>
      <c r="D4" s="624"/>
      <c r="E4" s="624"/>
      <c r="F4" s="624"/>
      <c r="G4" s="624"/>
      <c r="H4" s="624"/>
      <c r="I4" s="624"/>
      <c r="J4" s="624"/>
      <c r="K4" s="624"/>
      <c r="L4" s="624"/>
      <c r="M4" s="624"/>
      <c r="N4" s="624"/>
      <c r="O4" s="624"/>
    </row>
    <row r="5" spans="1:15" ht="15.75" x14ac:dyDescent="0.25">
      <c r="A5" s="624" t="s">
        <v>3</v>
      </c>
      <c r="B5" s="624"/>
      <c r="C5" s="624"/>
      <c r="D5" s="624"/>
      <c r="E5" s="624"/>
      <c r="F5" s="624"/>
      <c r="G5" s="624"/>
      <c r="H5" s="624"/>
      <c r="I5" s="624"/>
      <c r="J5" s="624"/>
      <c r="K5" s="624"/>
      <c r="L5" s="624"/>
      <c r="M5" s="624"/>
      <c r="N5" s="624"/>
      <c r="O5" s="624"/>
    </row>
    <row r="6" spans="1:15" ht="15.75" x14ac:dyDescent="0.25">
      <c r="A6" s="624"/>
      <c r="B6" s="624"/>
      <c r="C6" s="624"/>
      <c r="D6" s="624"/>
      <c r="E6" s="624"/>
      <c r="F6" s="624"/>
      <c r="G6" s="624"/>
      <c r="H6" s="624"/>
      <c r="I6" s="624"/>
      <c r="J6" s="624"/>
      <c r="K6" s="624"/>
      <c r="L6" s="624"/>
      <c r="M6" s="624"/>
      <c r="N6" s="624"/>
      <c r="O6" s="624"/>
    </row>
    <row r="7" spans="1:15" ht="15.75" x14ac:dyDescent="0.25">
      <c r="A7" s="624" t="s">
        <v>535</v>
      </c>
      <c r="B7" s="624"/>
      <c r="C7" s="624"/>
      <c r="D7" s="624"/>
      <c r="E7" s="624"/>
      <c r="F7" s="624"/>
      <c r="G7" s="624"/>
      <c r="H7" s="624"/>
      <c r="I7" s="624"/>
      <c r="J7" s="624"/>
      <c r="K7" s="624"/>
      <c r="L7" s="624"/>
      <c r="M7" s="624"/>
      <c r="N7" s="624"/>
      <c r="O7" s="624"/>
    </row>
    <row r="8" spans="1:15" ht="15.75" x14ac:dyDescent="0.25">
      <c r="A8" s="625" t="s">
        <v>4</v>
      </c>
      <c r="B8" s="625"/>
      <c r="C8" s="625"/>
      <c r="D8" s="625"/>
      <c r="E8" s="625"/>
      <c r="F8" s="625"/>
      <c r="G8" s="625"/>
      <c r="H8" s="625"/>
      <c r="I8" s="625"/>
      <c r="J8" s="625"/>
      <c r="K8" s="625"/>
      <c r="L8" s="625"/>
      <c r="M8" s="625"/>
      <c r="N8" s="625"/>
      <c r="O8" s="625"/>
    </row>
    <row r="9" spans="1:15" ht="15.75" x14ac:dyDescent="0.25">
      <c r="A9" s="624"/>
      <c r="B9" s="624"/>
      <c r="C9" s="624"/>
      <c r="D9" s="624"/>
      <c r="E9" s="624"/>
      <c r="F9" s="624"/>
      <c r="G9" s="624"/>
      <c r="H9" s="624"/>
      <c r="I9" s="624"/>
      <c r="J9" s="624"/>
      <c r="K9" s="624"/>
      <c r="L9" s="624"/>
      <c r="M9" s="624"/>
      <c r="N9" s="624"/>
      <c r="O9" s="624"/>
    </row>
    <row r="10" spans="1:15" x14ac:dyDescent="0.25">
      <c r="A10" s="72" t="s">
        <v>6</v>
      </c>
      <c r="B10" s="72" t="s">
        <v>7</v>
      </c>
      <c r="C10" s="72" t="s">
        <v>8</v>
      </c>
      <c r="D10" s="72" t="s">
        <v>9</v>
      </c>
      <c r="E10" s="72" t="s">
        <v>10</v>
      </c>
      <c r="F10" s="72" t="s">
        <v>11</v>
      </c>
      <c r="G10" s="72" t="s">
        <v>12</v>
      </c>
      <c r="H10" s="72" t="s">
        <v>13</v>
      </c>
      <c r="I10" s="72" t="s">
        <v>14</v>
      </c>
      <c r="J10" s="72" t="s">
        <v>15</v>
      </c>
      <c r="K10" s="72" t="s">
        <v>16</v>
      </c>
      <c r="L10" s="72" t="s">
        <v>17</v>
      </c>
      <c r="M10" s="73" t="s">
        <v>18</v>
      </c>
      <c r="N10" s="73" t="s">
        <v>19</v>
      </c>
      <c r="O10" s="73" t="s">
        <v>20</v>
      </c>
    </row>
    <row r="11" spans="1:15" x14ac:dyDescent="0.25">
      <c r="A11" s="70" t="s">
        <v>21</v>
      </c>
      <c r="B11" s="70" t="s">
        <v>22</v>
      </c>
      <c r="C11" s="70" t="s">
        <v>544</v>
      </c>
      <c r="D11" s="70" t="s">
        <v>183</v>
      </c>
      <c r="E11" s="71">
        <v>44927</v>
      </c>
      <c r="F11" s="70"/>
      <c r="G11" s="70" t="s">
        <v>129</v>
      </c>
      <c r="H11" s="70" t="s">
        <v>783</v>
      </c>
      <c r="I11" s="70" t="s">
        <v>31</v>
      </c>
      <c r="J11" s="70" t="s">
        <v>30</v>
      </c>
      <c r="K11" s="70" t="s">
        <v>545</v>
      </c>
      <c r="L11" s="70" t="s">
        <v>546</v>
      </c>
      <c r="M11" s="5">
        <v>0</v>
      </c>
      <c r="N11" s="5">
        <v>2294000000</v>
      </c>
      <c r="O11" s="5">
        <v>2294000000</v>
      </c>
    </row>
    <row r="12" spans="1:15" x14ac:dyDescent="0.25">
      <c r="A12" s="70" t="s">
        <v>21</v>
      </c>
      <c r="B12" s="70" t="s">
        <v>22</v>
      </c>
      <c r="C12" s="70" t="s">
        <v>41</v>
      </c>
      <c r="D12" s="70" t="s">
        <v>782</v>
      </c>
      <c r="E12" s="71">
        <v>44980</v>
      </c>
      <c r="F12" s="70" t="s">
        <v>100</v>
      </c>
      <c r="G12" s="70" t="s">
        <v>129</v>
      </c>
      <c r="H12" s="70" t="s">
        <v>783</v>
      </c>
      <c r="I12" s="70"/>
      <c r="J12" s="70" t="s">
        <v>30</v>
      </c>
      <c r="K12" s="70"/>
      <c r="L12" s="70" t="s">
        <v>784</v>
      </c>
      <c r="M12" s="5">
        <v>1294000000</v>
      </c>
      <c r="N12" s="5">
        <v>0</v>
      </c>
      <c r="O12" s="36">
        <f t="shared" ref="O12:O32" si="0">SUM(O11-M12+N12)</f>
        <v>1000000000</v>
      </c>
    </row>
    <row r="13" spans="1:15" x14ac:dyDescent="0.25">
      <c r="A13" s="70" t="s">
        <v>21</v>
      </c>
      <c r="B13" s="70" t="s">
        <v>22</v>
      </c>
      <c r="C13" s="70" t="s">
        <v>41</v>
      </c>
      <c r="D13" s="70" t="s">
        <v>787</v>
      </c>
      <c r="E13" s="71">
        <v>44994</v>
      </c>
      <c r="F13" s="70" t="s">
        <v>100</v>
      </c>
      <c r="G13" s="70" t="s">
        <v>129</v>
      </c>
      <c r="H13" s="70" t="s">
        <v>783</v>
      </c>
      <c r="I13" s="70"/>
      <c r="J13" s="70" t="s">
        <v>30</v>
      </c>
      <c r="K13" s="70"/>
      <c r="L13" s="70" t="s">
        <v>788</v>
      </c>
      <c r="M13" s="5">
        <v>920118000</v>
      </c>
      <c r="N13" s="5">
        <v>0</v>
      </c>
      <c r="O13" s="36">
        <f t="shared" si="0"/>
        <v>79882000</v>
      </c>
    </row>
    <row r="14" spans="1:15" x14ac:dyDescent="0.25">
      <c r="A14" s="70" t="s">
        <v>21</v>
      </c>
      <c r="B14" s="70" t="s">
        <v>22</v>
      </c>
      <c r="C14" s="70" t="s">
        <v>41</v>
      </c>
      <c r="D14" s="70" t="s">
        <v>787</v>
      </c>
      <c r="E14" s="71">
        <v>44994</v>
      </c>
      <c r="F14" s="70" t="s">
        <v>100</v>
      </c>
      <c r="G14" s="70" t="s">
        <v>129</v>
      </c>
      <c r="H14" s="70" t="s">
        <v>783</v>
      </c>
      <c r="I14" s="70"/>
      <c r="J14" s="70" t="s">
        <v>30</v>
      </c>
      <c r="K14" s="70"/>
      <c r="L14" s="70" t="s">
        <v>788</v>
      </c>
      <c r="M14" s="5">
        <v>79882000</v>
      </c>
      <c r="N14" s="5">
        <v>0</v>
      </c>
      <c r="O14" s="187">
        <f t="shared" si="0"/>
        <v>0</v>
      </c>
    </row>
    <row r="15" spans="1:15" x14ac:dyDescent="0.25">
      <c r="A15" s="70" t="s">
        <v>21</v>
      </c>
      <c r="B15" s="70" t="s">
        <v>22</v>
      </c>
      <c r="C15" s="70" t="s">
        <v>27</v>
      </c>
      <c r="D15" s="70" t="s">
        <v>805</v>
      </c>
      <c r="E15" s="71">
        <v>45049</v>
      </c>
      <c r="F15" s="70"/>
      <c r="G15" s="70" t="s">
        <v>129</v>
      </c>
      <c r="H15" s="70" t="s">
        <v>783</v>
      </c>
      <c r="I15" s="70"/>
      <c r="J15" s="70" t="s">
        <v>30</v>
      </c>
      <c r="K15" s="70" t="s">
        <v>31</v>
      </c>
      <c r="L15" s="70" t="s">
        <v>790</v>
      </c>
      <c r="M15" s="5">
        <v>0</v>
      </c>
      <c r="N15" s="5">
        <v>100000000</v>
      </c>
      <c r="O15" s="36">
        <f t="shared" si="0"/>
        <v>100000000</v>
      </c>
    </row>
    <row r="16" spans="1:15" x14ac:dyDescent="0.25">
      <c r="A16" s="70" t="s">
        <v>21</v>
      </c>
      <c r="B16" s="70" t="s">
        <v>22</v>
      </c>
      <c r="C16" s="70" t="s">
        <v>41</v>
      </c>
      <c r="D16" s="70" t="s">
        <v>789</v>
      </c>
      <c r="E16" s="71">
        <v>45072</v>
      </c>
      <c r="F16" s="70"/>
      <c r="G16" s="70" t="s">
        <v>129</v>
      </c>
      <c r="H16" s="70" t="s">
        <v>783</v>
      </c>
      <c r="I16" s="70"/>
      <c r="J16" s="70" t="s">
        <v>30</v>
      </c>
      <c r="K16" s="70" t="s">
        <v>43</v>
      </c>
      <c r="L16" s="70" t="s">
        <v>790</v>
      </c>
      <c r="M16" s="5">
        <v>100000000</v>
      </c>
      <c r="N16" s="5">
        <v>0</v>
      </c>
      <c r="O16" s="187">
        <f t="shared" si="0"/>
        <v>0</v>
      </c>
    </row>
    <row r="17" spans="1:15" x14ac:dyDescent="0.25">
      <c r="A17" s="70" t="s">
        <v>21</v>
      </c>
      <c r="B17" s="70" t="s">
        <v>22</v>
      </c>
      <c r="C17" s="70" t="s">
        <v>27</v>
      </c>
      <c r="D17" s="70" t="s">
        <v>806</v>
      </c>
      <c r="E17" s="71">
        <v>45093</v>
      </c>
      <c r="F17" s="70"/>
      <c r="G17" s="70" t="s">
        <v>129</v>
      </c>
      <c r="H17" s="70" t="s">
        <v>783</v>
      </c>
      <c r="I17" s="70"/>
      <c r="J17" s="70" t="s">
        <v>30</v>
      </c>
      <c r="K17" s="70" t="s">
        <v>31</v>
      </c>
      <c r="L17" s="70" t="s">
        <v>792</v>
      </c>
      <c r="M17" s="5">
        <v>0</v>
      </c>
      <c r="N17" s="5">
        <v>100000000</v>
      </c>
      <c r="O17" s="36">
        <f t="shared" si="0"/>
        <v>100000000</v>
      </c>
    </row>
    <row r="18" spans="1:15" x14ac:dyDescent="0.25">
      <c r="A18" s="70" t="s">
        <v>21</v>
      </c>
      <c r="B18" s="70" t="s">
        <v>22</v>
      </c>
      <c r="C18" s="70" t="s">
        <v>41</v>
      </c>
      <c r="D18" s="70" t="s">
        <v>791</v>
      </c>
      <c r="E18" s="71">
        <v>45106</v>
      </c>
      <c r="F18" s="70"/>
      <c r="G18" s="70" t="s">
        <v>129</v>
      </c>
      <c r="H18" s="70" t="s">
        <v>783</v>
      </c>
      <c r="I18" s="70"/>
      <c r="J18" s="70" t="s">
        <v>30</v>
      </c>
      <c r="K18" s="70" t="s">
        <v>43</v>
      </c>
      <c r="L18" s="70" t="s">
        <v>792</v>
      </c>
      <c r="M18" s="5">
        <v>100000000</v>
      </c>
      <c r="N18" s="5">
        <v>0</v>
      </c>
      <c r="O18" s="187">
        <f t="shared" si="0"/>
        <v>0</v>
      </c>
    </row>
    <row r="19" spans="1:15" x14ac:dyDescent="0.25">
      <c r="A19" s="70" t="s">
        <v>21</v>
      </c>
      <c r="B19" s="70" t="s">
        <v>22</v>
      </c>
      <c r="C19" s="70" t="s">
        <v>27</v>
      </c>
      <c r="D19" s="70" t="s">
        <v>807</v>
      </c>
      <c r="E19" s="71">
        <v>45133</v>
      </c>
      <c r="F19" s="70"/>
      <c r="G19" s="70" t="s">
        <v>129</v>
      </c>
      <c r="H19" s="70" t="s">
        <v>783</v>
      </c>
      <c r="I19" s="70"/>
      <c r="J19" s="70" t="s">
        <v>30</v>
      </c>
      <c r="K19" s="70" t="s">
        <v>31</v>
      </c>
      <c r="L19" s="70" t="s">
        <v>802</v>
      </c>
      <c r="M19" s="5">
        <v>0</v>
      </c>
      <c r="N19" s="5">
        <v>100000000</v>
      </c>
      <c r="O19" s="36">
        <f t="shared" si="0"/>
        <v>100000000</v>
      </c>
    </row>
    <row r="20" spans="1:15" x14ac:dyDescent="0.25">
      <c r="A20" s="70" t="s">
        <v>21</v>
      </c>
      <c r="B20" s="70" t="s">
        <v>22</v>
      </c>
      <c r="C20" s="70" t="s">
        <v>27</v>
      </c>
      <c r="D20" s="70" t="s">
        <v>808</v>
      </c>
      <c r="E20" s="71">
        <v>45133</v>
      </c>
      <c r="F20" s="70"/>
      <c r="G20" s="70" t="s">
        <v>129</v>
      </c>
      <c r="H20" s="70" t="s">
        <v>783</v>
      </c>
      <c r="I20" s="70"/>
      <c r="J20" s="70" t="s">
        <v>30</v>
      </c>
      <c r="K20" s="70" t="s">
        <v>31</v>
      </c>
      <c r="L20" s="70" t="s">
        <v>800</v>
      </c>
      <c r="M20" s="5">
        <v>0</v>
      </c>
      <c r="N20" s="5">
        <v>100000000</v>
      </c>
      <c r="O20" s="36">
        <f t="shared" si="0"/>
        <v>200000000</v>
      </c>
    </row>
    <row r="21" spans="1:15" x14ac:dyDescent="0.25">
      <c r="A21" s="70" t="s">
        <v>21</v>
      </c>
      <c r="B21" s="70" t="s">
        <v>22</v>
      </c>
      <c r="C21" s="70" t="s">
        <v>27</v>
      </c>
      <c r="D21" s="70" t="s">
        <v>809</v>
      </c>
      <c r="E21" s="71">
        <v>45133</v>
      </c>
      <c r="F21" s="70"/>
      <c r="G21" s="70" t="s">
        <v>129</v>
      </c>
      <c r="H21" s="70" t="s">
        <v>783</v>
      </c>
      <c r="I21" s="70"/>
      <c r="J21" s="70" t="s">
        <v>30</v>
      </c>
      <c r="K21" s="70" t="s">
        <v>31</v>
      </c>
      <c r="L21" s="70" t="s">
        <v>794</v>
      </c>
      <c r="M21" s="5">
        <v>0</v>
      </c>
      <c r="N21" s="5">
        <v>100000000</v>
      </c>
      <c r="O21" s="36">
        <f t="shared" si="0"/>
        <v>300000000</v>
      </c>
    </row>
    <row r="22" spans="1:15" x14ac:dyDescent="0.25">
      <c r="A22" s="70" t="s">
        <v>21</v>
      </c>
      <c r="B22" s="70" t="s">
        <v>22</v>
      </c>
      <c r="C22" s="70" t="s">
        <v>27</v>
      </c>
      <c r="D22" s="70" t="s">
        <v>810</v>
      </c>
      <c r="E22" s="71">
        <v>45133</v>
      </c>
      <c r="F22" s="70"/>
      <c r="G22" s="70" t="s">
        <v>129</v>
      </c>
      <c r="H22" s="70" t="s">
        <v>783</v>
      </c>
      <c r="I22" s="70"/>
      <c r="J22" s="70" t="s">
        <v>30</v>
      </c>
      <c r="K22" s="70" t="s">
        <v>31</v>
      </c>
      <c r="L22" s="70" t="s">
        <v>804</v>
      </c>
      <c r="M22" s="5">
        <v>0</v>
      </c>
      <c r="N22" s="5">
        <v>100000000</v>
      </c>
      <c r="O22" s="36">
        <f t="shared" si="0"/>
        <v>400000000</v>
      </c>
    </row>
    <row r="23" spans="1:15" x14ac:dyDescent="0.25">
      <c r="A23" s="70" t="s">
        <v>21</v>
      </c>
      <c r="B23" s="70" t="s">
        <v>22</v>
      </c>
      <c r="C23" s="70" t="s">
        <v>27</v>
      </c>
      <c r="D23" s="70" t="s">
        <v>811</v>
      </c>
      <c r="E23" s="71">
        <v>45133</v>
      </c>
      <c r="F23" s="70"/>
      <c r="G23" s="70" t="s">
        <v>129</v>
      </c>
      <c r="H23" s="70" t="s">
        <v>783</v>
      </c>
      <c r="I23" s="70"/>
      <c r="J23" s="70" t="s">
        <v>30</v>
      </c>
      <c r="K23" s="70" t="s">
        <v>31</v>
      </c>
      <c r="L23" s="70" t="s">
        <v>798</v>
      </c>
      <c r="M23" s="5">
        <v>0</v>
      </c>
      <c r="N23" s="5">
        <v>100000000</v>
      </c>
      <c r="O23" s="36">
        <f t="shared" si="0"/>
        <v>500000000</v>
      </c>
    </row>
    <row r="24" spans="1:15" x14ac:dyDescent="0.25">
      <c r="A24" s="70" t="s">
        <v>21</v>
      </c>
      <c r="B24" s="70" t="s">
        <v>22</v>
      </c>
      <c r="C24" s="70" t="s">
        <v>27</v>
      </c>
      <c r="D24" s="70" t="s">
        <v>812</v>
      </c>
      <c r="E24" s="71">
        <v>45133</v>
      </c>
      <c r="F24" s="70"/>
      <c r="G24" s="70" t="s">
        <v>129</v>
      </c>
      <c r="H24" s="70" t="s">
        <v>783</v>
      </c>
      <c r="I24" s="70"/>
      <c r="J24" s="70" t="s">
        <v>30</v>
      </c>
      <c r="K24" s="70" t="s">
        <v>31</v>
      </c>
      <c r="L24" s="70" t="s">
        <v>796</v>
      </c>
      <c r="M24" s="5">
        <v>0</v>
      </c>
      <c r="N24" s="5">
        <v>1000000000</v>
      </c>
      <c r="O24" s="36">
        <f t="shared" si="0"/>
        <v>1500000000</v>
      </c>
    </row>
    <row r="25" spans="1:15" x14ac:dyDescent="0.25">
      <c r="A25" s="70" t="s">
        <v>21</v>
      </c>
      <c r="B25" s="70" t="s">
        <v>22</v>
      </c>
      <c r="C25" s="70" t="s">
        <v>41</v>
      </c>
      <c r="D25" s="70" t="s">
        <v>793</v>
      </c>
      <c r="E25" s="71">
        <v>45135</v>
      </c>
      <c r="F25" s="70"/>
      <c r="G25" s="70" t="s">
        <v>129</v>
      </c>
      <c r="H25" s="70" t="s">
        <v>783</v>
      </c>
      <c r="I25" s="70"/>
      <c r="J25" s="70" t="s">
        <v>30</v>
      </c>
      <c r="K25" s="70" t="s">
        <v>218</v>
      </c>
      <c r="L25" s="70" t="s">
        <v>794</v>
      </c>
      <c r="M25" s="5">
        <v>100000000</v>
      </c>
      <c r="N25" s="5">
        <v>0</v>
      </c>
      <c r="O25" s="36">
        <f t="shared" si="0"/>
        <v>1400000000</v>
      </c>
    </row>
    <row r="26" spans="1:15" x14ac:dyDescent="0.25">
      <c r="A26" s="70" t="s">
        <v>21</v>
      </c>
      <c r="B26" s="70" t="s">
        <v>22</v>
      </c>
      <c r="C26" s="70" t="s">
        <v>41</v>
      </c>
      <c r="D26" s="70" t="s">
        <v>795</v>
      </c>
      <c r="E26" s="71">
        <v>45135</v>
      </c>
      <c r="F26" s="70"/>
      <c r="G26" s="70" t="s">
        <v>129</v>
      </c>
      <c r="H26" s="70" t="s">
        <v>783</v>
      </c>
      <c r="I26" s="70"/>
      <c r="J26" s="70" t="s">
        <v>30</v>
      </c>
      <c r="K26" s="70" t="s">
        <v>218</v>
      </c>
      <c r="L26" s="70" t="s">
        <v>796</v>
      </c>
      <c r="M26" s="5">
        <v>1000000000</v>
      </c>
      <c r="N26" s="5">
        <v>0</v>
      </c>
      <c r="O26" s="36">
        <f t="shared" si="0"/>
        <v>400000000</v>
      </c>
    </row>
    <row r="27" spans="1:15" x14ac:dyDescent="0.25">
      <c r="A27" s="70" t="s">
        <v>21</v>
      </c>
      <c r="B27" s="70" t="s">
        <v>22</v>
      </c>
      <c r="C27" s="70" t="s">
        <v>41</v>
      </c>
      <c r="D27" s="70" t="s">
        <v>797</v>
      </c>
      <c r="E27" s="71">
        <v>45135</v>
      </c>
      <c r="F27" s="70"/>
      <c r="G27" s="70" t="s">
        <v>129</v>
      </c>
      <c r="H27" s="70" t="s">
        <v>783</v>
      </c>
      <c r="I27" s="70"/>
      <c r="J27" s="70" t="s">
        <v>30</v>
      </c>
      <c r="K27" s="70" t="s">
        <v>218</v>
      </c>
      <c r="L27" s="70" t="s">
        <v>798</v>
      </c>
      <c r="M27" s="5">
        <v>100000000</v>
      </c>
      <c r="N27" s="5">
        <v>0</v>
      </c>
      <c r="O27" s="36">
        <f t="shared" si="0"/>
        <v>300000000</v>
      </c>
    </row>
    <row r="28" spans="1:15" x14ac:dyDescent="0.25">
      <c r="A28" s="70" t="s">
        <v>21</v>
      </c>
      <c r="B28" s="70" t="s">
        <v>22</v>
      </c>
      <c r="C28" s="70" t="s">
        <v>41</v>
      </c>
      <c r="D28" s="70" t="s">
        <v>799</v>
      </c>
      <c r="E28" s="71">
        <v>45135</v>
      </c>
      <c r="F28" s="70"/>
      <c r="G28" s="70" t="s">
        <v>129</v>
      </c>
      <c r="H28" s="70" t="s">
        <v>783</v>
      </c>
      <c r="I28" s="70"/>
      <c r="J28" s="70" t="s">
        <v>30</v>
      </c>
      <c r="K28" s="70" t="s">
        <v>218</v>
      </c>
      <c r="L28" s="70" t="s">
        <v>800</v>
      </c>
      <c r="M28" s="5">
        <v>100000000</v>
      </c>
      <c r="N28" s="5">
        <v>0</v>
      </c>
      <c r="O28" s="36">
        <f t="shared" si="0"/>
        <v>200000000</v>
      </c>
    </row>
    <row r="29" spans="1:15" x14ac:dyDescent="0.25">
      <c r="A29" s="70" t="s">
        <v>21</v>
      </c>
      <c r="B29" s="70" t="s">
        <v>22</v>
      </c>
      <c r="C29" s="70" t="s">
        <v>41</v>
      </c>
      <c r="D29" s="70" t="s">
        <v>801</v>
      </c>
      <c r="E29" s="71">
        <v>45135</v>
      </c>
      <c r="F29" s="70"/>
      <c r="G29" s="70" t="s">
        <v>129</v>
      </c>
      <c r="H29" s="70" t="s">
        <v>783</v>
      </c>
      <c r="I29" s="70"/>
      <c r="J29" s="70" t="s">
        <v>30</v>
      </c>
      <c r="K29" s="70" t="s">
        <v>218</v>
      </c>
      <c r="L29" s="70" t="s">
        <v>802</v>
      </c>
      <c r="M29" s="5">
        <v>100000000</v>
      </c>
      <c r="N29" s="5">
        <v>0</v>
      </c>
      <c r="O29" s="36">
        <f t="shared" si="0"/>
        <v>100000000</v>
      </c>
    </row>
    <row r="30" spans="1:15" x14ac:dyDescent="0.25">
      <c r="A30" s="70" t="s">
        <v>21</v>
      </c>
      <c r="B30" s="70" t="s">
        <v>22</v>
      </c>
      <c r="C30" s="70" t="s">
        <v>41</v>
      </c>
      <c r="D30" s="70" t="s">
        <v>803</v>
      </c>
      <c r="E30" s="71">
        <v>45135</v>
      </c>
      <c r="F30" s="70"/>
      <c r="G30" s="70" t="s">
        <v>129</v>
      </c>
      <c r="H30" s="70" t="s">
        <v>783</v>
      </c>
      <c r="I30" s="70"/>
      <c r="J30" s="70" t="s">
        <v>30</v>
      </c>
      <c r="K30" s="70" t="s">
        <v>218</v>
      </c>
      <c r="L30" s="70" t="s">
        <v>804</v>
      </c>
      <c r="M30" s="5">
        <v>100000000</v>
      </c>
      <c r="N30" s="5">
        <v>0</v>
      </c>
      <c r="O30" s="187">
        <f t="shared" si="0"/>
        <v>0</v>
      </c>
    </row>
    <row r="31" spans="1:15" x14ac:dyDescent="0.25">
      <c r="A31" s="70" t="s">
        <v>21</v>
      </c>
      <c r="B31" s="70" t="s">
        <v>22</v>
      </c>
      <c r="C31" s="70" t="s">
        <v>27</v>
      </c>
      <c r="D31" s="70" t="s">
        <v>128</v>
      </c>
      <c r="E31" s="71">
        <v>45209</v>
      </c>
      <c r="F31" s="70"/>
      <c r="G31" s="70" t="s">
        <v>129</v>
      </c>
      <c r="H31" s="70" t="s">
        <v>783</v>
      </c>
      <c r="I31" s="70"/>
      <c r="J31" s="70" t="s">
        <v>30</v>
      </c>
      <c r="K31" s="70" t="s">
        <v>31</v>
      </c>
      <c r="L31" s="70" t="s">
        <v>786</v>
      </c>
      <c r="M31" s="5">
        <v>0</v>
      </c>
      <c r="N31" s="5">
        <v>499170466</v>
      </c>
      <c r="O31" s="36">
        <f t="shared" si="0"/>
        <v>499170466</v>
      </c>
    </row>
    <row r="32" spans="1:15" x14ac:dyDescent="0.25">
      <c r="A32" s="70" t="s">
        <v>21</v>
      </c>
      <c r="B32" s="70" t="s">
        <v>22</v>
      </c>
      <c r="C32" s="70" t="s">
        <v>41</v>
      </c>
      <c r="D32" s="70" t="s">
        <v>785</v>
      </c>
      <c r="E32" s="71">
        <v>45254</v>
      </c>
      <c r="F32" s="70"/>
      <c r="G32" s="70" t="s">
        <v>129</v>
      </c>
      <c r="H32" s="70" t="s">
        <v>783</v>
      </c>
      <c r="I32" s="70"/>
      <c r="J32" s="70" t="s">
        <v>30</v>
      </c>
      <c r="K32" s="70" t="s">
        <v>101</v>
      </c>
      <c r="L32" s="70" t="s">
        <v>786</v>
      </c>
      <c r="M32" s="5">
        <v>499170466</v>
      </c>
      <c r="N32" s="5">
        <v>0</v>
      </c>
      <c r="O32" s="187">
        <f t="shared" si="0"/>
        <v>0</v>
      </c>
    </row>
    <row r="33" spans="1:15" x14ac:dyDescent="0.25">
      <c r="A33" s="70"/>
      <c r="B33" s="70"/>
      <c r="C33" s="70"/>
      <c r="D33" s="70"/>
      <c r="E33" s="71"/>
      <c r="F33" s="70"/>
      <c r="G33" s="70"/>
      <c r="H33" s="70"/>
      <c r="I33" s="70"/>
      <c r="J33" s="70"/>
      <c r="K33" s="70"/>
      <c r="L33" s="70"/>
      <c r="M33" s="5"/>
      <c r="N33" s="5"/>
      <c r="O33" s="5"/>
    </row>
    <row r="34" spans="1:15" x14ac:dyDescent="0.25">
      <c r="A34" s="70"/>
      <c r="B34" s="70"/>
      <c r="C34" s="70"/>
      <c r="D34" s="70"/>
      <c r="E34" s="71"/>
      <c r="F34" s="70"/>
      <c r="G34" s="70"/>
      <c r="H34" s="70"/>
      <c r="I34" s="70"/>
      <c r="J34" s="70"/>
      <c r="K34" s="70"/>
      <c r="L34" s="70"/>
      <c r="M34" s="5"/>
      <c r="N34" s="5"/>
      <c r="O34" s="5"/>
    </row>
    <row r="35" spans="1:15" x14ac:dyDescent="0.25">
      <c r="A35" s="70"/>
      <c r="B35" s="70"/>
      <c r="C35" s="70"/>
      <c r="D35" s="70"/>
      <c r="E35" s="71"/>
      <c r="F35" s="70"/>
      <c r="G35" s="70"/>
      <c r="H35" s="70"/>
      <c r="I35" s="70"/>
      <c r="J35" s="70"/>
      <c r="K35" s="70"/>
      <c r="L35" s="70"/>
      <c r="M35" s="5"/>
      <c r="N35" s="5"/>
      <c r="O35" s="5"/>
    </row>
    <row r="36" spans="1:15" x14ac:dyDescent="0.25">
      <c r="A36" s="70" t="s">
        <v>478</v>
      </c>
      <c r="B36" s="70" t="s">
        <v>479</v>
      </c>
      <c r="C36" s="70" t="s">
        <v>27</v>
      </c>
      <c r="D36" s="70" t="s">
        <v>805</v>
      </c>
      <c r="E36" s="71">
        <v>45049</v>
      </c>
      <c r="F36" s="70"/>
      <c r="G36" s="70" t="s">
        <v>129</v>
      </c>
      <c r="H36" s="70" t="s">
        <v>783</v>
      </c>
      <c r="I36" s="70"/>
      <c r="J36" s="70" t="s">
        <v>30</v>
      </c>
      <c r="K36" s="70" t="s">
        <v>43</v>
      </c>
      <c r="L36" s="70" t="s">
        <v>790</v>
      </c>
      <c r="M36" s="5">
        <v>100000000</v>
      </c>
      <c r="N36" s="5">
        <v>0</v>
      </c>
      <c r="O36" s="5">
        <v>0</v>
      </c>
    </row>
    <row r="37" spans="1:15" x14ac:dyDescent="0.25">
      <c r="A37" s="70" t="s">
        <v>478</v>
      </c>
      <c r="B37" s="70" t="s">
        <v>479</v>
      </c>
      <c r="C37" s="70" t="s">
        <v>27</v>
      </c>
      <c r="D37" s="70" t="s">
        <v>806</v>
      </c>
      <c r="E37" s="71">
        <v>45093</v>
      </c>
      <c r="F37" s="70"/>
      <c r="G37" s="70" t="s">
        <v>129</v>
      </c>
      <c r="H37" s="70" t="s">
        <v>783</v>
      </c>
      <c r="I37" s="70"/>
      <c r="J37" s="70" t="s">
        <v>30</v>
      </c>
      <c r="K37" s="70" t="s">
        <v>43</v>
      </c>
      <c r="L37" s="70" t="s">
        <v>792</v>
      </c>
      <c r="M37" s="5">
        <v>100000000</v>
      </c>
      <c r="N37" s="5">
        <v>0</v>
      </c>
      <c r="O37" s="5">
        <v>0</v>
      </c>
    </row>
    <row r="38" spans="1:15" x14ac:dyDescent="0.25">
      <c r="A38" s="70" t="s">
        <v>478</v>
      </c>
      <c r="B38" s="70" t="s">
        <v>479</v>
      </c>
      <c r="C38" s="70" t="s">
        <v>27</v>
      </c>
      <c r="D38" s="70" t="s">
        <v>807</v>
      </c>
      <c r="E38" s="71">
        <v>45133</v>
      </c>
      <c r="F38" s="70"/>
      <c r="G38" s="70" t="s">
        <v>129</v>
      </c>
      <c r="H38" s="70" t="s">
        <v>783</v>
      </c>
      <c r="I38" s="70"/>
      <c r="J38" s="70" t="s">
        <v>30</v>
      </c>
      <c r="K38" s="70" t="s">
        <v>218</v>
      </c>
      <c r="L38" s="70" t="s">
        <v>802</v>
      </c>
      <c r="M38" s="5">
        <v>100000000</v>
      </c>
      <c r="N38" s="5">
        <v>0</v>
      </c>
      <c r="O38" s="5">
        <v>0</v>
      </c>
    </row>
    <row r="39" spans="1:15" x14ac:dyDescent="0.25">
      <c r="A39" s="70" t="s">
        <v>478</v>
      </c>
      <c r="B39" s="70" t="s">
        <v>479</v>
      </c>
      <c r="C39" s="70" t="s">
        <v>27</v>
      </c>
      <c r="D39" s="70" t="s">
        <v>808</v>
      </c>
      <c r="E39" s="71">
        <v>45133</v>
      </c>
      <c r="F39" s="70"/>
      <c r="G39" s="70" t="s">
        <v>129</v>
      </c>
      <c r="H39" s="70" t="s">
        <v>783</v>
      </c>
      <c r="I39" s="70"/>
      <c r="J39" s="70" t="s">
        <v>30</v>
      </c>
      <c r="K39" s="70" t="s">
        <v>218</v>
      </c>
      <c r="L39" s="70" t="s">
        <v>800</v>
      </c>
      <c r="M39" s="5">
        <v>100000000</v>
      </c>
      <c r="N39" s="5">
        <v>0</v>
      </c>
      <c r="O39" s="5">
        <v>0</v>
      </c>
    </row>
    <row r="40" spans="1:15" x14ac:dyDescent="0.25">
      <c r="A40" s="70" t="s">
        <v>478</v>
      </c>
      <c r="B40" s="70" t="s">
        <v>479</v>
      </c>
      <c r="C40" s="70" t="s">
        <v>27</v>
      </c>
      <c r="D40" s="70" t="s">
        <v>809</v>
      </c>
      <c r="E40" s="71">
        <v>45133</v>
      </c>
      <c r="F40" s="70"/>
      <c r="G40" s="70" t="s">
        <v>129</v>
      </c>
      <c r="H40" s="70" t="s">
        <v>783</v>
      </c>
      <c r="I40" s="70"/>
      <c r="J40" s="70" t="s">
        <v>30</v>
      </c>
      <c r="K40" s="70" t="s">
        <v>218</v>
      </c>
      <c r="L40" s="70" t="s">
        <v>794</v>
      </c>
      <c r="M40" s="5">
        <v>100000000</v>
      </c>
      <c r="N40" s="5">
        <v>0</v>
      </c>
      <c r="O40" s="5">
        <v>0</v>
      </c>
    </row>
    <row r="41" spans="1:15" x14ac:dyDescent="0.25">
      <c r="A41" s="70" t="s">
        <v>478</v>
      </c>
      <c r="B41" s="70" t="s">
        <v>479</v>
      </c>
      <c r="C41" s="70" t="s">
        <v>27</v>
      </c>
      <c r="D41" s="70" t="s">
        <v>810</v>
      </c>
      <c r="E41" s="71">
        <v>45133</v>
      </c>
      <c r="F41" s="70"/>
      <c r="G41" s="70" t="s">
        <v>129</v>
      </c>
      <c r="H41" s="70" t="s">
        <v>783</v>
      </c>
      <c r="I41" s="70"/>
      <c r="J41" s="70" t="s">
        <v>30</v>
      </c>
      <c r="K41" s="70" t="s">
        <v>218</v>
      </c>
      <c r="L41" s="70" t="s">
        <v>804</v>
      </c>
      <c r="M41" s="5">
        <v>100000000</v>
      </c>
      <c r="N41" s="5">
        <v>0</v>
      </c>
      <c r="O41" s="5">
        <v>0</v>
      </c>
    </row>
    <row r="42" spans="1:15" x14ac:dyDescent="0.25">
      <c r="A42" s="70" t="s">
        <v>478</v>
      </c>
      <c r="B42" s="70" t="s">
        <v>479</v>
      </c>
      <c r="C42" s="70" t="s">
        <v>27</v>
      </c>
      <c r="D42" s="70" t="s">
        <v>811</v>
      </c>
      <c r="E42" s="71">
        <v>45133</v>
      </c>
      <c r="F42" s="70"/>
      <c r="G42" s="70" t="s">
        <v>129</v>
      </c>
      <c r="H42" s="70" t="s">
        <v>783</v>
      </c>
      <c r="I42" s="70"/>
      <c r="J42" s="70" t="s">
        <v>30</v>
      </c>
      <c r="K42" s="70" t="s">
        <v>218</v>
      </c>
      <c r="L42" s="70" t="s">
        <v>798</v>
      </c>
      <c r="M42" s="5">
        <v>100000000</v>
      </c>
      <c r="N42" s="5">
        <v>0</v>
      </c>
      <c r="O42" s="5">
        <v>0</v>
      </c>
    </row>
    <row r="43" spans="1:15" x14ac:dyDescent="0.25">
      <c r="A43" s="70" t="s">
        <v>478</v>
      </c>
      <c r="B43" s="70" t="s">
        <v>479</v>
      </c>
      <c r="C43" s="70" t="s">
        <v>27</v>
      </c>
      <c r="D43" s="70" t="s">
        <v>812</v>
      </c>
      <c r="E43" s="71">
        <v>45133</v>
      </c>
      <c r="F43" s="70"/>
      <c r="G43" s="70" t="s">
        <v>129</v>
      </c>
      <c r="H43" s="70" t="s">
        <v>783</v>
      </c>
      <c r="I43" s="70"/>
      <c r="J43" s="70" t="s">
        <v>30</v>
      </c>
      <c r="K43" s="70" t="s">
        <v>218</v>
      </c>
      <c r="L43" s="70" t="s">
        <v>796</v>
      </c>
      <c r="M43" s="5">
        <v>1000000000</v>
      </c>
      <c r="N43" s="5">
        <v>0</v>
      </c>
      <c r="O43" s="5">
        <v>0</v>
      </c>
    </row>
    <row r="44" spans="1:15" x14ac:dyDescent="0.25">
      <c r="A44" s="70" t="s">
        <v>478</v>
      </c>
      <c r="B44" s="70" t="s">
        <v>479</v>
      </c>
      <c r="C44" s="70" t="s">
        <v>27</v>
      </c>
      <c r="D44" s="70" t="s">
        <v>128</v>
      </c>
      <c r="E44" s="71">
        <v>45209</v>
      </c>
      <c r="F44" s="70"/>
      <c r="G44" s="70" t="s">
        <v>129</v>
      </c>
      <c r="H44" s="70" t="s">
        <v>783</v>
      </c>
      <c r="I44" s="70"/>
      <c r="J44" s="70" t="s">
        <v>30</v>
      </c>
      <c r="K44" s="70" t="s">
        <v>101</v>
      </c>
      <c r="L44" s="70" t="s">
        <v>786</v>
      </c>
      <c r="M44" s="5">
        <v>499170466</v>
      </c>
      <c r="N44" s="5">
        <v>0</v>
      </c>
      <c r="O44" s="5">
        <v>0</v>
      </c>
    </row>
    <row r="45" spans="1:15" x14ac:dyDescent="0.25">
      <c r="A45" s="70"/>
      <c r="B45" s="70"/>
      <c r="C45" s="70"/>
      <c r="D45" s="70"/>
      <c r="E45" s="70"/>
      <c r="F45" s="70"/>
      <c r="G45" s="70"/>
      <c r="H45" s="70"/>
      <c r="I45" s="70"/>
      <c r="J45" s="70"/>
      <c r="K45" s="70"/>
      <c r="L45" s="70"/>
      <c r="M45" s="6">
        <f>SUM(M36:M44)</f>
        <v>2199170466</v>
      </c>
      <c r="N45" s="6"/>
      <c r="O45" s="6"/>
    </row>
    <row r="46" spans="1:15" x14ac:dyDescent="0.25">
      <c r="A46" s="70"/>
      <c r="B46" s="70"/>
      <c r="C46" s="70"/>
      <c r="D46" s="70"/>
      <c r="E46" s="70"/>
      <c r="F46" s="70"/>
      <c r="G46" s="70"/>
      <c r="H46" s="70"/>
      <c r="I46" s="70"/>
      <c r="J46" s="70"/>
      <c r="K46" s="70"/>
      <c r="L46" s="70"/>
      <c r="M46" s="70"/>
      <c r="N46" s="70"/>
      <c r="O46" s="70"/>
    </row>
    <row r="47" spans="1:15" x14ac:dyDescent="0.25">
      <c r="A47" s="70"/>
      <c r="B47" s="70"/>
      <c r="C47" s="70"/>
      <c r="D47" s="70"/>
      <c r="E47" s="70"/>
      <c r="F47" s="70"/>
      <c r="G47" s="70"/>
      <c r="H47" s="70"/>
      <c r="I47" s="70"/>
      <c r="J47" s="70"/>
      <c r="K47" s="70"/>
      <c r="L47" s="70"/>
      <c r="M47" s="70"/>
      <c r="N47" s="70"/>
      <c r="O47" s="70"/>
    </row>
    <row r="48" spans="1:15" x14ac:dyDescent="0.25">
      <c r="A48" s="70"/>
      <c r="B48" s="70"/>
      <c r="C48" s="70"/>
      <c r="D48" s="70"/>
      <c r="E48" s="70"/>
      <c r="F48" s="70"/>
      <c r="G48" s="70"/>
      <c r="H48" s="70"/>
      <c r="I48" s="70"/>
      <c r="J48" s="70"/>
      <c r="K48" s="70"/>
      <c r="L48" s="70"/>
      <c r="M48" s="70"/>
      <c r="N48" s="70"/>
      <c r="O48" s="70"/>
    </row>
    <row r="49" spans="1:15" x14ac:dyDescent="0.25">
      <c r="A49" s="70"/>
      <c r="B49" s="70"/>
      <c r="C49" s="70"/>
      <c r="D49" s="70"/>
      <c r="E49" s="70"/>
      <c r="F49" s="70"/>
      <c r="G49" s="70"/>
      <c r="H49" s="70"/>
      <c r="I49" s="70"/>
      <c r="J49" s="70"/>
      <c r="K49" s="70"/>
      <c r="L49" s="70"/>
      <c r="M49" s="70"/>
      <c r="N49" s="70"/>
      <c r="O49" s="70"/>
    </row>
    <row r="50" spans="1:15" x14ac:dyDescent="0.25">
      <c r="A50" s="70"/>
      <c r="B50" s="70"/>
      <c r="C50" s="70"/>
      <c r="D50" s="70"/>
      <c r="E50" s="70"/>
      <c r="F50" s="70"/>
      <c r="G50" s="70"/>
      <c r="H50" s="70"/>
      <c r="I50" s="70"/>
      <c r="J50" s="70"/>
      <c r="K50" s="70"/>
      <c r="L50" s="70"/>
      <c r="M50" s="70"/>
      <c r="N50" s="70"/>
      <c r="O50" s="70"/>
    </row>
    <row r="51" spans="1:15" x14ac:dyDescent="0.25">
      <c r="A51" s="70"/>
      <c r="B51" s="70"/>
      <c r="C51" s="70"/>
      <c r="D51" s="70"/>
      <c r="E51" s="70"/>
      <c r="F51" s="70"/>
      <c r="G51" s="70"/>
      <c r="H51" s="70"/>
      <c r="I51" s="70"/>
      <c r="J51" s="70"/>
      <c r="K51" s="70"/>
      <c r="L51" s="70"/>
      <c r="M51" s="70"/>
      <c r="N51" s="70"/>
      <c r="O51" s="70"/>
    </row>
    <row r="52" spans="1:15" x14ac:dyDescent="0.25">
      <c r="A52" s="70"/>
      <c r="B52" s="70"/>
      <c r="C52" s="70"/>
      <c r="D52" s="70"/>
      <c r="E52" s="70"/>
      <c r="F52" s="70"/>
      <c r="G52" s="70"/>
      <c r="H52" s="70"/>
      <c r="I52" s="70"/>
      <c r="J52" s="70"/>
      <c r="K52" s="70"/>
      <c r="L52" s="70"/>
      <c r="M52" s="70"/>
      <c r="N52" s="70"/>
      <c r="O52" s="70"/>
    </row>
    <row r="53" spans="1:15" x14ac:dyDescent="0.25">
      <c r="A53" s="70"/>
      <c r="B53" s="70"/>
      <c r="C53" s="70"/>
      <c r="D53" s="70"/>
      <c r="E53" s="70"/>
      <c r="F53" s="70"/>
      <c r="G53" s="70"/>
      <c r="H53" s="70"/>
      <c r="I53" s="70"/>
      <c r="J53" s="70"/>
      <c r="K53" s="70"/>
      <c r="L53" s="70"/>
      <c r="M53" s="70"/>
      <c r="N53" s="70"/>
      <c r="O53" s="70"/>
    </row>
    <row r="54" spans="1:15" x14ac:dyDescent="0.25">
      <c r="A54" s="70"/>
      <c r="B54" s="70"/>
      <c r="C54" s="70"/>
      <c r="D54" s="70"/>
      <c r="E54" s="70"/>
      <c r="F54" s="70"/>
      <c r="G54" s="70"/>
      <c r="H54" s="70"/>
      <c r="I54" s="70"/>
      <c r="J54" s="70"/>
      <c r="K54" s="70"/>
      <c r="L54" s="70"/>
      <c r="M54" s="70"/>
      <c r="N54" s="70"/>
      <c r="O54" s="70"/>
    </row>
    <row r="55" spans="1:15" x14ac:dyDescent="0.25">
      <c r="A55" s="70"/>
      <c r="B55" s="70"/>
      <c r="C55" s="70"/>
      <c r="D55" s="70"/>
      <c r="E55" s="70"/>
      <c r="F55" s="70"/>
      <c r="G55" s="70"/>
      <c r="H55" s="70"/>
      <c r="I55" s="70"/>
      <c r="J55" s="70"/>
      <c r="K55" s="70"/>
      <c r="L55" s="70"/>
      <c r="M55" s="70"/>
      <c r="N55" s="70"/>
      <c r="O55" s="70"/>
    </row>
  </sheetData>
  <mergeCells count="9">
    <mergeCell ref="A7:O7"/>
    <mergeCell ref="A8:O8"/>
    <mergeCell ref="A9:O9"/>
    <mergeCell ref="A1:O1"/>
    <mergeCell ref="A2:O2"/>
    <mergeCell ref="A3:O3"/>
    <mergeCell ref="A4:O4"/>
    <mergeCell ref="A5:O5"/>
    <mergeCell ref="A6:O6"/>
  </mergeCell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8"/>
  <sheetViews>
    <sheetView topLeftCell="A8" workbookViewId="0">
      <selection activeCell="M37" sqref="M37"/>
    </sheetView>
  </sheetViews>
  <sheetFormatPr baseColWidth="10" defaultRowHeight="15" x14ac:dyDescent="0.25"/>
  <cols>
    <col min="13" max="13" width="11.7109375" bestFit="1" customWidth="1"/>
  </cols>
  <sheetData>
    <row r="1" spans="1:15" ht="15.75" x14ac:dyDescent="0.25">
      <c r="A1" s="624" t="s">
        <v>0</v>
      </c>
      <c r="B1" s="624"/>
      <c r="C1" s="624"/>
      <c r="D1" s="624"/>
      <c r="E1" s="624"/>
      <c r="F1" s="624"/>
      <c r="G1" s="624"/>
      <c r="H1" s="624"/>
      <c r="I1" s="624"/>
      <c r="J1" s="624"/>
      <c r="K1" s="624"/>
      <c r="L1" s="624"/>
      <c r="M1" s="624"/>
      <c r="N1" s="624"/>
      <c r="O1" s="624"/>
    </row>
    <row r="2" spans="1:15" ht="15.75" x14ac:dyDescent="0.25">
      <c r="A2" s="624" t="s">
        <v>1</v>
      </c>
      <c r="B2" s="624"/>
      <c r="C2" s="624"/>
      <c r="D2" s="624"/>
      <c r="E2" s="624"/>
      <c r="F2" s="624"/>
      <c r="G2" s="624"/>
      <c r="H2" s="624"/>
      <c r="I2" s="624"/>
      <c r="J2" s="624"/>
      <c r="K2" s="624"/>
      <c r="L2" s="624"/>
      <c r="M2" s="624"/>
      <c r="N2" s="624"/>
      <c r="O2" s="624"/>
    </row>
    <row r="3" spans="1:15" ht="15.75" x14ac:dyDescent="0.25">
      <c r="A3" s="624" t="s">
        <v>534</v>
      </c>
      <c r="B3" s="624"/>
      <c r="C3" s="624"/>
      <c r="D3" s="624"/>
      <c r="E3" s="624"/>
      <c r="F3" s="624"/>
      <c r="G3" s="624"/>
      <c r="H3" s="624"/>
      <c r="I3" s="624"/>
      <c r="J3" s="624"/>
      <c r="K3" s="624"/>
      <c r="L3" s="624"/>
      <c r="M3" s="624"/>
      <c r="N3" s="624"/>
      <c r="O3" s="624"/>
    </row>
    <row r="4" spans="1:15" ht="15.75" x14ac:dyDescent="0.25">
      <c r="A4" s="624"/>
      <c r="B4" s="624"/>
      <c r="C4" s="624"/>
      <c r="D4" s="624"/>
      <c r="E4" s="624"/>
      <c r="F4" s="624"/>
      <c r="G4" s="624"/>
      <c r="H4" s="624"/>
      <c r="I4" s="624"/>
      <c r="J4" s="624"/>
      <c r="K4" s="624"/>
      <c r="L4" s="624"/>
      <c r="M4" s="624"/>
      <c r="N4" s="624"/>
      <c r="O4" s="624"/>
    </row>
    <row r="5" spans="1:15" ht="15.75" x14ac:dyDescent="0.25">
      <c r="A5" s="624" t="s">
        <v>3</v>
      </c>
      <c r="B5" s="624"/>
      <c r="C5" s="624"/>
      <c r="D5" s="624"/>
      <c r="E5" s="624"/>
      <c r="F5" s="624"/>
      <c r="G5" s="624"/>
      <c r="H5" s="624"/>
      <c r="I5" s="624"/>
      <c r="J5" s="624"/>
      <c r="K5" s="624"/>
      <c r="L5" s="624"/>
      <c r="M5" s="624"/>
      <c r="N5" s="624"/>
      <c r="O5" s="624"/>
    </row>
    <row r="6" spans="1:15" ht="15.75" x14ac:dyDescent="0.25">
      <c r="A6" s="624"/>
      <c r="B6" s="624"/>
      <c r="C6" s="624"/>
      <c r="D6" s="624"/>
      <c r="E6" s="624"/>
      <c r="F6" s="624"/>
      <c r="G6" s="624"/>
      <c r="H6" s="624"/>
      <c r="I6" s="624"/>
      <c r="J6" s="624"/>
      <c r="K6" s="624"/>
      <c r="L6" s="624"/>
      <c r="M6" s="624"/>
      <c r="N6" s="624"/>
      <c r="O6" s="624"/>
    </row>
    <row r="7" spans="1:15" ht="15.75" x14ac:dyDescent="0.25">
      <c r="A7" s="624" t="s">
        <v>535</v>
      </c>
      <c r="B7" s="624"/>
      <c r="C7" s="624"/>
      <c r="D7" s="624"/>
      <c r="E7" s="624"/>
      <c r="F7" s="624"/>
      <c r="G7" s="624"/>
      <c r="H7" s="624"/>
      <c r="I7" s="624"/>
      <c r="J7" s="624"/>
      <c r="K7" s="624"/>
      <c r="L7" s="624"/>
      <c r="M7" s="624"/>
      <c r="N7" s="624"/>
      <c r="O7" s="624"/>
    </row>
    <row r="8" spans="1:15" ht="15.75" x14ac:dyDescent="0.25">
      <c r="A8" s="625" t="s">
        <v>4</v>
      </c>
      <c r="B8" s="625"/>
      <c r="C8" s="625"/>
      <c r="D8" s="625"/>
      <c r="E8" s="625"/>
      <c r="F8" s="625"/>
      <c r="G8" s="625"/>
      <c r="H8" s="625"/>
      <c r="I8" s="625"/>
      <c r="J8" s="625"/>
      <c r="K8" s="625"/>
      <c r="L8" s="625"/>
      <c r="M8" s="625"/>
      <c r="N8" s="625"/>
      <c r="O8" s="625"/>
    </row>
    <row r="9" spans="1:15" ht="15.75" x14ac:dyDescent="0.25">
      <c r="A9" s="624"/>
      <c r="B9" s="624"/>
      <c r="C9" s="624"/>
      <c r="D9" s="624"/>
      <c r="E9" s="624"/>
      <c r="F9" s="624"/>
      <c r="G9" s="624"/>
      <c r="H9" s="624"/>
      <c r="I9" s="624"/>
      <c r="J9" s="624"/>
      <c r="K9" s="624"/>
      <c r="L9" s="624"/>
      <c r="M9" s="624"/>
      <c r="N9" s="624"/>
      <c r="O9" s="624"/>
    </row>
    <row r="10" spans="1:15" x14ac:dyDescent="0.25">
      <c r="A10" s="78" t="s">
        <v>6</v>
      </c>
      <c r="B10" s="78" t="s">
        <v>7</v>
      </c>
      <c r="C10" s="78" t="s">
        <v>8</v>
      </c>
      <c r="D10" s="78" t="s">
        <v>9</v>
      </c>
      <c r="E10" s="78" t="s">
        <v>10</v>
      </c>
      <c r="F10" s="78" t="s">
        <v>11</v>
      </c>
      <c r="G10" s="78" t="s">
        <v>12</v>
      </c>
      <c r="H10" s="78" t="s">
        <v>13</v>
      </c>
      <c r="I10" s="78" t="s">
        <v>14</v>
      </c>
      <c r="J10" s="78" t="s">
        <v>15</v>
      </c>
      <c r="K10" s="78" t="s">
        <v>16</v>
      </c>
      <c r="L10" s="78" t="s">
        <v>17</v>
      </c>
      <c r="M10" s="79" t="s">
        <v>18</v>
      </c>
      <c r="N10" s="79" t="s">
        <v>19</v>
      </c>
      <c r="O10" s="79" t="s">
        <v>20</v>
      </c>
    </row>
    <row r="11" spans="1:15" x14ac:dyDescent="0.25">
      <c r="A11" s="74" t="s">
        <v>21</v>
      </c>
      <c r="B11" s="74" t="s">
        <v>22</v>
      </c>
      <c r="C11" s="74" t="s">
        <v>544</v>
      </c>
      <c r="D11" s="74" t="s">
        <v>183</v>
      </c>
      <c r="E11" s="75">
        <v>44927</v>
      </c>
      <c r="F11" s="74"/>
      <c r="G11" s="74" t="s">
        <v>814</v>
      </c>
      <c r="H11" s="74" t="s">
        <v>815</v>
      </c>
      <c r="I11" s="74" t="s">
        <v>31</v>
      </c>
      <c r="J11" s="74" t="s">
        <v>30</v>
      </c>
      <c r="K11" s="74" t="s">
        <v>545</v>
      </c>
      <c r="L11" s="74" t="s">
        <v>546</v>
      </c>
      <c r="M11" s="76">
        <v>0</v>
      </c>
      <c r="N11" s="76">
        <v>100000000</v>
      </c>
      <c r="O11" s="76">
        <v>100000000</v>
      </c>
    </row>
    <row r="12" spans="1:15" x14ac:dyDescent="0.25">
      <c r="A12" s="74" t="s">
        <v>21</v>
      </c>
      <c r="B12" s="74" t="s">
        <v>22</v>
      </c>
      <c r="C12" s="74" t="s">
        <v>41</v>
      </c>
      <c r="D12" s="74" t="s">
        <v>813</v>
      </c>
      <c r="E12" s="75">
        <v>44971</v>
      </c>
      <c r="F12" s="74"/>
      <c r="G12" s="74" t="s">
        <v>814</v>
      </c>
      <c r="H12" s="74" t="s">
        <v>815</v>
      </c>
      <c r="I12" s="74"/>
      <c r="J12" s="74" t="s">
        <v>30</v>
      </c>
      <c r="K12" s="74"/>
      <c r="L12" s="74" t="s">
        <v>816</v>
      </c>
      <c r="M12" s="76">
        <v>100000000</v>
      </c>
      <c r="N12" s="76">
        <v>0</v>
      </c>
      <c r="O12" s="188">
        <f t="shared" ref="O12:O23" si="0">SUM(O11-M12+N12)</f>
        <v>0</v>
      </c>
    </row>
    <row r="13" spans="1:15" x14ac:dyDescent="0.25">
      <c r="A13" s="74" t="s">
        <v>21</v>
      </c>
      <c r="B13" s="74" t="s">
        <v>22</v>
      </c>
      <c r="C13" s="74" t="s">
        <v>27</v>
      </c>
      <c r="D13" s="74" t="s">
        <v>831</v>
      </c>
      <c r="E13" s="75">
        <v>45048</v>
      </c>
      <c r="F13" s="74"/>
      <c r="G13" s="74" t="s">
        <v>814</v>
      </c>
      <c r="H13" s="74" t="s">
        <v>815</v>
      </c>
      <c r="I13" s="74"/>
      <c r="J13" s="74" t="s">
        <v>30</v>
      </c>
      <c r="K13" s="74" t="s">
        <v>31</v>
      </c>
      <c r="L13" s="74" t="s">
        <v>828</v>
      </c>
      <c r="M13" s="76">
        <v>0</v>
      </c>
      <c r="N13" s="76">
        <v>100000000</v>
      </c>
      <c r="O13" s="36">
        <f t="shared" si="0"/>
        <v>100000000</v>
      </c>
    </row>
    <row r="14" spans="1:15" x14ac:dyDescent="0.25">
      <c r="A14" s="74" t="s">
        <v>21</v>
      </c>
      <c r="B14" s="74" t="s">
        <v>22</v>
      </c>
      <c r="C14" s="74" t="s">
        <v>27</v>
      </c>
      <c r="D14" s="74" t="s">
        <v>832</v>
      </c>
      <c r="E14" s="75">
        <v>45048</v>
      </c>
      <c r="F14" s="74"/>
      <c r="G14" s="74" t="s">
        <v>814</v>
      </c>
      <c r="H14" s="74" t="s">
        <v>815</v>
      </c>
      <c r="I14" s="74"/>
      <c r="J14" s="74" t="s">
        <v>30</v>
      </c>
      <c r="K14" s="74" t="s">
        <v>31</v>
      </c>
      <c r="L14" s="74" t="s">
        <v>830</v>
      </c>
      <c r="M14" s="76">
        <v>0</v>
      </c>
      <c r="N14" s="76">
        <v>100000000</v>
      </c>
      <c r="O14" s="36">
        <f t="shared" si="0"/>
        <v>200000000</v>
      </c>
    </row>
    <row r="15" spans="1:15" x14ac:dyDescent="0.25">
      <c r="A15" s="74" t="s">
        <v>21</v>
      </c>
      <c r="B15" s="74" t="s">
        <v>22</v>
      </c>
      <c r="C15" s="74" t="s">
        <v>27</v>
      </c>
      <c r="D15" s="74" t="s">
        <v>833</v>
      </c>
      <c r="E15" s="75">
        <v>45048</v>
      </c>
      <c r="F15" s="74"/>
      <c r="G15" s="74" t="s">
        <v>814</v>
      </c>
      <c r="H15" s="74" t="s">
        <v>815</v>
      </c>
      <c r="I15" s="74"/>
      <c r="J15" s="74" t="s">
        <v>30</v>
      </c>
      <c r="K15" s="74" t="s">
        <v>31</v>
      </c>
      <c r="L15" s="74" t="s">
        <v>826</v>
      </c>
      <c r="M15" s="76">
        <v>0</v>
      </c>
      <c r="N15" s="76">
        <v>100000000</v>
      </c>
      <c r="O15" s="36">
        <f t="shared" si="0"/>
        <v>300000000</v>
      </c>
    </row>
    <row r="16" spans="1:15" x14ac:dyDescent="0.25">
      <c r="A16" s="74" t="s">
        <v>21</v>
      </c>
      <c r="B16" s="74" t="s">
        <v>22</v>
      </c>
      <c r="C16" s="74" t="s">
        <v>41</v>
      </c>
      <c r="D16" s="74" t="s">
        <v>825</v>
      </c>
      <c r="E16" s="75">
        <v>45072</v>
      </c>
      <c r="F16" s="74"/>
      <c r="G16" s="74" t="s">
        <v>814</v>
      </c>
      <c r="H16" s="74" t="s">
        <v>815</v>
      </c>
      <c r="I16" s="74"/>
      <c r="J16" s="74" t="s">
        <v>30</v>
      </c>
      <c r="K16" s="74" t="s">
        <v>43</v>
      </c>
      <c r="L16" s="74" t="s">
        <v>826</v>
      </c>
      <c r="M16" s="76">
        <v>100000000</v>
      </c>
      <c r="N16" s="76">
        <v>0</v>
      </c>
      <c r="O16" s="36">
        <f t="shared" si="0"/>
        <v>200000000</v>
      </c>
    </row>
    <row r="17" spans="1:15" x14ac:dyDescent="0.25">
      <c r="A17" s="74" t="s">
        <v>21</v>
      </c>
      <c r="B17" s="74" t="s">
        <v>22</v>
      </c>
      <c r="C17" s="74" t="s">
        <v>41</v>
      </c>
      <c r="D17" s="74" t="s">
        <v>827</v>
      </c>
      <c r="E17" s="75">
        <v>45072</v>
      </c>
      <c r="F17" s="74"/>
      <c r="G17" s="74" t="s">
        <v>814</v>
      </c>
      <c r="H17" s="74" t="s">
        <v>815</v>
      </c>
      <c r="I17" s="74"/>
      <c r="J17" s="74" t="s">
        <v>30</v>
      </c>
      <c r="K17" s="74" t="s">
        <v>43</v>
      </c>
      <c r="L17" s="74" t="s">
        <v>828</v>
      </c>
      <c r="M17" s="76">
        <v>100000000</v>
      </c>
      <c r="N17" s="76">
        <v>0</v>
      </c>
      <c r="O17" s="36">
        <f t="shared" si="0"/>
        <v>100000000</v>
      </c>
    </row>
    <row r="18" spans="1:15" x14ac:dyDescent="0.25">
      <c r="A18" s="74" t="s">
        <v>21</v>
      </c>
      <c r="B18" s="74" t="s">
        <v>22</v>
      </c>
      <c r="C18" s="74" t="s">
        <v>41</v>
      </c>
      <c r="D18" s="74" t="s">
        <v>829</v>
      </c>
      <c r="E18" s="75">
        <v>45072</v>
      </c>
      <c r="F18" s="74"/>
      <c r="G18" s="74" t="s">
        <v>814</v>
      </c>
      <c r="H18" s="74" t="s">
        <v>815</v>
      </c>
      <c r="I18" s="74"/>
      <c r="J18" s="74" t="s">
        <v>30</v>
      </c>
      <c r="K18" s="74" t="s">
        <v>43</v>
      </c>
      <c r="L18" s="74" t="s">
        <v>830</v>
      </c>
      <c r="M18" s="76">
        <v>100000000</v>
      </c>
      <c r="N18" s="76">
        <v>0</v>
      </c>
      <c r="O18" s="188">
        <f t="shared" si="0"/>
        <v>0</v>
      </c>
    </row>
    <row r="19" spans="1:15" x14ac:dyDescent="0.25">
      <c r="A19" s="74" t="s">
        <v>21</v>
      </c>
      <c r="B19" s="74" t="s">
        <v>22</v>
      </c>
      <c r="C19" s="74" t="s">
        <v>27</v>
      </c>
      <c r="D19" s="74" t="s">
        <v>834</v>
      </c>
      <c r="E19" s="75">
        <v>45160</v>
      </c>
      <c r="F19" s="74"/>
      <c r="G19" s="74" t="s">
        <v>814</v>
      </c>
      <c r="H19" s="74" t="s">
        <v>815</v>
      </c>
      <c r="I19" s="74"/>
      <c r="J19" s="74" t="s">
        <v>30</v>
      </c>
      <c r="K19" s="74" t="s">
        <v>31</v>
      </c>
      <c r="L19" s="74" t="s">
        <v>820</v>
      </c>
      <c r="M19" s="76">
        <v>0</v>
      </c>
      <c r="N19" s="76">
        <v>97100000</v>
      </c>
      <c r="O19" s="36">
        <f t="shared" si="0"/>
        <v>97100000</v>
      </c>
    </row>
    <row r="20" spans="1:15" x14ac:dyDescent="0.25">
      <c r="A20" s="74" t="s">
        <v>21</v>
      </c>
      <c r="B20" s="74" t="s">
        <v>22</v>
      </c>
      <c r="C20" s="74" t="s">
        <v>27</v>
      </c>
      <c r="D20" s="74" t="s">
        <v>835</v>
      </c>
      <c r="E20" s="75">
        <v>45160</v>
      </c>
      <c r="F20" s="74"/>
      <c r="G20" s="74" t="s">
        <v>814</v>
      </c>
      <c r="H20" s="74" t="s">
        <v>815</v>
      </c>
      <c r="I20" s="74"/>
      <c r="J20" s="74" t="s">
        <v>30</v>
      </c>
      <c r="K20" s="74" t="s">
        <v>31</v>
      </c>
      <c r="L20" s="74" t="s">
        <v>824</v>
      </c>
      <c r="M20" s="76">
        <v>0</v>
      </c>
      <c r="N20" s="76">
        <v>100000000</v>
      </c>
      <c r="O20" s="36">
        <f t="shared" si="0"/>
        <v>197100000</v>
      </c>
    </row>
    <row r="21" spans="1:15" x14ac:dyDescent="0.25">
      <c r="A21" s="74" t="s">
        <v>21</v>
      </c>
      <c r="B21" s="74" t="s">
        <v>22</v>
      </c>
      <c r="C21" s="74" t="s">
        <v>27</v>
      </c>
      <c r="D21" s="74" t="s">
        <v>836</v>
      </c>
      <c r="E21" s="75">
        <v>45160</v>
      </c>
      <c r="F21" s="74"/>
      <c r="G21" s="74" t="s">
        <v>814</v>
      </c>
      <c r="H21" s="74" t="s">
        <v>815</v>
      </c>
      <c r="I21" s="74"/>
      <c r="J21" s="74" t="s">
        <v>30</v>
      </c>
      <c r="K21" s="74" t="s">
        <v>31</v>
      </c>
      <c r="L21" s="74" t="s">
        <v>822</v>
      </c>
      <c r="M21" s="76">
        <v>0</v>
      </c>
      <c r="N21" s="76">
        <v>100000000</v>
      </c>
      <c r="O21" s="36">
        <f t="shared" si="0"/>
        <v>297100000</v>
      </c>
    </row>
    <row r="22" spans="1:15" x14ac:dyDescent="0.25">
      <c r="A22" s="74" t="s">
        <v>21</v>
      </c>
      <c r="B22" s="74" t="s">
        <v>22</v>
      </c>
      <c r="C22" s="74" t="s">
        <v>27</v>
      </c>
      <c r="D22" s="74" t="s">
        <v>837</v>
      </c>
      <c r="E22" s="75">
        <v>45160</v>
      </c>
      <c r="F22" s="74"/>
      <c r="G22" s="74" t="s">
        <v>814</v>
      </c>
      <c r="H22" s="74" t="s">
        <v>815</v>
      </c>
      <c r="I22" s="74"/>
      <c r="J22" s="74" t="s">
        <v>30</v>
      </c>
      <c r="K22" s="74" t="s">
        <v>31</v>
      </c>
      <c r="L22" s="74" t="s">
        <v>818</v>
      </c>
      <c r="M22" s="76">
        <v>0</v>
      </c>
      <c r="N22" s="76">
        <v>97100000</v>
      </c>
      <c r="O22" s="36">
        <f t="shared" si="0"/>
        <v>394200000</v>
      </c>
    </row>
    <row r="23" spans="1:15" x14ac:dyDescent="0.25">
      <c r="A23" s="74" t="s">
        <v>21</v>
      </c>
      <c r="B23" s="74" t="s">
        <v>22</v>
      </c>
      <c r="C23" s="74" t="s">
        <v>41</v>
      </c>
      <c r="D23" s="74" t="s">
        <v>817</v>
      </c>
      <c r="E23" s="75">
        <v>45209</v>
      </c>
      <c r="F23" s="74"/>
      <c r="G23" s="74" t="s">
        <v>814</v>
      </c>
      <c r="H23" s="74" t="s">
        <v>815</v>
      </c>
      <c r="I23" s="74"/>
      <c r="J23" s="74" t="s">
        <v>30</v>
      </c>
      <c r="K23" s="74" t="s">
        <v>44</v>
      </c>
      <c r="L23" s="74" t="s">
        <v>818</v>
      </c>
      <c r="M23" s="76">
        <v>97100000</v>
      </c>
      <c r="N23" s="76">
        <v>0</v>
      </c>
      <c r="O23" s="36">
        <f t="shared" si="0"/>
        <v>297100000</v>
      </c>
    </row>
    <row r="24" spans="1:15" x14ac:dyDescent="0.25">
      <c r="A24" s="74" t="s">
        <v>21</v>
      </c>
      <c r="B24" s="74" t="s">
        <v>22</v>
      </c>
      <c r="C24" s="74" t="s">
        <v>41</v>
      </c>
      <c r="D24" s="74" t="s">
        <v>819</v>
      </c>
      <c r="E24" s="75">
        <v>45209</v>
      </c>
      <c r="F24" s="74"/>
      <c r="G24" s="74" t="s">
        <v>814</v>
      </c>
      <c r="H24" s="74" t="s">
        <v>815</v>
      </c>
      <c r="I24" s="74"/>
      <c r="J24" s="74" t="s">
        <v>30</v>
      </c>
      <c r="K24" s="74" t="s">
        <v>44</v>
      </c>
      <c r="L24" s="74" t="s">
        <v>820</v>
      </c>
      <c r="M24" s="76">
        <v>97100000</v>
      </c>
      <c r="N24" s="76">
        <v>0</v>
      </c>
      <c r="O24" s="36">
        <f t="shared" ref="O24:O25" si="1">SUM(O23-M24+N24)</f>
        <v>200000000</v>
      </c>
    </row>
    <row r="25" spans="1:15" x14ac:dyDescent="0.25">
      <c r="A25" s="74" t="s">
        <v>21</v>
      </c>
      <c r="B25" s="74" t="s">
        <v>22</v>
      </c>
      <c r="C25" s="74" t="s">
        <v>41</v>
      </c>
      <c r="D25" s="74" t="s">
        <v>821</v>
      </c>
      <c r="E25" s="75">
        <v>45209</v>
      </c>
      <c r="F25" s="74"/>
      <c r="G25" s="74" t="s">
        <v>814</v>
      </c>
      <c r="H25" s="74" t="s">
        <v>815</v>
      </c>
      <c r="I25" s="74"/>
      <c r="J25" s="74" t="s">
        <v>30</v>
      </c>
      <c r="K25" s="74" t="s">
        <v>44</v>
      </c>
      <c r="L25" s="74" t="s">
        <v>822</v>
      </c>
      <c r="M25" s="76">
        <v>100000000</v>
      </c>
      <c r="N25" s="76">
        <v>0</v>
      </c>
      <c r="O25" s="36">
        <f t="shared" si="1"/>
        <v>100000000</v>
      </c>
    </row>
    <row r="26" spans="1:15" x14ac:dyDescent="0.25">
      <c r="A26" s="74" t="s">
        <v>21</v>
      </c>
      <c r="B26" s="74" t="s">
        <v>22</v>
      </c>
      <c r="C26" s="74" t="s">
        <v>41</v>
      </c>
      <c r="D26" s="74" t="s">
        <v>823</v>
      </c>
      <c r="E26" s="75">
        <v>45209</v>
      </c>
      <c r="F26" s="74"/>
      <c r="G26" s="74" t="s">
        <v>814</v>
      </c>
      <c r="H26" s="74" t="s">
        <v>815</v>
      </c>
      <c r="I26" s="74"/>
      <c r="J26" s="74" t="s">
        <v>30</v>
      </c>
      <c r="K26" s="74" t="s">
        <v>44</v>
      </c>
      <c r="L26" s="74" t="s">
        <v>824</v>
      </c>
      <c r="M26" s="76">
        <v>100000000</v>
      </c>
      <c r="N26" s="76">
        <v>0</v>
      </c>
      <c r="O26" s="188">
        <f>SUM(O25-M26+N26)</f>
        <v>0</v>
      </c>
    </row>
    <row r="27" spans="1:15" x14ac:dyDescent="0.25">
      <c r="A27" s="74"/>
      <c r="B27" s="74"/>
      <c r="C27" s="74"/>
      <c r="D27" s="74"/>
      <c r="E27" s="75"/>
      <c r="F27" s="74"/>
      <c r="G27" s="74"/>
      <c r="H27" s="74"/>
      <c r="I27" s="74"/>
      <c r="J27" s="74"/>
      <c r="K27" s="74"/>
      <c r="L27" s="74"/>
      <c r="M27" s="76"/>
      <c r="N27" s="76"/>
      <c r="O27" s="76"/>
    </row>
    <row r="28" spans="1:15" x14ac:dyDescent="0.25">
      <c r="A28" s="74"/>
      <c r="B28" s="74"/>
      <c r="C28" s="74"/>
      <c r="D28" s="74"/>
      <c r="E28" s="75"/>
      <c r="F28" s="74"/>
      <c r="G28" s="74"/>
      <c r="H28" s="74"/>
      <c r="I28" s="74"/>
      <c r="J28" s="74"/>
      <c r="K28" s="74"/>
      <c r="L28" s="74"/>
      <c r="M28" s="76"/>
      <c r="N28" s="76"/>
      <c r="O28" s="76"/>
    </row>
    <row r="29" spans="1:15" x14ac:dyDescent="0.25">
      <c r="A29" s="74"/>
      <c r="B29" s="74"/>
      <c r="C29" s="74"/>
      <c r="D29" s="74"/>
      <c r="E29" s="75"/>
      <c r="F29" s="74"/>
      <c r="G29" s="74"/>
      <c r="H29" s="74"/>
      <c r="I29" s="74"/>
      <c r="J29" s="74"/>
      <c r="K29" s="74"/>
      <c r="L29" s="74"/>
      <c r="M29" s="76"/>
      <c r="N29" s="76"/>
      <c r="O29" s="76"/>
    </row>
    <row r="30" spans="1:15" x14ac:dyDescent="0.25">
      <c r="A30" s="74" t="s">
        <v>478</v>
      </c>
      <c r="B30" s="74" t="s">
        <v>479</v>
      </c>
      <c r="C30" s="74" t="s">
        <v>27</v>
      </c>
      <c r="D30" s="74" t="s">
        <v>831</v>
      </c>
      <c r="E30" s="75">
        <v>45048</v>
      </c>
      <c r="F30" s="74"/>
      <c r="G30" s="74" t="s">
        <v>814</v>
      </c>
      <c r="H30" s="74" t="s">
        <v>815</v>
      </c>
      <c r="I30" s="74"/>
      <c r="J30" s="74" t="s">
        <v>30</v>
      </c>
      <c r="K30" s="74" t="s">
        <v>43</v>
      </c>
      <c r="L30" s="74" t="s">
        <v>828</v>
      </c>
      <c r="M30" s="76">
        <v>100000000</v>
      </c>
      <c r="N30" s="76">
        <v>0</v>
      </c>
      <c r="O30" s="76">
        <v>0</v>
      </c>
    </row>
    <row r="31" spans="1:15" x14ac:dyDescent="0.25">
      <c r="A31" s="74" t="s">
        <v>478</v>
      </c>
      <c r="B31" s="74" t="s">
        <v>479</v>
      </c>
      <c r="C31" s="74" t="s">
        <v>27</v>
      </c>
      <c r="D31" s="74" t="s">
        <v>832</v>
      </c>
      <c r="E31" s="75">
        <v>45048</v>
      </c>
      <c r="F31" s="74"/>
      <c r="G31" s="74" t="s">
        <v>814</v>
      </c>
      <c r="H31" s="74" t="s">
        <v>815</v>
      </c>
      <c r="I31" s="74"/>
      <c r="J31" s="74" t="s">
        <v>30</v>
      </c>
      <c r="K31" s="74" t="s">
        <v>43</v>
      </c>
      <c r="L31" s="74" t="s">
        <v>830</v>
      </c>
      <c r="M31" s="76">
        <v>100000000</v>
      </c>
      <c r="N31" s="76">
        <v>0</v>
      </c>
      <c r="O31" s="76">
        <v>0</v>
      </c>
    </row>
    <row r="32" spans="1:15" x14ac:dyDescent="0.25">
      <c r="A32" s="74" t="s">
        <v>478</v>
      </c>
      <c r="B32" s="74" t="s">
        <v>479</v>
      </c>
      <c r="C32" s="74" t="s">
        <v>27</v>
      </c>
      <c r="D32" s="74" t="s">
        <v>833</v>
      </c>
      <c r="E32" s="75">
        <v>45048</v>
      </c>
      <c r="F32" s="74"/>
      <c r="G32" s="74" t="s">
        <v>814</v>
      </c>
      <c r="H32" s="74" t="s">
        <v>815</v>
      </c>
      <c r="I32" s="74"/>
      <c r="J32" s="74" t="s">
        <v>30</v>
      </c>
      <c r="K32" s="74" t="s">
        <v>43</v>
      </c>
      <c r="L32" s="74" t="s">
        <v>826</v>
      </c>
      <c r="M32" s="76">
        <v>100000000</v>
      </c>
      <c r="N32" s="76">
        <v>0</v>
      </c>
      <c r="O32" s="76">
        <v>0</v>
      </c>
    </row>
    <row r="33" spans="1:15" x14ac:dyDescent="0.25">
      <c r="A33" s="74" t="s">
        <v>478</v>
      </c>
      <c r="B33" s="74" t="s">
        <v>479</v>
      </c>
      <c r="C33" s="74" t="s">
        <v>27</v>
      </c>
      <c r="D33" s="74" t="s">
        <v>834</v>
      </c>
      <c r="E33" s="75">
        <v>45160</v>
      </c>
      <c r="F33" s="74"/>
      <c r="G33" s="74" t="s">
        <v>814</v>
      </c>
      <c r="H33" s="74" t="s">
        <v>815</v>
      </c>
      <c r="I33" s="74"/>
      <c r="J33" s="74" t="s">
        <v>30</v>
      </c>
      <c r="K33" s="74" t="s">
        <v>44</v>
      </c>
      <c r="L33" s="74" t="s">
        <v>820</v>
      </c>
      <c r="M33" s="76">
        <v>97100000</v>
      </c>
      <c r="N33" s="76">
        <v>0</v>
      </c>
      <c r="O33" s="76">
        <v>0</v>
      </c>
    </row>
    <row r="34" spans="1:15" x14ac:dyDescent="0.25">
      <c r="A34" s="74" t="s">
        <v>478</v>
      </c>
      <c r="B34" s="74" t="s">
        <v>479</v>
      </c>
      <c r="C34" s="74" t="s">
        <v>27</v>
      </c>
      <c r="D34" s="74" t="s">
        <v>835</v>
      </c>
      <c r="E34" s="75">
        <v>45160</v>
      </c>
      <c r="F34" s="74"/>
      <c r="G34" s="74" t="s">
        <v>814</v>
      </c>
      <c r="H34" s="74" t="s">
        <v>815</v>
      </c>
      <c r="I34" s="74"/>
      <c r="J34" s="74" t="s">
        <v>30</v>
      </c>
      <c r="K34" s="74" t="s">
        <v>44</v>
      </c>
      <c r="L34" s="74" t="s">
        <v>824</v>
      </c>
      <c r="M34" s="76">
        <v>100000000</v>
      </c>
      <c r="N34" s="76">
        <v>0</v>
      </c>
      <c r="O34" s="76">
        <v>0</v>
      </c>
    </row>
    <row r="35" spans="1:15" x14ac:dyDescent="0.25">
      <c r="A35" s="74" t="s">
        <v>478</v>
      </c>
      <c r="B35" s="74" t="s">
        <v>479</v>
      </c>
      <c r="C35" s="74" t="s">
        <v>27</v>
      </c>
      <c r="D35" s="74" t="s">
        <v>836</v>
      </c>
      <c r="E35" s="75">
        <v>45160</v>
      </c>
      <c r="F35" s="74"/>
      <c r="G35" s="74" t="s">
        <v>814</v>
      </c>
      <c r="H35" s="74" t="s">
        <v>815</v>
      </c>
      <c r="I35" s="74"/>
      <c r="J35" s="74" t="s">
        <v>30</v>
      </c>
      <c r="K35" s="74" t="s">
        <v>44</v>
      </c>
      <c r="L35" s="74" t="s">
        <v>822</v>
      </c>
      <c r="M35" s="76">
        <v>100000000</v>
      </c>
      <c r="N35" s="76">
        <v>0</v>
      </c>
      <c r="O35" s="76">
        <v>0</v>
      </c>
    </row>
    <row r="36" spans="1:15" x14ac:dyDescent="0.25">
      <c r="A36" s="74" t="s">
        <v>478</v>
      </c>
      <c r="B36" s="74" t="s">
        <v>479</v>
      </c>
      <c r="C36" s="74" t="s">
        <v>27</v>
      </c>
      <c r="D36" s="74" t="s">
        <v>837</v>
      </c>
      <c r="E36" s="75">
        <v>45160</v>
      </c>
      <c r="F36" s="74"/>
      <c r="G36" s="74" t="s">
        <v>814</v>
      </c>
      <c r="H36" s="74" t="s">
        <v>815</v>
      </c>
      <c r="I36" s="74"/>
      <c r="J36" s="74" t="s">
        <v>30</v>
      </c>
      <c r="K36" s="74" t="s">
        <v>44</v>
      </c>
      <c r="L36" s="74" t="s">
        <v>818</v>
      </c>
      <c r="M36" s="76">
        <v>97100000</v>
      </c>
      <c r="N36" s="76">
        <v>0</v>
      </c>
      <c r="O36" s="76">
        <v>0</v>
      </c>
    </row>
    <row r="37" spans="1:15" x14ac:dyDescent="0.25">
      <c r="A37" s="74"/>
      <c r="B37" s="74"/>
      <c r="C37" s="74"/>
      <c r="D37" s="74"/>
      <c r="E37" s="74"/>
      <c r="F37" s="74"/>
      <c r="G37" s="74"/>
      <c r="H37" s="74"/>
      <c r="I37" s="74"/>
      <c r="J37" s="74"/>
      <c r="K37" s="74"/>
      <c r="L37" s="74"/>
      <c r="M37" s="77">
        <f>SUM(M30:M36)</f>
        <v>694200000</v>
      </c>
      <c r="N37" s="77"/>
      <c r="O37" s="77"/>
    </row>
    <row r="38" spans="1:15" x14ac:dyDescent="0.25">
      <c r="A38" s="74"/>
      <c r="B38" s="74"/>
      <c r="C38" s="74"/>
      <c r="D38" s="74"/>
      <c r="E38" s="74"/>
      <c r="F38" s="74"/>
      <c r="G38" s="74"/>
      <c r="H38" s="74"/>
      <c r="I38" s="74"/>
      <c r="J38" s="74"/>
      <c r="K38" s="74"/>
      <c r="L38" s="74"/>
      <c r="M38" s="74"/>
      <c r="N38" s="74"/>
      <c r="O38" s="74"/>
    </row>
  </sheetData>
  <mergeCells count="9">
    <mergeCell ref="A7:O7"/>
    <mergeCell ref="A8:O8"/>
    <mergeCell ref="A9:O9"/>
    <mergeCell ref="A1:O1"/>
    <mergeCell ref="A2:O2"/>
    <mergeCell ref="A3:O3"/>
    <mergeCell ref="A4:O4"/>
    <mergeCell ref="A5:O5"/>
    <mergeCell ref="A6:O6"/>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9"/>
  <sheetViews>
    <sheetView topLeftCell="A19" workbookViewId="0">
      <selection activeCell="O27" sqref="O27"/>
    </sheetView>
  </sheetViews>
  <sheetFormatPr baseColWidth="10" defaultRowHeight="15" x14ac:dyDescent="0.25"/>
  <cols>
    <col min="13" max="13" width="11.7109375" bestFit="1" customWidth="1"/>
  </cols>
  <sheetData>
    <row r="1" spans="1:15" ht="15.75" x14ac:dyDescent="0.25">
      <c r="A1" s="624" t="s">
        <v>0</v>
      </c>
      <c r="B1" s="624"/>
      <c r="C1" s="624"/>
      <c r="D1" s="624"/>
      <c r="E1" s="624"/>
      <c r="F1" s="624"/>
      <c r="G1" s="624"/>
      <c r="H1" s="624"/>
      <c r="I1" s="624"/>
      <c r="J1" s="624"/>
      <c r="K1" s="624"/>
      <c r="L1" s="624"/>
      <c r="M1" s="624"/>
      <c r="N1" s="624"/>
      <c r="O1" s="624"/>
    </row>
    <row r="2" spans="1:15" ht="15.75" x14ac:dyDescent="0.25">
      <c r="A2" s="624" t="s">
        <v>1</v>
      </c>
      <c r="B2" s="624"/>
      <c r="C2" s="624"/>
      <c r="D2" s="624"/>
      <c r="E2" s="624"/>
      <c r="F2" s="624"/>
      <c r="G2" s="624"/>
      <c r="H2" s="624"/>
      <c r="I2" s="624"/>
      <c r="J2" s="624"/>
      <c r="K2" s="624"/>
      <c r="L2" s="624"/>
      <c r="M2" s="624"/>
      <c r="N2" s="624"/>
      <c r="O2" s="624"/>
    </row>
    <row r="3" spans="1:15" ht="15.75" x14ac:dyDescent="0.25">
      <c r="A3" s="624" t="s">
        <v>534</v>
      </c>
      <c r="B3" s="624"/>
      <c r="C3" s="624"/>
      <c r="D3" s="624"/>
      <c r="E3" s="624"/>
      <c r="F3" s="624"/>
      <c r="G3" s="624"/>
      <c r="H3" s="624"/>
      <c r="I3" s="624"/>
      <c r="J3" s="624"/>
      <c r="K3" s="624"/>
      <c r="L3" s="624"/>
      <c r="M3" s="624"/>
      <c r="N3" s="624"/>
      <c r="O3" s="624"/>
    </row>
    <row r="4" spans="1:15" ht="15.75" x14ac:dyDescent="0.25">
      <c r="A4" s="624"/>
      <c r="B4" s="624"/>
      <c r="C4" s="624"/>
      <c r="D4" s="624"/>
      <c r="E4" s="624"/>
      <c r="F4" s="624"/>
      <c r="G4" s="624"/>
      <c r="H4" s="624"/>
      <c r="I4" s="624"/>
      <c r="J4" s="624"/>
      <c r="K4" s="624"/>
      <c r="L4" s="624"/>
      <c r="M4" s="624"/>
      <c r="N4" s="624"/>
      <c r="O4" s="624"/>
    </row>
    <row r="5" spans="1:15" ht="15.75" x14ac:dyDescent="0.25">
      <c r="A5" s="624" t="s">
        <v>3</v>
      </c>
      <c r="B5" s="624"/>
      <c r="C5" s="624"/>
      <c r="D5" s="624"/>
      <c r="E5" s="624"/>
      <c r="F5" s="624"/>
      <c r="G5" s="624"/>
      <c r="H5" s="624"/>
      <c r="I5" s="624"/>
      <c r="J5" s="624"/>
      <c r="K5" s="624"/>
      <c r="L5" s="624"/>
      <c r="M5" s="624"/>
      <c r="N5" s="624"/>
      <c r="O5" s="624"/>
    </row>
    <row r="6" spans="1:15" ht="15.75" x14ac:dyDescent="0.25">
      <c r="A6" s="624"/>
      <c r="B6" s="624"/>
      <c r="C6" s="624"/>
      <c r="D6" s="624"/>
      <c r="E6" s="624"/>
      <c r="F6" s="624"/>
      <c r="G6" s="624"/>
      <c r="H6" s="624"/>
      <c r="I6" s="624"/>
      <c r="J6" s="624"/>
      <c r="K6" s="624"/>
      <c r="L6" s="624"/>
      <c r="M6" s="624"/>
      <c r="N6" s="624"/>
      <c r="O6" s="624"/>
    </row>
    <row r="7" spans="1:15" ht="15.75" x14ac:dyDescent="0.25">
      <c r="A7" s="624" t="s">
        <v>535</v>
      </c>
      <c r="B7" s="624"/>
      <c r="C7" s="624"/>
      <c r="D7" s="624"/>
      <c r="E7" s="624"/>
      <c r="F7" s="624"/>
      <c r="G7" s="624"/>
      <c r="H7" s="624"/>
      <c r="I7" s="624"/>
      <c r="J7" s="624"/>
      <c r="K7" s="624"/>
      <c r="L7" s="624"/>
      <c r="M7" s="624"/>
      <c r="N7" s="624"/>
      <c r="O7" s="624"/>
    </row>
    <row r="8" spans="1:15" ht="15.75" x14ac:dyDescent="0.25">
      <c r="A8" s="625" t="s">
        <v>4</v>
      </c>
      <c r="B8" s="625"/>
      <c r="C8" s="625"/>
      <c r="D8" s="625"/>
      <c r="E8" s="625"/>
      <c r="F8" s="625"/>
      <c r="G8" s="625"/>
      <c r="H8" s="625"/>
      <c r="I8" s="625"/>
      <c r="J8" s="625"/>
      <c r="K8" s="625"/>
      <c r="L8" s="625"/>
      <c r="M8" s="625"/>
      <c r="N8" s="625"/>
      <c r="O8" s="625"/>
    </row>
    <row r="9" spans="1:15" ht="15.75" x14ac:dyDescent="0.25">
      <c r="A9" s="624"/>
      <c r="B9" s="624"/>
      <c r="C9" s="624"/>
      <c r="D9" s="624"/>
      <c r="E9" s="624"/>
      <c r="F9" s="624"/>
      <c r="G9" s="624"/>
      <c r="H9" s="624"/>
      <c r="I9" s="624"/>
      <c r="J9" s="624"/>
      <c r="K9" s="624"/>
      <c r="L9" s="624"/>
      <c r="M9" s="624"/>
      <c r="N9" s="624"/>
      <c r="O9" s="624"/>
    </row>
    <row r="10" spans="1:15" x14ac:dyDescent="0.25">
      <c r="A10" s="90" t="s">
        <v>6</v>
      </c>
      <c r="B10" s="90" t="s">
        <v>7</v>
      </c>
      <c r="C10" s="90" t="s">
        <v>8</v>
      </c>
      <c r="D10" s="90" t="s">
        <v>9</v>
      </c>
      <c r="E10" s="90" t="s">
        <v>10</v>
      </c>
      <c r="F10" s="90" t="s">
        <v>11</v>
      </c>
      <c r="G10" s="90" t="s">
        <v>12</v>
      </c>
      <c r="H10" s="90" t="s">
        <v>13</v>
      </c>
      <c r="I10" s="90" t="s">
        <v>14</v>
      </c>
      <c r="J10" s="90" t="s">
        <v>15</v>
      </c>
      <c r="K10" s="90" t="s">
        <v>16</v>
      </c>
      <c r="L10" s="90" t="s">
        <v>17</v>
      </c>
      <c r="M10" s="91" t="s">
        <v>18</v>
      </c>
      <c r="N10" s="91" t="s">
        <v>19</v>
      </c>
      <c r="O10" s="91" t="s">
        <v>20</v>
      </c>
    </row>
    <row r="11" spans="1:15" x14ac:dyDescent="0.25">
      <c r="A11" s="86"/>
      <c r="B11" s="86"/>
      <c r="C11" s="86"/>
      <c r="D11" s="86"/>
      <c r="E11" s="87"/>
      <c r="F11" s="86"/>
      <c r="G11" s="86"/>
      <c r="H11" s="86"/>
      <c r="I11" s="86"/>
      <c r="J11" s="86"/>
      <c r="K11" s="86"/>
      <c r="L11" s="86"/>
      <c r="M11" s="88"/>
      <c r="N11" s="88"/>
      <c r="O11" s="88"/>
    </row>
    <row r="12" spans="1:15" x14ac:dyDescent="0.25">
      <c r="A12" s="86" t="s">
        <v>21</v>
      </c>
      <c r="B12" s="86" t="s">
        <v>22</v>
      </c>
      <c r="C12" s="86" t="s">
        <v>27</v>
      </c>
      <c r="D12" s="86" t="s">
        <v>882</v>
      </c>
      <c r="E12" s="87">
        <v>45175</v>
      </c>
      <c r="F12" s="86"/>
      <c r="G12" s="86" t="s">
        <v>163</v>
      </c>
      <c r="H12" s="86" t="s">
        <v>867</v>
      </c>
      <c r="I12" s="86"/>
      <c r="J12" s="86" t="s">
        <v>30</v>
      </c>
      <c r="K12" s="86" t="s">
        <v>31</v>
      </c>
      <c r="L12" s="86" t="s">
        <v>877</v>
      </c>
      <c r="M12" s="88">
        <v>0</v>
      </c>
      <c r="N12" s="88">
        <v>100000000</v>
      </c>
      <c r="O12" s="88">
        <v>100000000</v>
      </c>
    </row>
    <row r="13" spans="1:15" x14ac:dyDescent="0.25">
      <c r="A13" s="86" t="s">
        <v>21</v>
      </c>
      <c r="B13" s="86" t="s">
        <v>22</v>
      </c>
      <c r="C13" s="86" t="s">
        <v>27</v>
      </c>
      <c r="D13" s="86" t="s">
        <v>883</v>
      </c>
      <c r="E13" s="87">
        <v>45175</v>
      </c>
      <c r="F13" s="86"/>
      <c r="G13" s="86" t="s">
        <v>163</v>
      </c>
      <c r="H13" s="86" t="s">
        <v>867</v>
      </c>
      <c r="I13" s="86"/>
      <c r="J13" s="86" t="s">
        <v>30</v>
      </c>
      <c r="K13" s="86" t="s">
        <v>31</v>
      </c>
      <c r="L13" s="86" t="s">
        <v>873</v>
      </c>
      <c r="M13" s="88">
        <v>0</v>
      </c>
      <c r="N13" s="88">
        <v>100000000</v>
      </c>
      <c r="O13" s="188">
        <f t="shared" ref="O13:O27" si="0">SUM(O12-M13+N13)</f>
        <v>200000000</v>
      </c>
    </row>
    <row r="14" spans="1:15" x14ac:dyDescent="0.25">
      <c r="A14" s="86" t="s">
        <v>21</v>
      </c>
      <c r="B14" s="86" t="s">
        <v>22</v>
      </c>
      <c r="C14" s="86" t="s">
        <v>27</v>
      </c>
      <c r="D14" s="86" t="s">
        <v>884</v>
      </c>
      <c r="E14" s="87">
        <v>45175</v>
      </c>
      <c r="F14" s="86"/>
      <c r="G14" s="86" t="s">
        <v>163</v>
      </c>
      <c r="H14" s="86" t="s">
        <v>867</v>
      </c>
      <c r="I14" s="86"/>
      <c r="J14" s="86" t="s">
        <v>30</v>
      </c>
      <c r="K14" s="86" t="s">
        <v>31</v>
      </c>
      <c r="L14" s="86" t="s">
        <v>875</v>
      </c>
      <c r="M14" s="88">
        <v>0</v>
      </c>
      <c r="N14" s="88">
        <v>100000000</v>
      </c>
      <c r="O14" s="188">
        <f t="shared" si="0"/>
        <v>300000000</v>
      </c>
    </row>
    <row r="15" spans="1:15" x14ac:dyDescent="0.25">
      <c r="A15" s="86" t="s">
        <v>21</v>
      </c>
      <c r="B15" s="86" t="s">
        <v>22</v>
      </c>
      <c r="C15" s="86" t="s">
        <v>27</v>
      </c>
      <c r="D15" s="86" t="s">
        <v>885</v>
      </c>
      <c r="E15" s="87">
        <v>45175</v>
      </c>
      <c r="F15" s="86"/>
      <c r="G15" s="86" t="s">
        <v>163</v>
      </c>
      <c r="H15" s="86" t="s">
        <v>867</v>
      </c>
      <c r="I15" s="86"/>
      <c r="J15" s="86" t="s">
        <v>30</v>
      </c>
      <c r="K15" s="86" t="s">
        <v>31</v>
      </c>
      <c r="L15" s="86" t="s">
        <v>872</v>
      </c>
      <c r="M15" s="88">
        <v>0</v>
      </c>
      <c r="N15" s="88">
        <v>100000000</v>
      </c>
      <c r="O15" s="188">
        <f t="shared" si="0"/>
        <v>400000000</v>
      </c>
    </row>
    <row r="16" spans="1:15" x14ac:dyDescent="0.25">
      <c r="A16" s="86" t="s">
        <v>21</v>
      </c>
      <c r="B16" s="86" t="s">
        <v>22</v>
      </c>
      <c r="C16" s="86" t="s">
        <v>27</v>
      </c>
      <c r="D16" s="86" t="s">
        <v>886</v>
      </c>
      <c r="E16" s="87">
        <v>45175</v>
      </c>
      <c r="F16" s="86"/>
      <c r="G16" s="86" t="s">
        <v>163</v>
      </c>
      <c r="H16" s="86" t="s">
        <v>867</v>
      </c>
      <c r="I16" s="86"/>
      <c r="J16" s="86" t="s">
        <v>30</v>
      </c>
      <c r="K16" s="86" t="s">
        <v>31</v>
      </c>
      <c r="L16" s="86" t="s">
        <v>870</v>
      </c>
      <c r="M16" s="88">
        <v>0</v>
      </c>
      <c r="N16" s="88">
        <v>100000000</v>
      </c>
      <c r="O16" s="188">
        <f t="shared" si="0"/>
        <v>500000000</v>
      </c>
    </row>
    <row r="17" spans="1:15" x14ac:dyDescent="0.25">
      <c r="A17" s="86" t="s">
        <v>21</v>
      </c>
      <c r="B17" s="86" t="s">
        <v>22</v>
      </c>
      <c r="C17" s="86" t="s">
        <v>27</v>
      </c>
      <c r="D17" s="86" t="s">
        <v>887</v>
      </c>
      <c r="E17" s="87">
        <v>45187</v>
      </c>
      <c r="F17" s="86"/>
      <c r="G17" s="86" t="s">
        <v>163</v>
      </c>
      <c r="H17" s="86" t="s">
        <v>867</v>
      </c>
      <c r="I17" s="86"/>
      <c r="J17" s="86" t="s">
        <v>30</v>
      </c>
      <c r="K17" s="86" t="s">
        <v>31</v>
      </c>
      <c r="L17" s="86" t="s">
        <v>868</v>
      </c>
      <c r="M17" s="88">
        <v>0</v>
      </c>
      <c r="N17" s="88">
        <v>100000000</v>
      </c>
      <c r="O17" s="188">
        <f t="shared" si="0"/>
        <v>600000000</v>
      </c>
    </row>
    <row r="18" spans="1:15" x14ac:dyDescent="0.25">
      <c r="A18" s="86" t="s">
        <v>21</v>
      </c>
      <c r="B18" s="86" t="s">
        <v>22</v>
      </c>
      <c r="C18" s="86" t="s">
        <v>41</v>
      </c>
      <c r="D18" s="86" t="s">
        <v>866</v>
      </c>
      <c r="E18" s="87">
        <v>45210</v>
      </c>
      <c r="F18" s="86"/>
      <c r="G18" s="86" t="s">
        <v>163</v>
      </c>
      <c r="H18" s="86" t="s">
        <v>867</v>
      </c>
      <c r="I18" s="86"/>
      <c r="J18" s="86" t="s">
        <v>30</v>
      </c>
      <c r="K18" s="86" t="s">
        <v>44</v>
      </c>
      <c r="L18" s="86" t="s">
        <v>868</v>
      </c>
      <c r="M18" s="88">
        <v>100000000</v>
      </c>
      <c r="N18" s="88">
        <v>0</v>
      </c>
      <c r="O18" s="188">
        <f t="shared" si="0"/>
        <v>500000000</v>
      </c>
    </row>
    <row r="19" spans="1:15" x14ac:dyDescent="0.25">
      <c r="A19" s="86" t="s">
        <v>21</v>
      </c>
      <c r="B19" s="86" t="s">
        <v>22</v>
      </c>
      <c r="C19" s="86" t="s">
        <v>41</v>
      </c>
      <c r="D19" s="86" t="s">
        <v>869</v>
      </c>
      <c r="E19" s="87">
        <v>45218</v>
      </c>
      <c r="F19" s="86"/>
      <c r="G19" s="86" t="s">
        <v>163</v>
      </c>
      <c r="H19" s="86" t="s">
        <v>867</v>
      </c>
      <c r="I19" s="86"/>
      <c r="J19" s="86" t="s">
        <v>30</v>
      </c>
      <c r="K19" s="86" t="s">
        <v>44</v>
      </c>
      <c r="L19" s="86" t="s">
        <v>870</v>
      </c>
      <c r="M19" s="88">
        <v>100000000</v>
      </c>
      <c r="N19" s="88">
        <v>0</v>
      </c>
      <c r="O19" s="188">
        <f t="shared" si="0"/>
        <v>400000000</v>
      </c>
    </row>
    <row r="20" spans="1:15" x14ac:dyDescent="0.25">
      <c r="A20" s="86" t="s">
        <v>21</v>
      </c>
      <c r="B20" s="86" t="s">
        <v>22</v>
      </c>
      <c r="C20" s="86" t="s">
        <v>41</v>
      </c>
      <c r="D20" s="86" t="s">
        <v>871</v>
      </c>
      <c r="E20" s="87">
        <v>45218</v>
      </c>
      <c r="F20" s="86"/>
      <c r="G20" s="86" t="s">
        <v>163</v>
      </c>
      <c r="H20" s="86" t="s">
        <v>867</v>
      </c>
      <c r="I20" s="86"/>
      <c r="J20" s="86" t="s">
        <v>30</v>
      </c>
      <c r="K20" s="86" t="s">
        <v>44</v>
      </c>
      <c r="L20" s="86" t="s">
        <v>872</v>
      </c>
      <c r="M20" s="88">
        <v>100000000</v>
      </c>
      <c r="N20" s="88">
        <v>0</v>
      </c>
      <c r="O20" s="188">
        <f t="shared" si="0"/>
        <v>300000000</v>
      </c>
    </row>
    <row r="21" spans="1:15" x14ac:dyDescent="0.25">
      <c r="A21" s="86" t="s">
        <v>21</v>
      </c>
      <c r="B21" s="86" t="s">
        <v>22</v>
      </c>
      <c r="C21" s="86" t="s">
        <v>41</v>
      </c>
      <c r="D21" s="86" t="s">
        <v>162</v>
      </c>
      <c r="E21" s="87">
        <v>45218</v>
      </c>
      <c r="F21" s="86"/>
      <c r="G21" s="86" t="s">
        <v>163</v>
      </c>
      <c r="H21" s="86" t="s">
        <v>867</v>
      </c>
      <c r="I21" s="86"/>
      <c r="J21" s="86" t="s">
        <v>30</v>
      </c>
      <c r="K21" s="86" t="s">
        <v>44</v>
      </c>
      <c r="L21" s="86" t="s">
        <v>873</v>
      </c>
      <c r="M21" s="88">
        <v>100000000</v>
      </c>
      <c r="N21" s="88">
        <v>0</v>
      </c>
      <c r="O21" s="188">
        <f t="shared" si="0"/>
        <v>200000000</v>
      </c>
    </row>
    <row r="22" spans="1:15" x14ac:dyDescent="0.25">
      <c r="A22" s="86" t="s">
        <v>21</v>
      </c>
      <c r="B22" s="86" t="s">
        <v>22</v>
      </c>
      <c r="C22" s="86" t="s">
        <v>41</v>
      </c>
      <c r="D22" s="86" t="s">
        <v>874</v>
      </c>
      <c r="E22" s="87">
        <v>45218</v>
      </c>
      <c r="F22" s="86"/>
      <c r="G22" s="86" t="s">
        <v>163</v>
      </c>
      <c r="H22" s="86" t="s">
        <v>867</v>
      </c>
      <c r="I22" s="86"/>
      <c r="J22" s="86" t="s">
        <v>30</v>
      </c>
      <c r="K22" s="86" t="s">
        <v>44</v>
      </c>
      <c r="L22" s="86" t="s">
        <v>875</v>
      </c>
      <c r="M22" s="88">
        <v>100000000</v>
      </c>
      <c r="N22" s="88">
        <v>0</v>
      </c>
      <c r="O22" s="188">
        <f t="shared" si="0"/>
        <v>100000000</v>
      </c>
    </row>
    <row r="23" spans="1:15" x14ac:dyDescent="0.25">
      <c r="A23" s="86" t="s">
        <v>21</v>
      </c>
      <c r="B23" s="86" t="s">
        <v>22</v>
      </c>
      <c r="C23" s="86" t="s">
        <v>41</v>
      </c>
      <c r="D23" s="86" t="s">
        <v>876</v>
      </c>
      <c r="E23" s="87">
        <v>45218</v>
      </c>
      <c r="F23" s="86"/>
      <c r="G23" s="86" t="s">
        <v>163</v>
      </c>
      <c r="H23" s="86" t="s">
        <v>867</v>
      </c>
      <c r="I23" s="86"/>
      <c r="J23" s="86" t="s">
        <v>30</v>
      </c>
      <c r="K23" s="86" t="s">
        <v>44</v>
      </c>
      <c r="L23" s="86" t="s">
        <v>877</v>
      </c>
      <c r="M23" s="88">
        <v>100000000</v>
      </c>
      <c r="N23" s="88">
        <v>0</v>
      </c>
      <c r="O23" s="188">
        <f t="shared" si="0"/>
        <v>0</v>
      </c>
    </row>
    <row r="24" spans="1:15" x14ac:dyDescent="0.25">
      <c r="A24" s="86" t="s">
        <v>21</v>
      </c>
      <c r="B24" s="86" t="s">
        <v>22</v>
      </c>
      <c r="C24" s="86" t="s">
        <v>27</v>
      </c>
      <c r="D24" s="86" t="s">
        <v>72</v>
      </c>
      <c r="E24" s="87">
        <v>45232</v>
      </c>
      <c r="F24" s="86"/>
      <c r="G24" s="86" t="s">
        <v>163</v>
      </c>
      <c r="H24" s="86" t="s">
        <v>867</v>
      </c>
      <c r="I24" s="86"/>
      <c r="J24" s="86" t="s">
        <v>30</v>
      </c>
      <c r="K24" s="86" t="s">
        <v>31</v>
      </c>
      <c r="L24" s="86" t="s">
        <v>879</v>
      </c>
      <c r="M24" s="88">
        <v>0</v>
      </c>
      <c r="N24" s="88">
        <v>100000000</v>
      </c>
      <c r="O24" s="188">
        <f t="shared" si="0"/>
        <v>100000000</v>
      </c>
    </row>
    <row r="25" spans="1:15" x14ac:dyDescent="0.25">
      <c r="A25" s="86" t="s">
        <v>21</v>
      </c>
      <c r="B25" s="86" t="s">
        <v>22</v>
      </c>
      <c r="C25" s="86" t="s">
        <v>27</v>
      </c>
      <c r="D25" s="86" t="s">
        <v>74</v>
      </c>
      <c r="E25" s="87">
        <v>45232</v>
      </c>
      <c r="F25" s="86"/>
      <c r="G25" s="86" t="s">
        <v>163</v>
      </c>
      <c r="H25" s="86" t="s">
        <v>867</v>
      </c>
      <c r="I25" s="86"/>
      <c r="J25" s="86" t="s">
        <v>30</v>
      </c>
      <c r="K25" s="86" t="s">
        <v>31</v>
      </c>
      <c r="L25" s="86" t="s">
        <v>881</v>
      </c>
      <c r="M25" s="88">
        <v>0</v>
      </c>
      <c r="N25" s="88">
        <v>100000000</v>
      </c>
      <c r="O25" s="188">
        <f t="shared" si="0"/>
        <v>200000000</v>
      </c>
    </row>
    <row r="26" spans="1:15" x14ac:dyDescent="0.25">
      <c r="A26" s="86" t="s">
        <v>21</v>
      </c>
      <c r="B26" s="86" t="s">
        <v>22</v>
      </c>
      <c r="C26" s="86" t="s">
        <v>41</v>
      </c>
      <c r="D26" s="86" t="s">
        <v>878</v>
      </c>
      <c r="E26" s="87">
        <v>45233</v>
      </c>
      <c r="F26" s="86"/>
      <c r="G26" s="86" t="s">
        <v>163</v>
      </c>
      <c r="H26" s="86" t="s">
        <v>867</v>
      </c>
      <c r="I26" s="86"/>
      <c r="J26" s="86" t="s">
        <v>30</v>
      </c>
      <c r="K26" s="86" t="s">
        <v>44</v>
      </c>
      <c r="L26" s="86" t="s">
        <v>879</v>
      </c>
      <c r="M26" s="88">
        <v>100000000</v>
      </c>
      <c r="N26" s="88">
        <v>0</v>
      </c>
      <c r="O26" s="188">
        <f t="shared" si="0"/>
        <v>100000000</v>
      </c>
    </row>
    <row r="27" spans="1:15" x14ac:dyDescent="0.25">
      <c r="A27" s="86" t="s">
        <v>21</v>
      </c>
      <c r="B27" s="86" t="s">
        <v>22</v>
      </c>
      <c r="C27" s="86" t="s">
        <v>41</v>
      </c>
      <c r="D27" s="86" t="s">
        <v>880</v>
      </c>
      <c r="E27" s="87">
        <v>45233</v>
      </c>
      <c r="F27" s="86"/>
      <c r="G27" s="86" t="s">
        <v>163</v>
      </c>
      <c r="H27" s="86" t="s">
        <v>867</v>
      </c>
      <c r="I27" s="86"/>
      <c r="J27" s="86" t="s">
        <v>30</v>
      </c>
      <c r="K27" s="86" t="s">
        <v>44</v>
      </c>
      <c r="L27" s="86" t="s">
        <v>881</v>
      </c>
      <c r="M27" s="88">
        <v>100000000</v>
      </c>
      <c r="N27" s="88">
        <v>0</v>
      </c>
      <c r="O27" s="188">
        <f t="shared" si="0"/>
        <v>0</v>
      </c>
    </row>
    <row r="28" spans="1:15" x14ac:dyDescent="0.25">
      <c r="A28" s="86"/>
      <c r="B28" s="86"/>
      <c r="C28" s="86"/>
      <c r="D28" s="86"/>
      <c r="E28" s="87"/>
      <c r="F28" s="86"/>
      <c r="G28" s="86"/>
      <c r="H28" s="86"/>
      <c r="I28" s="86"/>
      <c r="J28" s="86"/>
      <c r="K28" s="86"/>
      <c r="L28" s="86"/>
      <c r="M28" s="88"/>
      <c r="N28" s="88"/>
      <c r="O28" s="88"/>
    </row>
    <row r="29" spans="1:15" x14ac:dyDescent="0.25">
      <c r="A29" s="86"/>
      <c r="B29" s="86"/>
      <c r="C29" s="86"/>
      <c r="D29" s="86"/>
      <c r="E29" s="87"/>
      <c r="F29" s="86"/>
      <c r="G29" s="86"/>
      <c r="H29" s="86"/>
      <c r="I29" s="86"/>
      <c r="J29" s="86"/>
      <c r="K29" s="86"/>
      <c r="L29" s="86"/>
      <c r="M29" s="88"/>
      <c r="N29" s="88"/>
      <c r="O29" s="88"/>
    </row>
    <row r="30" spans="1:15" x14ac:dyDescent="0.25">
      <c r="A30" s="86"/>
      <c r="B30" s="86"/>
      <c r="C30" s="86"/>
      <c r="D30" s="86"/>
      <c r="E30" s="87"/>
      <c r="F30" s="86"/>
      <c r="G30" s="86"/>
      <c r="H30" s="86"/>
      <c r="I30" s="86"/>
      <c r="J30" s="86"/>
      <c r="K30" s="86"/>
      <c r="L30" s="86"/>
      <c r="M30" s="88"/>
      <c r="N30" s="88"/>
      <c r="O30" s="88"/>
    </row>
    <row r="31" spans="1:15" x14ac:dyDescent="0.25">
      <c r="A31" s="86" t="s">
        <v>478</v>
      </c>
      <c r="B31" s="86" t="s">
        <v>479</v>
      </c>
      <c r="C31" s="86" t="s">
        <v>27</v>
      </c>
      <c r="D31" s="86" t="s">
        <v>882</v>
      </c>
      <c r="E31" s="87">
        <v>45175</v>
      </c>
      <c r="F31" s="86"/>
      <c r="G31" s="86" t="s">
        <v>163</v>
      </c>
      <c r="H31" s="86" t="s">
        <v>867</v>
      </c>
      <c r="I31" s="86"/>
      <c r="J31" s="86" t="s">
        <v>30</v>
      </c>
      <c r="K31" s="86" t="s">
        <v>44</v>
      </c>
      <c r="L31" s="86" t="s">
        <v>877</v>
      </c>
      <c r="M31" s="88">
        <v>100000000</v>
      </c>
      <c r="N31" s="88">
        <v>0</v>
      </c>
      <c r="O31" s="88">
        <v>0</v>
      </c>
    </row>
    <row r="32" spans="1:15" x14ac:dyDescent="0.25">
      <c r="A32" s="86" t="s">
        <v>478</v>
      </c>
      <c r="B32" s="86" t="s">
        <v>479</v>
      </c>
      <c r="C32" s="86" t="s">
        <v>27</v>
      </c>
      <c r="D32" s="86" t="s">
        <v>883</v>
      </c>
      <c r="E32" s="87">
        <v>45175</v>
      </c>
      <c r="F32" s="86"/>
      <c r="G32" s="86" t="s">
        <v>163</v>
      </c>
      <c r="H32" s="86" t="s">
        <v>867</v>
      </c>
      <c r="I32" s="86"/>
      <c r="J32" s="86" t="s">
        <v>30</v>
      </c>
      <c r="K32" s="86" t="s">
        <v>44</v>
      </c>
      <c r="L32" s="86" t="s">
        <v>873</v>
      </c>
      <c r="M32" s="88">
        <v>100000000</v>
      </c>
      <c r="N32" s="88">
        <v>0</v>
      </c>
      <c r="O32" s="88">
        <v>0</v>
      </c>
    </row>
    <row r="33" spans="1:15" x14ac:dyDescent="0.25">
      <c r="A33" s="86" t="s">
        <v>478</v>
      </c>
      <c r="B33" s="86" t="s">
        <v>479</v>
      </c>
      <c r="C33" s="86" t="s">
        <v>27</v>
      </c>
      <c r="D33" s="86" t="s">
        <v>884</v>
      </c>
      <c r="E33" s="87">
        <v>45175</v>
      </c>
      <c r="F33" s="86"/>
      <c r="G33" s="86" t="s">
        <v>163</v>
      </c>
      <c r="H33" s="86" t="s">
        <v>867</v>
      </c>
      <c r="I33" s="86"/>
      <c r="J33" s="86" t="s">
        <v>30</v>
      </c>
      <c r="K33" s="86" t="s">
        <v>44</v>
      </c>
      <c r="L33" s="86" t="s">
        <v>875</v>
      </c>
      <c r="M33" s="88">
        <v>100000000</v>
      </c>
      <c r="N33" s="88">
        <v>0</v>
      </c>
      <c r="O33" s="88">
        <v>0</v>
      </c>
    </row>
    <row r="34" spans="1:15" x14ac:dyDescent="0.25">
      <c r="A34" s="86" t="s">
        <v>478</v>
      </c>
      <c r="B34" s="86" t="s">
        <v>479</v>
      </c>
      <c r="C34" s="86" t="s">
        <v>27</v>
      </c>
      <c r="D34" s="86" t="s">
        <v>885</v>
      </c>
      <c r="E34" s="87">
        <v>45175</v>
      </c>
      <c r="F34" s="86"/>
      <c r="G34" s="86" t="s">
        <v>163</v>
      </c>
      <c r="H34" s="86" t="s">
        <v>867</v>
      </c>
      <c r="I34" s="86"/>
      <c r="J34" s="86" t="s">
        <v>30</v>
      </c>
      <c r="K34" s="86" t="s">
        <v>44</v>
      </c>
      <c r="L34" s="86" t="s">
        <v>872</v>
      </c>
      <c r="M34" s="88">
        <v>100000000</v>
      </c>
      <c r="N34" s="88">
        <v>0</v>
      </c>
      <c r="O34" s="88">
        <v>0</v>
      </c>
    </row>
    <row r="35" spans="1:15" x14ac:dyDescent="0.25">
      <c r="A35" s="86" t="s">
        <v>478</v>
      </c>
      <c r="B35" s="86" t="s">
        <v>479</v>
      </c>
      <c r="C35" s="86" t="s">
        <v>27</v>
      </c>
      <c r="D35" s="86" t="s">
        <v>886</v>
      </c>
      <c r="E35" s="87">
        <v>45175</v>
      </c>
      <c r="F35" s="86"/>
      <c r="G35" s="86" t="s">
        <v>163</v>
      </c>
      <c r="H35" s="86" t="s">
        <v>867</v>
      </c>
      <c r="I35" s="86"/>
      <c r="J35" s="86" t="s">
        <v>30</v>
      </c>
      <c r="K35" s="86" t="s">
        <v>44</v>
      </c>
      <c r="L35" s="86" t="s">
        <v>870</v>
      </c>
      <c r="M35" s="88">
        <v>100000000</v>
      </c>
      <c r="N35" s="88">
        <v>0</v>
      </c>
      <c r="O35" s="88">
        <v>0</v>
      </c>
    </row>
    <row r="36" spans="1:15" x14ac:dyDescent="0.25">
      <c r="A36" s="86" t="s">
        <v>478</v>
      </c>
      <c r="B36" s="86" t="s">
        <v>479</v>
      </c>
      <c r="C36" s="86" t="s">
        <v>27</v>
      </c>
      <c r="D36" s="86" t="s">
        <v>887</v>
      </c>
      <c r="E36" s="87">
        <v>45187</v>
      </c>
      <c r="F36" s="86"/>
      <c r="G36" s="86" t="s">
        <v>163</v>
      </c>
      <c r="H36" s="86" t="s">
        <v>867</v>
      </c>
      <c r="I36" s="86"/>
      <c r="J36" s="86" t="s">
        <v>30</v>
      </c>
      <c r="K36" s="86" t="s">
        <v>44</v>
      </c>
      <c r="L36" s="86" t="s">
        <v>868</v>
      </c>
      <c r="M36" s="88">
        <v>100000000</v>
      </c>
      <c r="N36" s="88">
        <v>0</v>
      </c>
      <c r="O36" s="88">
        <v>0</v>
      </c>
    </row>
    <row r="37" spans="1:15" x14ac:dyDescent="0.25">
      <c r="A37" s="86" t="s">
        <v>478</v>
      </c>
      <c r="B37" s="86" t="s">
        <v>479</v>
      </c>
      <c r="C37" s="86" t="s">
        <v>27</v>
      </c>
      <c r="D37" s="86" t="s">
        <v>72</v>
      </c>
      <c r="E37" s="87">
        <v>45232</v>
      </c>
      <c r="F37" s="86"/>
      <c r="G37" s="86" t="s">
        <v>163</v>
      </c>
      <c r="H37" s="86" t="s">
        <v>867</v>
      </c>
      <c r="I37" s="86"/>
      <c r="J37" s="86" t="s">
        <v>30</v>
      </c>
      <c r="K37" s="86" t="s">
        <v>44</v>
      </c>
      <c r="L37" s="86" t="s">
        <v>879</v>
      </c>
      <c r="M37" s="88">
        <v>100000000</v>
      </c>
      <c r="N37" s="88">
        <v>0</v>
      </c>
      <c r="O37" s="88">
        <v>0</v>
      </c>
    </row>
    <row r="38" spans="1:15" x14ac:dyDescent="0.25">
      <c r="A38" s="86" t="s">
        <v>478</v>
      </c>
      <c r="B38" s="86" t="s">
        <v>479</v>
      </c>
      <c r="C38" s="86" t="s">
        <v>27</v>
      </c>
      <c r="D38" s="86" t="s">
        <v>74</v>
      </c>
      <c r="E38" s="87">
        <v>45232</v>
      </c>
      <c r="F38" s="86"/>
      <c r="G38" s="86" t="s">
        <v>163</v>
      </c>
      <c r="H38" s="86" t="s">
        <v>867</v>
      </c>
      <c r="I38" s="86"/>
      <c r="J38" s="86" t="s">
        <v>30</v>
      </c>
      <c r="K38" s="86" t="s">
        <v>44</v>
      </c>
      <c r="L38" s="86" t="s">
        <v>881</v>
      </c>
      <c r="M38" s="88">
        <v>100000000</v>
      </c>
      <c r="N38" s="88">
        <v>0</v>
      </c>
      <c r="O38" s="88">
        <v>0</v>
      </c>
    </row>
    <row r="39" spans="1:15" x14ac:dyDescent="0.25">
      <c r="A39" s="86"/>
      <c r="B39" s="86"/>
      <c r="C39" s="86"/>
      <c r="D39" s="86"/>
      <c r="E39" s="86"/>
      <c r="F39" s="86"/>
      <c r="G39" s="86"/>
      <c r="H39" s="86"/>
      <c r="I39" s="86"/>
      <c r="J39" s="86"/>
      <c r="K39" s="86"/>
      <c r="L39" s="86"/>
      <c r="M39" s="89">
        <f>SUM(M31:M38)</f>
        <v>800000000</v>
      </c>
      <c r="N39" s="89"/>
      <c r="O39" s="89"/>
    </row>
    <row r="40" spans="1:15" x14ac:dyDescent="0.25">
      <c r="A40" s="86"/>
      <c r="B40" s="86"/>
      <c r="C40" s="86"/>
      <c r="D40" s="86"/>
      <c r="E40" s="86"/>
      <c r="F40" s="86"/>
      <c r="G40" s="86"/>
      <c r="H40" s="86"/>
      <c r="I40" s="86"/>
      <c r="J40" s="86"/>
      <c r="K40" s="86"/>
      <c r="L40" s="86"/>
      <c r="M40" s="86"/>
      <c r="N40" s="86"/>
      <c r="O40" s="86"/>
    </row>
    <row r="41" spans="1:15" x14ac:dyDescent="0.25">
      <c r="A41" s="86"/>
      <c r="B41" s="86"/>
      <c r="C41" s="86"/>
      <c r="D41" s="86"/>
      <c r="E41" s="86"/>
      <c r="F41" s="86"/>
      <c r="G41" s="86"/>
      <c r="H41" s="86"/>
      <c r="I41" s="86"/>
      <c r="J41" s="86"/>
      <c r="K41" s="86"/>
      <c r="L41" s="86"/>
      <c r="M41" s="86"/>
      <c r="N41" s="86"/>
      <c r="O41" s="86"/>
    </row>
    <row r="42" spans="1:15" x14ac:dyDescent="0.25">
      <c r="A42" s="86"/>
      <c r="B42" s="86"/>
      <c r="C42" s="86"/>
      <c r="D42" s="86"/>
      <c r="E42" s="86"/>
      <c r="F42" s="86"/>
      <c r="G42" s="86"/>
      <c r="H42" s="86"/>
      <c r="I42" s="86"/>
      <c r="J42" s="86"/>
      <c r="K42" s="86"/>
      <c r="L42" s="86"/>
      <c r="M42" s="86"/>
      <c r="N42" s="86"/>
      <c r="O42" s="86"/>
    </row>
    <row r="43" spans="1:15" x14ac:dyDescent="0.25">
      <c r="A43" s="86"/>
      <c r="B43" s="86"/>
      <c r="C43" s="86"/>
      <c r="D43" s="86"/>
      <c r="E43" s="86"/>
      <c r="F43" s="86"/>
      <c r="G43" s="86"/>
      <c r="H43" s="86"/>
      <c r="I43" s="86"/>
      <c r="J43" s="86"/>
      <c r="K43" s="86"/>
      <c r="L43" s="86"/>
      <c r="M43" s="86"/>
      <c r="N43" s="86"/>
      <c r="O43" s="86"/>
    </row>
    <row r="44" spans="1:15" x14ac:dyDescent="0.25">
      <c r="A44" s="86"/>
      <c r="B44" s="86"/>
      <c r="C44" s="86"/>
      <c r="D44" s="86"/>
      <c r="E44" s="86"/>
      <c r="F44" s="86"/>
      <c r="G44" s="86"/>
      <c r="H44" s="86"/>
      <c r="I44" s="86"/>
      <c r="J44" s="86"/>
      <c r="K44" s="86"/>
      <c r="L44" s="86"/>
      <c r="M44" s="86"/>
      <c r="N44" s="86"/>
      <c r="O44" s="86"/>
    </row>
    <row r="45" spans="1:15" x14ac:dyDescent="0.25">
      <c r="A45" s="86"/>
      <c r="B45" s="86"/>
      <c r="C45" s="86"/>
      <c r="D45" s="86"/>
      <c r="E45" s="86"/>
      <c r="F45" s="86"/>
      <c r="G45" s="86"/>
      <c r="H45" s="86"/>
      <c r="I45" s="86"/>
      <c r="J45" s="86"/>
      <c r="K45" s="86"/>
      <c r="L45" s="86"/>
      <c r="M45" s="86"/>
      <c r="N45" s="86"/>
      <c r="O45" s="86"/>
    </row>
    <row r="46" spans="1:15" x14ac:dyDescent="0.25">
      <c r="A46" s="86"/>
      <c r="B46" s="86"/>
      <c r="C46" s="86"/>
      <c r="D46" s="86"/>
      <c r="E46" s="86"/>
      <c r="F46" s="86"/>
      <c r="G46" s="86"/>
      <c r="H46" s="86"/>
      <c r="I46" s="86"/>
      <c r="J46" s="86"/>
      <c r="K46" s="86"/>
      <c r="L46" s="86"/>
      <c r="M46" s="86"/>
      <c r="N46" s="86"/>
      <c r="O46" s="86"/>
    </row>
    <row r="47" spans="1:15" x14ac:dyDescent="0.25">
      <c r="A47" s="86"/>
      <c r="B47" s="86"/>
      <c r="C47" s="86"/>
      <c r="D47" s="86"/>
      <c r="E47" s="86"/>
      <c r="F47" s="86"/>
      <c r="G47" s="86"/>
      <c r="H47" s="86"/>
      <c r="I47" s="86"/>
      <c r="J47" s="86"/>
      <c r="K47" s="86"/>
      <c r="L47" s="86"/>
      <c r="M47" s="86"/>
      <c r="N47" s="86"/>
      <c r="O47" s="86"/>
    </row>
    <row r="48" spans="1:15" x14ac:dyDescent="0.25">
      <c r="A48" s="86"/>
      <c r="B48" s="86"/>
      <c r="C48" s="86"/>
      <c r="D48" s="86"/>
      <c r="E48" s="86"/>
      <c r="F48" s="86"/>
      <c r="G48" s="86"/>
      <c r="H48" s="86"/>
      <c r="I48" s="86"/>
      <c r="J48" s="86"/>
      <c r="K48" s="86"/>
      <c r="L48" s="86"/>
      <c r="M48" s="86"/>
      <c r="N48" s="86"/>
      <c r="O48" s="86"/>
    </row>
    <row r="49" spans="1:15" x14ac:dyDescent="0.25">
      <c r="A49" s="86"/>
      <c r="B49" s="86"/>
      <c r="C49" s="86"/>
      <c r="D49" s="86"/>
      <c r="E49" s="86"/>
      <c r="F49" s="86"/>
      <c r="G49" s="86"/>
      <c r="H49" s="86"/>
      <c r="I49" s="86"/>
      <c r="J49" s="86"/>
      <c r="K49" s="86"/>
      <c r="L49" s="86"/>
      <c r="M49" s="86"/>
      <c r="N49" s="86"/>
      <c r="O49" s="86"/>
    </row>
  </sheetData>
  <mergeCells count="9">
    <mergeCell ref="A7:O7"/>
    <mergeCell ref="A8:O8"/>
    <mergeCell ref="A9:O9"/>
    <mergeCell ref="A1:O1"/>
    <mergeCell ref="A2:O2"/>
    <mergeCell ref="A3:O3"/>
    <mergeCell ref="A4:O4"/>
    <mergeCell ref="A5:O5"/>
    <mergeCell ref="A6:O6"/>
  </mergeCell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7"/>
  <sheetViews>
    <sheetView topLeftCell="A13" workbookViewId="0">
      <selection activeCell="O17" sqref="O17"/>
    </sheetView>
  </sheetViews>
  <sheetFormatPr baseColWidth="10" defaultRowHeight="15" x14ac:dyDescent="0.25"/>
  <cols>
    <col min="13" max="13" width="13" bestFit="1" customWidth="1"/>
    <col min="14" max="14" width="12.140625" bestFit="1" customWidth="1"/>
    <col min="15" max="15" width="13.85546875" bestFit="1" customWidth="1"/>
  </cols>
  <sheetData>
    <row r="1" spans="1:15" ht="15.75" x14ac:dyDescent="0.25">
      <c r="A1" s="624" t="s">
        <v>0</v>
      </c>
      <c r="B1" s="624"/>
      <c r="C1" s="624"/>
      <c r="D1" s="624"/>
      <c r="E1" s="624"/>
      <c r="F1" s="624"/>
      <c r="G1" s="624"/>
      <c r="H1" s="624"/>
      <c r="I1" s="624"/>
      <c r="J1" s="624"/>
      <c r="K1" s="624"/>
      <c r="L1" s="624"/>
      <c r="M1" s="624"/>
      <c r="N1" s="624"/>
      <c r="O1" s="624"/>
    </row>
    <row r="2" spans="1:15" ht="15.75" x14ac:dyDescent="0.25">
      <c r="A2" s="624" t="s">
        <v>1</v>
      </c>
      <c r="B2" s="624"/>
      <c r="C2" s="624"/>
      <c r="D2" s="624"/>
      <c r="E2" s="624"/>
      <c r="F2" s="624"/>
      <c r="G2" s="624"/>
      <c r="H2" s="624"/>
      <c r="I2" s="624"/>
      <c r="J2" s="624"/>
      <c r="K2" s="624"/>
      <c r="L2" s="624"/>
      <c r="M2" s="624"/>
      <c r="N2" s="624"/>
      <c r="O2" s="624"/>
    </row>
    <row r="3" spans="1:15" ht="15.75" x14ac:dyDescent="0.25">
      <c r="A3" s="624" t="s">
        <v>534</v>
      </c>
      <c r="B3" s="624"/>
      <c r="C3" s="624"/>
      <c r="D3" s="624"/>
      <c r="E3" s="624"/>
      <c r="F3" s="624"/>
      <c r="G3" s="624"/>
      <c r="H3" s="624"/>
      <c r="I3" s="624"/>
      <c r="J3" s="624"/>
      <c r="K3" s="624"/>
      <c r="L3" s="624"/>
      <c r="M3" s="624"/>
      <c r="N3" s="624"/>
      <c r="O3" s="624"/>
    </row>
    <row r="4" spans="1:15" ht="15.75" x14ac:dyDescent="0.25">
      <c r="A4" s="624"/>
      <c r="B4" s="624"/>
      <c r="C4" s="624"/>
      <c r="D4" s="624"/>
      <c r="E4" s="624"/>
      <c r="F4" s="624"/>
      <c r="G4" s="624"/>
      <c r="H4" s="624"/>
      <c r="I4" s="624"/>
      <c r="J4" s="624"/>
      <c r="K4" s="624"/>
      <c r="L4" s="624"/>
      <c r="M4" s="624"/>
      <c r="N4" s="624"/>
      <c r="O4" s="624"/>
    </row>
    <row r="5" spans="1:15" ht="15.75" x14ac:dyDescent="0.25">
      <c r="A5" s="624" t="s">
        <v>3</v>
      </c>
      <c r="B5" s="624"/>
      <c r="C5" s="624"/>
      <c r="D5" s="624"/>
      <c r="E5" s="624"/>
      <c r="F5" s="624"/>
      <c r="G5" s="624"/>
      <c r="H5" s="624"/>
      <c r="I5" s="624"/>
      <c r="J5" s="624"/>
      <c r="K5" s="624"/>
      <c r="L5" s="624"/>
      <c r="M5" s="624"/>
      <c r="N5" s="624"/>
      <c r="O5" s="624"/>
    </row>
    <row r="6" spans="1:15" ht="15.75" x14ac:dyDescent="0.25">
      <c r="A6" s="624"/>
      <c r="B6" s="624"/>
      <c r="C6" s="624"/>
      <c r="D6" s="624"/>
      <c r="E6" s="624"/>
      <c r="F6" s="624"/>
      <c r="G6" s="624"/>
      <c r="H6" s="624"/>
      <c r="I6" s="624"/>
      <c r="J6" s="624"/>
      <c r="K6" s="624"/>
      <c r="L6" s="624"/>
      <c r="M6" s="624"/>
      <c r="N6" s="624"/>
      <c r="O6" s="624"/>
    </row>
    <row r="7" spans="1:15" ht="15.75" x14ac:dyDescent="0.25">
      <c r="A7" s="624" t="s">
        <v>535</v>
      </c>
      <c r="B7" s="624"/>
      <c r="C7" s="624"/>
      <c r="D7" s="624"/>
      <c r="E7" s="624"/>
      <c r="F7" s="624"/>
      <c r="G7" s="624"/>
      <c r="H7" s="624"/>
      <c r="I7" s="624"/>
      <c r="J7" s="624"/>
      <c r="K7" s="624"/>
      <c r="L7" s="624"/>
      <c r="M7" s="624"/>
      <c r="N7" s="624"/>
      <c r="O7" s="624"/>
    </row>
    <row r="8" spans="1:15" ht="15.75" x14ac:dyDescent="0.25">
      <c r="A8" s="625" t="s">
        <v>4</v>
      </c>
      <c r="B8" s="625"/>
      <c r="C8" s="625"/>
      <c r="D8" s="625"/>
      <c r="E8" s="625"/>
      <c r="F8" s="625"/>
      <c r="G8" s="625"/>
      <c r="H8" s="625"/>
      <c r="I8" s="625"/>
      <c r="J8" s="625"/>
      <c r="K8" s="625"/>
      <c r="L8" s="625"/>
      <c r="M8" s="625"/>
      <c r="N8" s="625"/>
      <c r="O8" s="625"/>
    </row>
    <row r="9" spans="1:15" ht="15.75" x14ac:dyDescent="0.25">
      <c r="A9" s="626"/>
      <c r="B9" s="626"/>
      <c r="C9" s="626"/>
      <c r="D9" s="626"/>
      <c r="E9" s="626"/>
      <c r="F9" s="626"/>
      <c r="G9" s="626"/>
      <c r="H9" s="626"/>
      <c r="I9" s="626"/>
      <c r="J9" s="626"/>
      <c r="K9" s="626"/>
      <c r="L9" s="626"/>
      <c r="M9" s="626"/>
      <c r="N9" s="626"/>
      <c r="O9" s="626"/>
    </row>
    <row r="10" spans="1:15" x14ac:dyDescent="0.25">
      <c r="A10" s="84" t="s">
        <v>6</v>
      </c>
      <c r="B10" s="84" t="s">
        <v>7</v>
      </c>
      <c r="C10" s="84" t="s">
        <v>8</v>
      </c>
      <c r="D10" s="84" t="s">
        <v>9</v>
      </c>
      <c r="E10" s="84" t="s">
        <v>10</v>
      </c>
      <c r="F10" s="84" t="s">
        <v>11</v>
      </c>
      <c r="G10" s="84" t="s">
        <v>12</v>
      </c>
      <c r="H10" s="84" t="s">
        <v>13</v>
      </c>
      <c r="I10" s="84" t="s">
        <v>14</v>
      </c>
      <c r="J10" s="84" t="s">
        <v>15</v>
      </c>
      <c r="K10" s="84" t="s">
        <v>16</v>
      </c>
      <c r="L10" s="84" t="s">
        <v>17</v>
      </c>
      <c r="M10" s="85" t="s">
        <v>18</v>
      </c>
      <c r="N10" s="85" t="s">
        <v>19</v>
      </c>
      <c r="O10" s="85" t="s">
        <v>20</v>
      </c>
    </row>
    <row r="11" spans="1:15" x14ac:dyDescent="0.25">
      <c r="A11" s="81" t="s">
        <v>21</v>
      </c>
      <c r="B11" s="81" t="s">
        <v>22</v>
      </c>
      <c r="C11" s="81" t="s">
        <v>544</v>
      </c>
      <c r="D11" s="81" t="s">
        <v>183</v>
      </c>
      <c r="E11" s="82">
        <v>44927</v>
      </c>
      <c r="F11" s="81"/>
      <c r="G11" s="81" t="s">
        <v>260</v>
      </c>
      <c r="H11" s="81" t="s">
        <v>839</v>
      </c>
      <c r="I11" s="81" t="s">
        <v>31</v>
      </c>
      <c r="J11" s="81" t="s">
        <v>30</v>
      </c>
      <c r="K11" s="81" t="s">
        <v>545</v>
      </c>
      <c r="L11" s="81" t="s">
        <v>546</v>
      </c>
      <c r="M11" s="5">
        <v>0</v>
      </c>
      <c r="N11" s="5">
        <v>856750000</v>
      </c>
      <c r="O11" s="5">
        <v>856750000</v>
      </c>
    </row>
    <row r="12" spans="1:15" x14ac:dyDescent="0.25">
      <c r="A12" s="81" t="s">
        <v>21</v>
      </c>
      <c r="B12" s="81" t="s">
        <v>22</v>
      </c>
      <c r="C12" s="81" t="s">
        <v>41</v>
      </c>
      <c r="D12" s="81" t="s">
        <v>841</v>
      </c>
      <c r="E12" s="82">
        <v>44971</v>
      </c>
      <c r="F12" s="81"/>
      <c r="G12" s="81" t="s">
        <v>260</v>
      </c>
      <c r="H12" s="81" t="s">
        <v>839</v>
      </c>
      <c r="I12" s="81"/>
      <c r="J12" s="81" t="s">
        <v>30</v>
      </c>
      <c r="K12" s="81"/>
      <c r="L12" s="81" t="s">
        <v>842</v>
      </c>
      <c r="M12" s="5">
        <v>90024000</v>
      </c>
      <c r="N12" s="5">
        <v>0</v>
      </c>
      <c r="O12" s="188">
        <f t="shared" ref="O12:O27" si="0">SUM(O11-M12+N12)</f>
        <v>766726000</v>
      </c>
    </row>
    <row r="13" spans="1:15" x14ac:dyDescent="0.25">
      <c r="A13" s="81" t="s">
        <v>21</v>
      </c>
      <c r="B13" s="81" t="s">
        <v>22</v>
      </c>
      <c r="C13" s="81" t="s">
        <v>41</v>
      </c>
      <c r="D13" s="81" t="s">
        <v>843</v>
      </c>
      <c r="E13" s="82">
        <v>44971</v>
      </c>
      <c r="F13" s="81"/>
      <c r="G13" s="81" t="s">
        <v>260</v>
      </c>
      <c r="H13" s="81" t="s">
        <v>839</v>
      </c>
      <c r="I13" s="81"/>
      <c r="J13" s="81" t="s">
        <v>30</v>
      </c>
      <c r="K13" s="81"/>
      <c r="L13" s="81" t="s">
        <v>844</v>
      </c>
      <c r="M13" s="5">
        <v>110000000</v>
      </c>
      <c r="N13" s="5">
        <v>0</v>
      </c>
      <c r="O13" s="188">
        <f t="shared" si="0"/>
        <v>656726000</v>
      </c>
    </row>
    <row r="14" spans="1:15" x14ac:dyDescent="0.25">
      <c r="A14" s="81" t="s">
        <v>21</v>
      </c>
      <c r="B14" s="81" t="s">
        <v>22</v>
      </c>
      <c r="C14" s="81" t="s">
        <v>41</v>
      </c>
      <c r="D14" s="81" t="s">
        <v>845</v>
      </c>
      <c r="E14" s="82">
        <v>44972</v>
      </c>
      <c r="F14" s="81"/>
      <c r="G14" s="81" t="s">
        <v>260</v>
      </c>
      <c r="H14" s="81" t="s">
        <v>839</v>
      </c>
      <c r="I14" s="81"/>
      <c r="J14" s="81" t="s">
        <v>30</v>
      </c>
      <c r="K14" s="81"/>
      <c r="L14" s="81" t="s">
        <v>846</v>
      </c>
      <c r="M14" s="5">
        <v>110000000</v>
      </c>
      <c r="N14" s="5">
        <v>0</v>
      </c>
      <c r="O14" s="188">
        <f t="shared" si="0"/>
        <v>546726000</v>
      </c>
    </row>
    <row r="15" spans="1:15" x14ac:dyDescent="0.25">
      <c r="A15" s="81" t="s">
        <v>21</v>
      </c>
      <c r="B15" s="81" t="s">
        <v>22</v>
      </c>
      <c r="C15" s="81" t="s">
        <v>41</v>
      </c>
      <c r="D15" s="81" t="s">
        <v>848</v>
      </c>
      <c r="E15" s="82">
        <v>45007</v>
      </c>
      <c r="F15" s="81" t="s">
        <v>100</v>
      </c>
      <c r="G15" s="81" t="s">
        <v>260</v>
      </c>
      <c r="H15" s="81" t="s">
        <v>839</v>
      </c>
      <c r="I15" s="81"/>
      <c r="J15" s="81" t="s">
        <v>30</v>
      </c>
      <c r="K15" s="81"/>
      <c r="L15" s="81" t="s">
        <v>849</v>
      </c>
      <c r="M15" s="5">
        <v>546726000</v>
      </c>
      <c r="N15" s="5">
        <v>0</v>
      </c>
      <c r="O15" s="188">
        <f t="shared" si="0"/>
        <v>0</v>
      </c>
    </row>
    <row r="16" spans="1:15" x14ac:dyDescent="0.25">
      <c r="A16" s="81" t="s">
        <v>21</v>
      </c>
      <c r="B16" s="81" t="s">
        <v>22</v>
      </c>
      <c r="C16" s="81" t="s">
        <v>27</v>
      </c>
      <c r="D16" s="81" t="s">
        <v>860</v>
      </c>
      <c r="E16" s="82">
        <v>45155</v>
      </c>
      <c r="F16" s="81"/>
      <c r="G16" s="81" t="s">
        <v>260</v>
      </c>
      <c r="H16" s="81" t="s">
        <v>839</v>
      </c>
      <c r="I16" s="81"/>
      <c r="J16" s="81" t="s">
        <v>30</v>
      </c>
      <c r="K16" s="81" t="s">
        <v>31</v>
      </c>
      <c r="L16" s="81" t="s">
        <v>851</v>
      </c>
      <c r="M16" s="5">
        <v>0</v>
      </c>
      <c r="N16" s="5">
        <v>800000000</v>
      </c>
      <c r="O16" s="188">
        <f t="shared" si="0"/>
        <v>800000000</v>
      </c>
    </row>
    <row r="17" spans="1:15" x14ac:dyDescent="0.25">
      <c r="A17" s="81" t="s">
        <v>21</v>
      </c>
      <c r="B17" s="81" t="s">
        <v>22</v>
      </c>
      <c r="C17" s="81" t="s">
        <v>27</v>
      </c>
      <c r="D17" s="81" t="s">
        <v>861</v>
      </c>
      <c r="E17" s="82">
        <v>45182</v>
      </c>
      <c r="F17" s="81"/>
      <c r="G17" s="81" t="s">
        <v>260</v>
      </c>
      <c r="H17" s="81" t="s">
        <v>839</v>
      </c>
      <c r="I17" s="81"/>
      <c r="J17" s="81" t="s">
        <v>30</v>
      </c>
      <c r="K17" s="81" t="s">
        <v>31</v>
      </c>
      <c r="L17" s="81" t="s">
        <v>840</v>
      </c>
      <c r="M17" s="5">
        <v>0</v>
      </c>
      <c r="N17" s="5">
        <v>1500000000</v>
      </c>
      <c r="O17" s="188">
        <f t="shared" si="0"/>
        <v>2300000000</v>
      </c>
    </row>
    <row r="18" spans="1:15" x14ac:dyDescent="0.25">
      <c r="A18" s="81" t="s">
        <v>21</v>
      </c>
      <c r="B18" s="81" t="s">
        <v>22</v>
      </c>
      <c r="C18" s="81" t="s">
        <v>41</v>
      </c>
      <c r="D18" s="81" t="s">
        <v>850</v>
      </c>
      <c r="E18" s="82">
        <v>45183</v>
      </c>
      <c r="F18" s="81"/>
      <c r="G18" s="81" t="s">
        <v>260</v>
      </c>
      <c r="H18" s="81" t="s">
        <v>839</v>
      </c>
      <c r="I18" s="81"/>
      <c r="J18" s="81" t="s">
        <v>30</v>
      </c>
      <c r="K18" s="81" t="s">
        <v>43</v>
      </c>
      <c r="L18" s="81" t="s">
        <v>851</v>
      </c>
      <c r="M18" s="5">
        <v>800000000</v>
      </c>
      <c r="N18" s="5">
        <v>0</v>
      </c>
      <c r="O18" s="188">
        <f t="shared" si="0"/>
        <v>1500000000</v>
      </c>
    </row>
    <row r="19" spans="1:15" x14ac:dyDescent="0.25">
      <c r="A19" s="81" t="s">
        <v>21</v>
      </c>
      <c r="B19" s="81" t="s">
        <v>22</v>
      </c>
      <c r="C19" s="81" t="s">
        <v>27</v>
      </c>
      <c r="D19" s="81" t="s">
        <v>862</v>
      </c>
      <c r="E19" s="82">
        <v>45191</v>
      </c>
      <c r="F19" s="81"/>
      <c r="G19" s="81" t="s">
        <v>260</v>
      </c>
      <c r="H19" s="81" t="s">
        <v>839</v>
      </c>
      <c r="I19" s="81"/>
      <c r="J19" s="81" t="s">
        <v>30</v>
      </c>
      <c r="K19" s="81" t="s">
        <v>31</v>
      </c>
      <c r="L19" s="81" t="s">
        <v>855</v>
      </c>
      <c r="M19" s="5">
        <v>0</v>
      </c>
      <c r="N19" s="5">
        <v>100000000</v>
      </c>
      <c r="O19" s="188">
        <f t="shared" si="0"/>
        <v>1600000000</v>
      </c>
    </row>
    <row r="20" spans="1:15" x14ac:dyDescent="0.25">
      <c r="A20" s="81" t="s">
        <v>21</v>
      </c>
      <c r="B20" s="81" t="s">
        <v>22</v>
      </c>
      <c r="C20" s="81" t="s">
        <v>27</v>
      </c>
      <c r="D20" s="81" t="s">
        <v>863</v>
      </c>
      <c r="E20" s="82">
        <v>45191</v>
      </c>
      <c r="F20" s="81"/>
      <c r="G20" s="81" t="s">
        <v>260</v>
      </c>
      <c r="H20" s="81" t="s">
        <v>839</v>
      </c>
      <c r="I20" s="81"/>
      <c r="J20" s="81" t="s">
        <v>30</v>
      </c>
      <c r="K20" s="81" t="s">
        <v>31</v>
      </c>
      <c r="L20" s="81" t="s">
        <v>859</v>
      </c>
      <c r="M20" s="5">
        <v>0</v>
      </c>
      <c r="N20" s="5">
        <v>100000000</v>
      </c>
      <c r="O20" s="188">
        <f t="shared" si="0"/>
        <v>1700000000</v>
      </c>
    </row>
    <row r="21" spans="1:15" x14ac:dyDescent="0.25">
      <c r="A21" s="81" t="s">
        <v>21</v>
      </c>
      <c r="B21" s="81" t="s">
        <v>22</v>
      </c>
      <c r="C21" s="81" t="s">
        <v>27</v>
      </c>
      <c r="D21" s="81" t="s">
        <v>864</v>
      </c>
      <c r="E21" s="82">
        <v>45191</v>
      </c>
      <c r="F21" s="81"/>
      <c r="G21" s="81" t="s">
        <v>260</v>
      </c>
      <c r="H21" s="81" t="s">
        <v>839</v>
      </c>
      <c r="I21" s="81"/>
      <c r="J21" s="81" t="s">
        <v>30</v>
      </c>
      <c r="K21" s="81" t="s">
        <v>31</v>
      </c>
      <c r="L21" s="81" t="s">
        <v>853</v>
      </c>
      <c r="M21" s="5">
        <v>0</v>
      </c>
      <c r="N21" s="5">
        <v>100000000</v>
      </c>
      <c r="O21" s="188">
        <f t="shared" si="0"/>
        <v>1800000000</v>
      </c>
    </row>
    <row r="22" spans="1:15" x14ac:dyDescent="0.25">
      <c r="A22" s="81" t="s">
        <v>21</v>
      </c>
      <c r="B22" s="81" t="s">
        <v>22</v>
      </c>
      <c r="C22" s="81" t="s">
        <v>27</v>
      </c>
      <c r="D22" s="81" t="s">
        <v>865</v>
      </c>
      <c r="E22" s="82">
        <v>45191</v>
      </c>
      <c r="F22" s="81"/>
      <c r="G22" s="81" t="s">
        <v>260</v>
      </c>
      <c r="H22" s="81" t="s">
        <v>839</v>
      </c>
      <c r="I22" s="81"/>
      <c r="J22" s="81" t="s">
        <v>30</v>
      </c>
      <c r="K22" s="81" t="s">
        <v>31</v>
      </c>
      <c r="L22" s="81" t="s">
        <v>857</v>
      </c>
      <c r="M22" s="5">
        <v>0</v>
      </c>
      <c r="N22" s="5">
        <v>100000000</v>
      </c>
      <c r="O22" s="188">
        <f t="shared" si="0"/>
        <v>1900000000</v>
      </c>
    </row>
    <row r="23" spans="1:15" x14ac:dyDescent="0.25">
      <c r="A23" s="81" t="s">
        <v>21</v>
      </c>
      <c r="B23" s="81" t="s">
        <v>22</v>
      </c>
      <c r="C23" s="81" t="s">
        <v>41</v>
      </c>
      <c r="D23" s="81" t="s">
        <v>852</v>
      </c>
      <c r="E23" s="82">
        <v>45226</v>
      </c>
      <c r="F23" s="81"/>
      <c r="G23" s="81" t="s">
        <v>260</v>
      </c>
      <c r="H23" s="81" t="s">
        <v>839</v>
      </c>
      <c r="I23" s="81"/>
      <c r="J23" s="81" t="s">
        <v>30</v>
      </c>
      <c r="K23" s="81" t="s">
        <v>218</v>
      </c>
      <c r="L23" s="81" t="s">
        <v>853</v>
      </c>
      <c r="M23" s="5">
        <v>100000000</v>
      </c>
      <c r="N23" s="5">
        <v>0</v>
      </c>
      <c r="O23" s="188">
        <f t="shared" si="0"/>
        <v>1800000000</v>
      </c>
    </row>
    <row r="24" spans="1:15" x14ac:dyDescent="0.25">
      <c r="A24" s="81" t="s">
        <v>21</v>
      </c>
      <c r="B24" s="81" t="s">
        <v>22</v>
      </c>
      <c r="C24" s="81" t="s">
        <v>41</v>
      </c>
      <c r="D24" s="81" t="s">
        <v>854</v>
      </c>
      <c r="E24" s="82">
        <v>45226</v>
      </c>
      <c r="F24" s="81"/>
      <c r="G24" s="81" t="s">
        <v>260</v>
      </c>
      <c r="H24" s="81" t="s">
        <v>839</v>
      </c>
      <c r="I24" s="81"/>
      <c r="J24" s="81" t="s">
        <v>30</v>
      </c>
      <c r="K24" s="81" t="s">
        <v>218</v>
      </c>
      <c r="L24" s="81" t="s">
        <v>855</v>
      </c>
      <c r="M24" s="5">
        <v>100000000</v>
      </c>
      <c r="N24" s="5">
        <v>0</v>
      </c>
      <c r="O24" s="188">
        <f t="shared" si="0"/>
        <v>1700000000</v>
      </c>
    </row>
    <row r="25" spans="1:15" x14ac:dyDescent="0.25">
      <c r="A25" s="81" t="s">
        <v>21</v>
      </c>
      <c r="B25" s="81" t="s">
        <v>22</v>
      </c>
      <c r="C25" s="81" t="s">
        <v>41</v>
      </c>
      <c r="D25" s="81" t="s">
        <v>856</v>
      </c>
      <c r="E25" s="82">
        <v>45226</v>
      </c>
      <c r="F25" s="81"/>
      <c r="G25" s="81" t="s">
        <v>260</v>
      </c>
      <c r="H25" s="81" t="s">
        <v>839</v>
      </c>
      <c r="I25" s="81"/>
      <c r="J25" s="81" t="s">
        <v>30</v>
      </c>
      <c r="K25" s="81" t="s">
        <v>218</v>
      </c>
      <c r="L25" s="81" t="s">
        <v>857</v>
      </c>
      <c r="M25" s="5">
        <v>100000000</v>
      </c>
      <c r="N25" s="5">
        <v>0</v>
      </c>
      <c r="O25" s="188">
        <f t="shared" si="0"/>
        <v>1600000000</v>
      </c>
    </row>
    <row r="26" spans="1:15" x14ac:dyDescent="0.25">
      <c r="A26" s="81" t="s">
        <v>21</v>
      </c>
      <c r="B26" s="81" t="s">
        <v>22</v>
      </c>
      <c r="C26" s="81" t="s">
        <v>41</v>
      </c>
      <c r="D26" s="81" t="s">
        <v>858</v>
      </c>
      <c r="E26" s="82">
        <v>45226</v>
      </c>
      <c r="F26" s="81"/>
      <c r="G26" s="81" t="s">
        <v>260</v>
      </c>
      <c r="H26" s="81" t="s">
        <v>839</v>
      </c>
      <c r="I26" s="81"/>
      <c r="J26" s="81" t="s">
        <v>30</v>
      </c>
      <c r="K26" s="81" t="s">
        <v>218</v>
      </c>
      <c r="L26" s="81" t="s">
        <v>859</v>
      </c>
      <c r="M26" s="5">
        <v>100000000</v>
      </c>
      <c r="N26" s="5">
        <v>0</v>
      </c>
      <c r="O26" s="188">
        <f t="shared" si="0"/>
        <v>1500000000</v>
      </c>
    </row>
    <row r="27" spans="1:15" x14ac:dyDescent="0.25">
      <c r="A27" s="81" t="s">
        <v>21</v>
      </c>
      <c r="B27" s="81" t="s">
        <v>22</v>
      </c>
      <c r="C27" s="81" t="s">
        <v>41</v>
      </c>
      <c r="D27" s="81" t="s">
        <v>838</v>
      </c>
      <c r="E27" s="82">
        <v>45271</v>
      </c>
      <c r="F27" s="81"/>
      <c r="G27" s="81" t="s">
        <v>260</v>
      </c>
      <c r="H27" s="81" t="s">
        <v>839</v>
      </c>
      <c r="I27" s="81"/>
      <c r="J27" s="81" t="s">
        <v>30</v>
      </c>
      <c r="K27" s="81" t="s">
        <v>97</v>
      </c>
      <c r="L27" s="81" t="s">
        <v>840</v>
      </c>
      <c r="M27" s="5">
        <v>1500000000</v>
      </c>
      <c r="N27" s="5">
        <v>0</v>
      </c>
      <c r="O27" s="188">
        <f t="shared" si="0"/>
        <v>0</v>
      </c>
    </row>
    <row r="28" spans="1:15" x14ac:dyDescent="0.25">
      <c r="A28" s="81"/>
      <c r="B28" s="81"/>
      <c r="C28" s="81"/>
      <c r="D28" s="81"/>
      <c r="E28" s="82"/>
      <c r="F28" s="81"/>
      <c r="G28" s="81"/>
      <c r="H28" s="81"/>
      <c r="I28" s="81"/>
      <c r="J28" s="81"/>
      <c r="K28" s="81"/>
      <c r="L28" s="81"/>
      <c r="M28" s="5"/>
      <c r="N28" s="5"/>
      <c r="O28" s="5"/>
    </row>
    <row r="29" spans="1:15" x14ac:dyDescent="0.25">
      <c r="A29" s="81"/>
      <c r="B29" s="81"/>
      <c r="C29" s="81"/>
      <c r="D29" s="81"/>
      <c r="E29" s="82"/>
      <c r="F29" s="81"/>
      <c r="G29" s="81"/>
      <c r="H29" s="81"/>
      <c r="I29" s="81"/>
      <c r="J29" s="81"/>
      <c r="K29" s="81"/>
      <c r="L29" s="81"/>
      <c r="M29" s="5"/>
      <c r="N29" s="5"/>
      <c r="O29" s="5"/>
    </row>
    <row r="30" spans="1:15" x14ac:dyDescent="0.25">
      <c r="A30" s="81" t="s">
        <v>478</v>
      </c>
      <c r="B30" s="81" t="s">
        <v>479</v>
      </c>
      <c r="C30" s="81" t="s">
        <v>27</v>
      </c>
      <c r="D30" s="81" t="s">
        <v>860</v>
      </c>
      <c r="E30" s="82">
        <v>45155</v>
      </c>
      <c r="F30" s="81"/>
      <c r="G30" s="81" t="s">
        <v>260</v>
      </c>
      <c r="H30" s="81" t="s">
        <v>839</v>
      </c>
      <c r="I30" s="81"/>
      <c r="J30" s="81" t="s">
        <v>30</v>
      </c>
      <c r="K30" s="81" t="s">
        <v>43</v>
      </c>
      <c r="L30" s="81" t="s">
        <v>851</v>
      </c>
      <c r="M30" s="5">
        <v>800000000</v>
      </c>
      <c r="N30" s="5">
        <v>0</v>
      </c>
      <c r="O30" s="5">
        <v>0</v>
      </c>
    </row>
    <row r="31" spans="1:15" x14ac:dyDescent="0.25">
      <c r="A31" s="81" t="s">
        <v>478</v>
      </c>
      <c r="B31" s="81" t="s">
        <v>479</v>
      </c>
      <c r="C31" s="81" t="s">
        <v>27</v>
      </c>
      <c r="D31" s="81" t="s">
        <v>861</v>
      </c>
      <c r="E31" s="82">
        <v>45182</v>
      </c>
      <c r="F31" s="81"/>
      <c r="G31" s="81" t="s">
        <v>260</v>
      </c>
      <c r="H31" s="81" t="s">
        <v>839</v>
      </c>
      <c r="I31" s="81"/>
      <c r="J31" s="81" t="s">
        <v>30</v>
      </c>
      <c r="K31" s="81" t="s">
        <v>97</v>
      </c>
      <c r="L31" s="81" t="s">
        <v>840</v>
      </c>
      <c r="M31" s="5">
        <v>1500000000</v>
      </c>
      <c r="N31" s="5">
        <v>0</v>
      </c>
      <c r="O31" s="5">
        <v>0</v>
      </c>
    </row>
    <row r="32" spans="1:15" x14ac:dyDescent="0.25">
      <c r="A32" s="81" t="s">
        <v>478</v>
      </c>
      <c r="B32" s="81" t="s">
        <v>479</v>
      </c>
      <c r="C32" s="81" t="s">
        <v>27</v>
      </c>
      <c r="D32" s="81" t="s">
        <v>862</v>
      </c>
      <c r="E32" s="82">
        <v>45191</v>
      </c>
      <c r="F32" s="81"/>
      <c r="G32" s="81" t="s">
        <v>260</v>
      </c>
      <c r="H32" s="81" t="s">
        <v>839</v>
      </c>
      <c r="I32" s="81"/>
      <c r="J32" s="81" t="s">
        <v>30</v>
      </c>
      <c r="K32" s="81" t="s">
        <v>218</v>
      </c>
      <c r="L32" s="81" t="s">
        <v>855</v>
      </c>
      <c r="M32" s="5">
        <v>100000000</v>
      </c>
      <c r="N32" s="5">
        <v>0</v>
      </c>
      <c r="O32" s="5">
        <v>0</v>
      </c>
    </row>
    <row r="33" spans="1:15" x14ac:dyDescent="0.25">
      <c r="A33" s="81" t="s">
        <v>478</v>
      </c>
      <c r="B33" s="81" t="s">
        <v>479</v>
      </c>
      <c r="C33" s="81" t="s">
        <v>27</v>
      </c>
      <c r="D33" s="81" t="s">
        <v>863</v>
      </c>
      <c r="E33" s="82">
        <v>45191</v>
      </c>
      <c r="F33" s="81"/>
      <c r="G33" s="81" t="s">
        <v>260</v>
      </c>
      <c r="H33" s="81" t="s">
        <v>839</v>
      </c>
      <c r="I33" s="81"/>
      <c r="J33" s="81" t="s">
        <v>30</v>
      </c>
      <c r="K33" s="81" t="s">
        <v>218</v>
      </c>
      <c r="L33" s="81" t="s">
        <v>859</v>
      </c>
      <c r="M33" s="5">
        <v>100000000</v>
      </c>
      <c r="N33" s="5">
        <v>0</v>
      </c>
      <c r="O33" s="5">
        <v>0</v>
      </c>
    </row>
    <row r="34" spans="1:15" x14ac:dyDescent="0.25">
      <c r="A34" s="81" t="s">
        <v>478</v>
      </c>
      <c r="B34" s="81" t="s">
        <v>479</v>
      </c>
      <c r="C34" s="81" t="s">
        <v>27</v>
      </c>
      <c r="D34" s="81" t="s">
        <v>864</v>
      </c>
      <c r="E34" s="82">
        <v>45191</v>
      </c>
      <c r="F34" s="81"/>
      <c r="G34" s="81" t="s">
        <v>260</v>
      </c>
      <c r="H34" s="81" t="s">
        <v>839</v>
      </c>
      <c r="I34" s="81"/>
      <c r="J34" s="81" t="s">
        <v>30</v>
      </c>
      <c r="K34" s="81" t="s">
        <v>218</v>
      </c>
      <c r="L34" s="81" t="s">
        <v>853</v>
      </c>
      <c r="M34" s="5">
        <v>100000000</v>
      </c>
      <c r="N34" s="5">
        <v>0</v>
      </c>
      <c r="O34" s="5">
        <v>0</v>
      </c>
    </row>
    <row r="35" spans="1:15" x14ac:dyDescent="0.25">
      <c r="A35" s="81" t="s">
        <v>478</v>
      </c>
      <c r="B35" s="81" t="s">
        <v>479</v>
      </c>
      <c r="C35" s="81" t="s">
        <v>27</v>
      </c>
      <c r="D35" s="81" t="s">
        <v>865</v>
      </c>
      <c r="E35" s="82">
        <v>45191</v>
      </c>
      <c r="F35" s="81"/>
      <c r="G35" s="81" t="s">
        <v>260</v>
      </c>
      <c r="H35" s="81" t="s">
        <v>839</v>
      </c>
      <c r="I35" s="81"/>
      <c r="J35" s="81" t="s">
        <v>30</v>
      </c>
      <c r="K35" s="81" t="s">
        <v>218</v>
      </c>
      <c r="L35" s="81" t="s">
        <v>857</v>
      </c>
      <c r="M35" s="5">
        <v>100000000</v>
      </c>
      <c r="N35" s="5">
        <v>0</v>
      </c>
      <c r="O35" s="5">
        <v>0</v>
      </c>
    </row>
    <row r="36" spans="1:15" x14ac:dyDescent="0.25">
      <c r="A36" s="81" t="s">
        <v>478</v>
      </c>
      <c r="B36" s="81" t="s">
        <v>479</v>
      </c>
      <c r="C36" s="81" t="s">
        <v>27</v>
      </c>
      <c r="D36" s="81" t="s">
        <v>147</v>
      </c>
      <c r="E36" s="82">
        <v>45252</v>
      </c>
      <c r="F36" s="81"/>
      <c r="G36" s="81" t="s">
        <v>260</v>
      </c>
      <c r="H36" s="81" t="s">
        <v>839</v>
      </c>
      <c r="I36" s="81"/>
      <c r="J36" s="81" t="s">
        <v>30</v>
      </c>
      <c r="K36" s="81" t="s">
        <v>279</v>
      </c>
      <c r="L36" s="81" t="s">
        <v>847</v>
      </c>
      <c r="M36" s="5">
        <v>19976000</v>
      </c>
      <c r="N36" s="5">
        <v>0</v>
      </c>
      <c r="O36" s="5">
        <v>0</v>
      </c>
    </row>
    <row r="37" spans="1:15" x14ac:dyDescent="0.25">
      <c r="A37" s="81"/>
      <c r="B37" s="81"/>
      <c r="C37" s="81"/>
      <c r="D37" s="81"/>
      <c r="E37" s="81"/>
      <c r="F37" s="81"/>
      <c r="G37" s="81"/>
      <c r="H37" s="81"/>
      <c r="I37" s="81"/>
      <c r="J37" s="81"/>
      <c r="K37" s="81"/>
      <c r="L37" s="81"/>
      <c r="M37" s="83">
        <f>SUM(M30:M36)</f>
        <v>2719976000</v>
      </c>
      <c r="N37" s="83"/>
      <c r="O37" s="83"/>
    </row>
    <row r="38" spans="1:15" x14ac:dyDescent="0.25">
      <c r="A38" s="81"/>
      <c r="B38" s="81"/>
      <c r="C38" s="81"/>
      <c r="D38" s="81"/>
      <c r="E38" s="81"/>
      <c r="F38" s="81"/>
      <c r="G38" s="81"/>
      <c r="H38" s="81"/>
      <c r="I38" s="81"/>
      <c r="J38" s="81"/>
      <c r="K38" s="81"/>
      <c r="L38" s="81"/>
      <c r="M38" s="81"/>
      <c r="N38" s="81"/>
      <c r="O38" s="81"/>
    </row>
    <row r="39" spans="1:15" x14ac:dyDescent="0.25">
      <c r="A39" s="81"/>
      <c r="B39" s="81"/>
      <c r="C39" s="81"/>
      <c r="D39" s="81"/>
      <c r="E39" s="81"/>
      <c r="F39" s="81"/>
      <c r="G39" s="81"/>
      <c r="H39" s="81"/>
      <c r="I39" s="81"/>
      <c r="J39" s="81"/>
      <c r="K39" s="81"/>
      <c r="L39" s="81"/>
      <c r="M39" s="81"/>
      <c r="N39" s="81"/>
      <c r="O39" s="81"/>
    </row>
    <row r="40" spans="1:15" x14ac:dyDescent="0.25">
      <c r="A40" s="81"/>
      <c r="B40" s="81"/>
      <c r="C40" s="81"/>
      <c r="D40" s="81"/>
      <c r="E40" s="81"/>
      <c r="F40" s="81"/>
      <c r="G40" s="81"/>
      <c r="H40" s="81"/>
      <c r="I40" s="81"/>
      <c r="J40" s="81"/>
      <c r="K40" s="81"/>
      <c r="L40" s="81"/>
      <c r="M40" s="81"/>
      <c r="N40" s="81"/>
      <c r="O40" s="81"/>
    </row>
    <row r="41" spans="1:15" x14ac:dyDescent="0.25">
      <c r="A41" s="81"/>
      <c r="B41" s="81"/>
      <c r="C41" s="81"/>
      <c r="D41" s="81"/>
      <c r="E41" s="81"/>
      <c r="F41" s="81"/>
      <c r="G41" s="81"/>
      <c r="H41" s="81"/>
      <c r="I41" s="81"/>
      <c r="J41" s="81"/>
      <c r="K41" s="81"/>
      <c r="L41" s="81"/>
      <c r="M41" s="81"/>
      <c r="N41" s="81"/>
      <c r="O41" s="81"/>
    </row>
    <row r="42" spans="1:15" x14ac:dyDescent="0.25">
      <c r="A42" s="81"/>
      <c r="B42" s="81"/>
      <c r="C42" s="81"/>
      <c r="D42" s="81"/>
      <c r="E42" s="81"/>
      <c r="F42" s="81"/>
      <c r="G42" s="81"/>
      <c r="H42" s="81"/>
      <c r="I42" s="81"/>
      <c r="J42" s="81"/>
      <c r="K42" s="81"/>
      <c r="L42" s="81"/>
      <c r="M42" s="81"/>
      <c r="N42" s="81"/>
      <c r="O42" s="81"/>
    </row>
    <row r="43" spans="1:15" x14ac:dyDescent="0.25">
      <c r="A43" s="81"/>
      <c r="B43" s="81"/>
      <c r="C43" s="81"/>
      <c r="D43" s="81"/>
      <c r="E43" s="81"/>
      <c r="F43" s="81"/>
      <c r="G43" s="81"/>
      <c r="H43" s="81"/>
      <c r="I43" s="81"/>
      <c r="J43" s="81"/>
      <c r="K43" s="81"/>
      <c r="L43" s="81"/>
      <c r="M43" s="81"/>
      <c r="N43" s="81"/>
      <c r="O43" s="81"/>
    </row>
    <row r="44" spans="1:15" x14ac:dyDescent="0.25">
      <c r="A44" s="81"/>
      <c r="B44" s="81"/>
      <c r="C44" s="81"/>
      <c r="D44" s="81"/>
      <c r="E44" s="81"/>
      <c r="F44" s="81"/>
      <c r="G44" s="81"/>
      <c r="H44" s="81"/>
      <c r="I44" s="81"/>
      <c r="J44" s="81"/>
      <c r="K44" s="81"/>
      <c r="L44" s="81"/>
      <c r="M44" s="81"/>
      <c r="N44" s="81"/>
      <c r="O44" s="81"/>
    </row>
    <row r="45" spans="1:15" x14ac:dyDescent="0.25">
      <c r="A45" s="81"/>
      <c r="B45" s="81"/>
      <c r="C45" s="81"/>
      <c r="D45" s="81"/>
      <c r="E45" s="81"/>
      <c r="F45" s="81"/>
      <c r="G45" s="81"/>
      <c r="H45" s="81"/>
      <c r="I45" s="81"/>
      <c r="J45" s="81"/>
      <c r="K45" s="81"/>
      <c r="L45" s="81"/>
      <c r="M45" s="81"/>
      <c r="N45" s="81"/>
      <c r="O45" s="81"/>
    </row>
    <row r="46" spans="1:15" x14ac:dyDescent="0.25">
      <c r="A46" s="81"/>
      <c r="B46" s="81"/>
      <c r="C46" s="81"/>
      <c r="D46" s="81"/>
      <c r="E46" s="81"/>
      <c r="F46" s="81"/>
      <c r="G46" s="81"/>
      <c r="H46" s="81"/>
      <c r="I46" s="81"/>
      <c r="J46" s="81"/>
      <c r="K46" s="81"/>
      <c r="L46" s="81"/>
      <c r="M46" s="81"/>
      <c r="N46" s="81"/>
      <c r="O46" s="81"/>
    </row>
    <row r="47" spans="1:15" x14ac:dyDescent="0.25">
      <c r="A47" s="81"/>
      <c r="B47" s="81"/>
      <c r="C47" s="81"/>
      <c r="D47" s="81"/>
      <c r="E47" s="81"/>
      <c r="F47" s="81"/>
      <c r="G47" s="81"/>
      <c r="H47" s="81"/>
      <c r="I47" s="81"/>
      <c r="J47" s="81"/>
      <c r="K47" s="81"/>
      <c r="L47" s="81"/>
      <c r="M47" s="81"/>
      <c r="N47" s="81"/>
      <c r="O47" s="81"/>
    </row>
  </sheetData>
  <mergeCells count="9">
    <mergeCell ref="A7:O7"/>
    <mergeCell ref="A8:O8"/>
    <mergeCell ref="A9:O9"/>
    <mergeCell ref="A1:O1"/>
    <mergeCell ref="A2:O2"/>
    <mergeCell ref="A3:O3"/>
    <mergeCell ref="A4:O4"/>
    <mergeCell ref="A5:O5"/>
    <mergeCell ref="A6:O6"/>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0"/>
  <sheetViews>
    <sheetView topLeftCell="A8" workbookViewId="0">
      <selection activeCell="O12" sqref="O12"/>
    </sheetView>
  </sheetViews>
  <sheetFormatPr baseColWidth="10" defaultRowHeight="15" x14ac:dyDescent="0.25"/>
  <cols>
    <col min="1" max="1" width="8.42578125" customWidth="1"/>
    <col min="2" max="2" width="20" customWidth="1"/>
    <col min="3" max="3" width="5.42578125" customWidth="1"/>
    <col min="4" max="4" width="9.5703125" customWidth="1"/>
    <col min="5" max="5" width="9.7109375" customWidth="1"/>
    <col min="13" max="13" width="13.85546875" bestFit="1" customWidth="1"/>
    <col min="14" max="15" width="13" bestFit="1" customWidth="1"/>
  </cols>
  <sheetData>
    <row r="1" spans="1:15" ht="15.75" x14ac:dyDescent="0.25">
      <c r="A1" s="624" t="s">
        <v>0</v>
      </c>
      <c r="B1" s="624"/>
      <c r="C1" s="624"/>
      <c r="D1" s="624"/>
      <c r="E1" s="624"/>
      <c r="F1" s="624"/>
      <c r="G1" s="624"/>
      <c r="H1" s="624"/>
      <c r="I1" s="624"/>
      <c r="J1" s="624"/>
      <c r="K1" s="624"/>
      <c r="L1" s="624"/>
      <c r="M1" s="624"/>
      <c r="N1" s="624"/>
      <c r="O1" s="624"/>
    </row>
    <row r="2" spans="1:15" ht="15.75" x14ac:dyDescent="0.25">
      <c r="A2" s="624" t="s">
        <v>1</v>
      </c>
      <c r="B2" s="624"/>
      <c r="C2" s="624"/>
      <c r="D2" s="624"/>
      <c r="E2" s="624"/>
      <c r="F2" s="624"/>
      <c r="G2" s="624"/>
      <c r="H2" s="624"/>
      <c r="I2" s="624"/>
      <c r="J2" s="624"/>
      <c r="K2" s="624"/>
      <c r="L2" s="624"/>
      <c r="M2" s="624"/>
      <c r="N2" s="624"/>
      <c r="O2" s="624"/>
    </row>
    <row r="3" spans="1:15" ht="15.75" x14ac:dyDescent="0.25">
      <c r="A3" s="624" t="s">
        <v>534</v>
      </c>
      <c r="B3" s="624"/>
      <c r="C3" s="624"/>
      <c r="D3" s="624"/>
      <c r="E3" s="624"/>
      <c r="F3" s="624"/>
      <c r="G3" s="624"/>
      <c r="H3" s="624"/>
      <c r="I3" s="624"/>
      <c r="J3" s="624"/>
      <c r="K3" s="624"/>
      <c r="L3" s="624"/>
      <c r="M3" s="624"/>
      <c r="N3" s="624"/>
      <c r="O3" s="624"/>
    </row>
    <row r="4" spans="1:15" ht="15.75" x14ac:dyDescent="0.25">
      <c r="A4" s="624"/>
      <c r="B4" s="624"/>
      <c r="C4" s="624"/>
      <c r="D4" s="624"/>
      <c r="E4" s="624"/>
      <c r="F4" s="624"/>
      <c r="G4" s="624"/>
      <c r="H4" s="624"/>
      <c r="I4" s="624"/>
      <c r="J4" s="624"/>
      <c r="K4" s="624"/>
      <c r="L4" s="624"/>
      <c r="M4" s="624"/>
      <c r="N4" s="624"/>
      <c r="O4" s="624"/>
    </row>
    <row r="5" spans="1:15" ht="15.75" x14ac:dyDescent="0.25">
      <c r="A5" s="624" t="s">
        <v>3</v>
      </c>
      <c r="B5" s="624"/>
      <c r="C5" s="624"/>
      <c r="D5" s="624"/>
      <c r="E5" s="624"/>
      <c r="F5" s="624"/>
      <c r="G5" s="624"/>
      <c r="H5" s="624"/>
      <c r="I5" s="624"/>
      <c r="J5" s="624"/>
      <c r="K5" s="624"/>
      <c r="L5" s="624"/>
      <c r="M5" s="624"/>
      <c r="N5" s="624"/>
      <c r="O5" s="624"/>
    </row>
    <row r="6" spans="1:15" ht="15.75" x14ac:dyDescent="0.25">
      <c r="A6" s="624"/>
      <c r="B6" s="624"/>
      <c r="C6" s="624"/>
      <c r="D6" s="624"/>
      <c r="E6" s="624"/>
      <c r="F6" s="624"/>
      <c r="G6" s="624"/>
      <c r="H6" s="624"/>
      <c r="I6" s="624"/>
      <c r="J6" s="624"/>
      <c r="K6" s="624"/>
      <c r="L6" s="624"/>
      <c r="M6" s="624"/>
      <c r="N6" s="624"/>
      <c r="O6" s="624"/>
    </row>
    <row r="7" spans="1:15" ht="15.75" x14ac:dyDescent="0.25">
      <c r="A7" s="624" t="s">
        <v>535</v>
      </c>
      <c r="B7" s="624"/>
      <c r="C7" s="624"/>
      <c r="D7" s="624"/>
      <c r="E7" s="624"/>
      <c r="F7" s="624"/>
      <c r="G7" s="624"/>
      <c r="H7" s="624"/>
      <c r="I7" s="624"/>
      <c r="J7" s="624"/>
      <c r="K7" s="624"/>
      <c r="L7" s="624"/>
      <c r="M7" s="624"/>
      <c r="N7" s="624"/>
      <c r="O7" s="624"/>
    </row>
    <row r="8" spans="1:15" ht="15.75" x14ac:dyDescent="0.25">
      <c r="A8" s="625" t="s">
        <v>4</v>
      </c>
      <c r="B8" s="625"/>
      <c r="C8" s="625"/>
      <c r="D8" s="625"/>
      <c r="E8" s="625"/>
      <c r="F8" s="625"/>
      <c r="G8" s="625"/>
      <c r="H8" s="625"/>
      <c r="I8" s="625"/>
      <c r="J8" s="625"/>
      <c r="K8" s="625"/>
      <c r="L8" s="625"/>
      <c r="M8" s="625"/>
      <c r="N8" s="625"/>
      <c r="O8" s="625"/>
    </row>
    <row r="9" spans="1:15" ht="15.75" x14ac:dyDescent="0.25">
      <c r="A9" s="624"/>
      <c r="B9" s="624"/>
      <c r="C9" s="624"/>
      <c r="D9" s="624"/>
      <c r="E9" s="624"/>
      <c r="F9" s="624"/>
      <c r="G9" s="624"/>
      <c r="H9" s="624"/>
      <c r="I9" s="624"/>
      <c r="J9" s="624"/>
      <c r="K9" s="624"/>
      <c r="L9" s="624"/>
      <c r="M9" s="624"/>
      <c r="N9" s="624"/>
      <c r="O9" s="624"/>
    </row>
    <row r="10" spans="1:15" x14ac:dyDescent="0.25">
      <c r="A10" s="95" t="s">
        <v>6</v>
      </c>
      <c r="B10" s="95" t="s">
        <v>7</v>
      </c>
      <c r="C10" s="95" t="s">
        <v>8</v>
      </c>
      <c r="D10" s="95" t="s">
        <v>9</v>
      </c>
      <c r="E10" s="95" t="s">
        <v>10</v>
      </c>
      <c r="F10" s="95" t="s">
        <v>11</v>
      </c>
      <c r="G10" s="95" t="s">
        <v>12</v>
      </c>
      <c r="H10" s="95" t="s">
        <v>13</v>
      </c>
      <c r="I10" s="95" t="s">
        <v>14</v>
      </c>
      <c r="J10" s="95" t="s">
        <v>15</v>
      </c>
      <c r="K10" s="95" t="s">
        <v>16</v>
      </c>
      <c r="L10" s="95" t="s">
        <v>17</v>
      </c>
      <c r="M10" s="96" t="s">
        <v>18</v>
      </c>
      <c r="N10" s="96" t="s">
        <v>19</v>
      </c>
      <c r="O10" s="96" t="s">
        <v>20</v>
      </c>
    </row>
    <row r="11" spans="1:15" x14ac:dyDescent="0.25">
      <c r="A11" s="92" t="s">
        <v>21</v>
      </c>
      <c r="B11" s="92" t="s">
        <v>22</v>
      </c>
      <c r="C11" s="92" t="s">
        <v>544</v>
      </c>
      <c r="D11" s="92" t="s">
        <v>183</v>
      </c>
      <c r="E11" s="93">
        <v>44927</v>
      </c>
      <c r="F11" s="92"/>
      <c r="G11" s="92" t="s">
        <v>889</v>
      </c>
      <c r="H11" s="92" t="s">
        <v>890</v>
      </c>
      <c r="I11" s="92" t="s">
        <v>31</v>
      </c>
      <c r="J11" s="92" t="s">
        <v>30</v>
      </c>
      <c r="K11" s="92" t="s">
        <v>545</v>
      </c>
      <c r="L11" s="92" t="s">
        <v>546</v>
      </c>
      <c r="M11" s="36">
        <v>0</v>
      </c>
      <c r="N11" s="36">
        <v>734544900</v>
      </c>
      <c r="O11" s="36">
        <v>734544900</v>
      </c>
    </row>
    <row r="12" spans="1:15" x14ac:dyDescent="0.25">
      <c r="A12" s="92" t="s">
        <v>21</v>
      </c>
      <c r="B12" s="92" t="s">
        <v>22</v>
      </c>
      <c r="C12" s="92" t="s">
        <v>41</v>
      </c>
      <c r="D12" s="92" t="s">
        <v>888</v>
      </c>
      <c r="E12" s="93">
        <v>44974</v>
      </c>
      <c r="F12" s="92" t="s">
        <v>100</v>
      </c>
      <c r="G12" s="92" t="s">
        <v>889</v>
      </c>
      <c r="H12" s="92" t="s">
        <v>890</v>
      </c>
      <c r="I12" s="92"/>
      <c r="J12" s="92" t="s">
        <v>30</v>
      </c>
      <c r="K12" s="92"/>
      <c r="L12" s="92" t="s">
        <v>891</v>
      </c>
      <c r="M12" s="36">
        <v>138000000</v>
      </c>
      <c r="N12" s="36">
        <v>0</v>
      </c>
      <c r="O12" s="188">
        <f>SUM(O11-M12+N12)</f>
        <v>596544900</v>
      </c>
    </row>
    <row r="13" spans="1:15" x14ac:dyDescent="0.25">
      <c r="A13" s="92" t="s">
        <v>21</v>
      </c>
      <c r="B13" s="92" t="s">
        <v>22</v>
      </c>
      <c r="C13" s="92" t="s">
        <v>41</v>
      </c>
      <c r="D13" s="92" t="s">
        <v>892</v>
      </c>
      <c r="E13" s="93">
        <v>44981</v>
      </c>
      <c r="F13" s="92"/>
      <c r="G13" s="92" t="s">
        <v>889</v>
      </c>
      <c r="H13" s="92" t="s">
        <v>890</v>
      </c>
      <c r="I13" s="92"/>
      <c r="J13" s="92" t="s">
        <v>30</v>
      </c>
      <c r="K13" s="92"/>
      <c r="L13" s="92" t="s">
        <v>893</v>
      </c>
      <c r="M13" s="36">
        <v>596544900</v>
      </c>
      <c r="N13" s="36">
        <v>0</v>
      </c>
      <c r="O13" s="188">
        <f t="shared" ref="O13:O29" si="0">SUM(O12-M13+N13)</f>
        <v>0</v>
      </c>
    </row>
    <row r="14" spans="1:15" x14ac:dyDescent="0.25">
      <c r="A14" s="92" t="s">
        <v>21</v>
      </c>
      <c r="B14" s="92" t="s">
        <v>22</v>
      </c>
      <c r="C14" s="92" t="s">
        <v>27</v>
      </c>
      <c r="D14" s="92" t="s">
        <v>787</v>
      </c>
      <c r="E14" s="93">
        <v>45036</v>
      </c>
      <c r="F14" s="92"/>
      <c r="G14" s="92" t="s">
        <v>889</v>
      </c>
      <c r="H14" s="92" t="s">
        <v>890</v>
      </c>
      <c r="I14" s="92"/>
      <c r="J14" s="92" t="s">
        <v>30</v>
      </c>
      <c r="K14" s="92" t="s">
        <v>31</v>
      </c>
      <c r="L14" s="92" t="s">
        <v>899</v>
      </c>
      <c r="M14" s="36">
        <v>0</v>
      </c>
      <c r="N14" s="36">
        <v>14000000000</v>
      </c>
      <c r="O14" s="188">
        <f t="shared" si="0"/>
        <v>14000000000</v>
      </c>
    </row>
    <row r="15" spans="1:15" x14ac:dyDescent="0.25">
      <c r="A15" s="92" t="s">
        <v>21</v>
      </c>
      <c r="B15" s="92" t="s">
        <v>22</v>
      </c>
      <c r="C15" s="92" t="s">
        <v>27</v>
      </c>
      <c r="D15" s="92" t="s">
        <v>909</v>
      </c>
      <c r="E15" s="93">
        <v>45036</v>
      </c>
      <c r="F15" s="92"/>
      <c r="G15" s="92" t="s">
        <v>889</v>
      </c>
      <c r="H15" s="92" t="s">
        <v>890</v>
      </c>
      <c r="I15" s="92"/>
      <c r="J15" s="92" t="s">
        <v>30</v>
      </c>
      <c r="K15" s="92" t="s">
        <v>31</v>
      </c>
      <c r="L15" s="92" t="s">
        <v>904</v>
      </c>
      <c r="M15" s="36">
        <v>0</v>
      </c>
      <c r="N15" s="36">
        <v>924000000</v>
      </c>
      <c r="O15" s="188">
        <f t="shared" si="0"/>
        <v>14924000000</v>
      </c>
    </row>
    <row r="16" spans="1:15" x14ac:dyDescent="0.25">
      <c r="A16" s="92" t="s">
        <v>21</v>
      </c>
      <c r="B16" s="92" t="s">
        <v>22</v>
      </c>
      <c r="C16" s="92" t="s">
        <v>27</v>
      </c>
      <c r="D16" s="92" t="s">
        <v>910</v>
      </c>
      <c r="E16" s="93">
        <v>45057</v>
      </c>
      <c r="F16" s="92"/>
      <c r="G16" s="92" t="s">
        <v>889</v>
      </c>
      <c r="H16" s="92" t="s">
        <v>890</v>
      </c>
      <c r="I16" s="92"/>
      <c r="J16" s="92" t="s">
        <v>30</v>
      </c>
      <c r="K16" s="92" t="s">
        <v>31</v>
      </c>
      <c r="L16" s="92" t="s">
        <v>901</v>
      </c>
      <c r="M16" s="36">
        <v>0</v>
      </c>
      <c r="N16" s="36">
        <v>531820000</v>
      </c>
      <c r="O16" s="188">
        <f t="shared" si="0"/>
        <v>15455820000</v>
      </c>
    </row>
    <row r="17" spans="1:15" x14ac:dyDescent="0.25">
      <c r="A17" s="92" t="s">
        <v>21</v>
      </c>
      <c r="B17" s="92" t="s">
        <v>22</v>
      </c>
      <c r="C17" s="92" t="s">
        <v>41</v>
      </c>
      <c r="D17" s="92" t="s">
        <v>900</v>
      </c>
      <c r="E17" s="93">
        <v>45061</v>
      </c>
      <c r="F17" s="92"/>
      <c r="G17" s="92" t="s">
        <v>889</v>
      </c>
      <c r="H17" s="92" t="s">
        <v>890</v>
      </c>
      <c r="I17" s="92"/>
      <c r="J17" s="92" t="s">
        <v>30</v>
      </c>
      <c r="K17" s="92" t="s">
        <v>58</v>
      </c>
      <c r="L17" s="92" t="s">
        <v>901</v>
      </c>
      <c r="M17" s="36">
        <v>531820000</v>
      </c>
      <c r="N17" s="36">
        <v>0</v>
      </c>
      <c r="O17" s="188">
        <f t="shared" si="0"/>
        <v>14924000000</v>
      </c>
    </row>
    <row r="18" spans="1:15" x14ac:dyDescent="0.25">
      <c r="A18" s="92" t="s">
        <v>21</v>
      </c>
      <c r="B18" s="92" t="s">
        <v>22</v>
      </c>
      <c r="C18" s="92" t="s">
        <v>27</v>
      </c>
      <c r="D18" s="92" t="s">
        <v>911</v>
      </c>
      <c r="E18" s="93">
        <v>45065</v>
      </c>
      <c r="F18" s="92"/>
      <c r="G18" s="92" t="s">
        <v>889</v>
      </c>
      <c r="H18" s="92" t="s">
        <v>890</v>
      </c>
      <c r="I18" s="92"/>
      <c r="J18" s="92" t="s">
        <v>30</v>
      </c>
      <c r="K18" s="92" t="s">
        <v>31</v>
      </c>
      <c r="L18" s="92" t="s">
        <v>895</v>
      </c>
      <c r="M18" s="36">
        <v>0</v>
      </c>
      <c r="N18" s="36">
        <v>90000000</v>
      </c>
      <c r="O18" s="188">
        <f t="shared" si="0"/>
        <v>15014000000</v>
      </c>
    </row>
    <row r="19" spans="1:15" x14ac:dyDescent="0.25">
      <c r="A19" s="92" t="s">
        <v>21</v>
      </c>
      <c r="B19" s="92" t="s">
        <v>22</v>
      </c>
      <c r="C19" s="92" t="s">
        <v>41</v>
      </c>
      <c r="D19" s="92" t="s">
        <v>894</v>
      </c>
      <c r="E19" s="93">
        <v>45071</v>
      </c>
      <c r="F19" s="92"/>
      <c r="G19" s="92" t="s">
        <v>889</v>
      </c>
      <c r="H19" s="92" t="s">
        <v>890</v>
      </c>
      <c r="I19" s="92"/>
      <c r="J19" s="92" t="s">
        <v>30</v>
      </c>
      <c r="K19" s="92" t="s">
        <v>101</v>
      </c>
      <c r="L19" s="92" t="s">
        <v>895</v>
      </c>
      <c r="M19" s="36">
        <v>90000000</v>
      </c>
      <c r="N19" s="36">
        <v>0</v>
      </c>
      <c r="O19" s="188">
        <f t="shared" si="0"/>
        <v>14924000000</v>
      </c>
    </row>
    <row r="20" spans="1:15" x14ac:dyDescent="0.25">
      <c r="A20" s="92" t="s">
        <v>21</v>
      </c>
      <c r="B20" s="92" t="s">
        <v>22</v>
      </c>
      <c r="C20" s="92" t="s">
        <v>27</v>
      </c>
      <c r="D20" s="92" t="s">
        <v>912</v>
      </c>
      <c r="E20" s="93">
        <v>45079</v>
      </c>
      <c r="F20" s="92"/>
      <c r="G20" s="92" t="s">
        <v>889</v>
      </c>
      <c r="H20" s="92" t="s">
        <v>890</v>
      </c>
      <c r="I20" s="92"/>
      <c r="J20" s="92" t="s">
        <v>30</v>
      </c>
      <c r="K20" s="92" t="s">
        <v>31</v>
      </c>
      <c r="L20" s="92" t="s">
        <v>897</v>
      </c>
      <c r="M20" s="36">
        <v>0</v>
      </c>
      <c r="N20" s="36">
        <v>3380421100</v>
      </c>
      <c r="O20" s="188">
        <f t="shared" si="0"/>
        <v>18304421100</v>
      </c>
    </row>
    <row r="21" spans="1:15" x14ac:dyDescent="0.25">
      <c r="A21" s="92" t="s">
        <v>21</v>
      </c>
      <c r="B21" s="92" t="s">
        <v>22</v>
      </c>
      <c r="C21" s="92" t="s">
        <v>41</v>
      </c>
      <c r="D21" s="92" t="s">
        <v>896</v>
      </c>
      <c r="E21" s="93">
        <v>45105</v>
      </c>
      <c r="F21" s="92"/>
      <c r="G21" s="92" t="s">
        <v>889</v>
      </c>
      <c r="H21" s="92" t="s">
        <v>890</v>
      </c>
      <c r="I21" s="92"/>
      <c r="J21" s="92" t="s">
        <v>30</v>
      </c>
      <c r="K21" s="92" t="s">
        <v>279</v>
      </c>
      <c r="L21" s="92" t="s">
        <v>897</v>
      </c>
      <c r="M21" s="36">
        <v>3380421100</v>
      </c>
      <c r="N21" s="36">
        <v>0</v>
      </c>
      <c r="O21" s="188">
        <f t="shared" si="0"/>
        <v>14924000000</v>
      </c>
    </row>
    <row r="22" spans="1:15" x14ac:dyDescent="0.25">
      <c r="A22" s="92" t="s">
        <v>21</v>
      </c>
      <c r="B22" s="92" t="s">
        <v>22</v>
      </c>
      <c r="C22" s="92" t="s">
        <v>41</v>
      </c>
      <c r="D22" s="92" t="s">
        <v>898</v>
      </c>
      <c r="E22" s="93">
        <v>45106</v>
      </c>
      <c r="F22" s="92"/>
      <c r="G22" s="92" t="s">
        <v>889</v>
      </c>
      <c r="H22" s="92" t="s">
        <v>890</v>
      </c>
      <c r="I22" s="92"/>
      <c r="J22" s="92" t="s">
        <v>30</v>
      </c>
      <c r="K22" s="92" t="s">
        <v>105</v>
      </c>
      <c r="L22" s="92" t="s">
        <v>899</v>
      </c>
      <c r="M22" s="36">
        <v>14000000000</v>
      </c>
      <c r="N22" s="36">
        <v>0</v>
      </c>
      <c r="O22" s="188">
        <f t="shared" si="0"/>
        <v>924000000</v>
      </c>
    </row>
    <row r="23" spans="1:15" x14ac:dyDescent="0.25">
      <c r="A23" s="92" t="s">
        <v>21</v>
      </c>
      <c r="B23" s="92" t="s">
        <v>22</v>
      </c>
      <c r="C23" s="92" t="s">
        <v>41</v>
      </c>
      <c r="D23" s="92" t="s">
        <v>622</v>
      </c>
      <c r="E23" s="93">
        <v>45106</v>
      </c>
      <c r="F23" s="92"/>
      <c r="G23" s="92" t="s">
        <v>889</v>
      </c>
      <c r="H23" s="92" t="s">
        <v>890</v>
      </c>
      <c r="I23" s="92"/>
      <c r="J23" s="92" t="s">
        <v>30</v>
      </c>
      <c r="K23" s="92" t="s">
        <v>43</v>
      </c>
      <c r="L23" s="92" t="s">
        <v>904</v>
      </c>
      <c r="M23" s="36">
        <v>924000000</v>
      </c>
      <c r="N23" s="36">
        <v>0</v>
      </c>
      <c r="O23" s="188">
        <f t="shared" si="0"/>
        <v>0</v>
      </c>
    </row>
    <row r="24" spans="1:15" x14ac:dyDescent="0.25">
      <c r="A24" s="92" t="s">
        <v>21</v>
      </c>
      <c r="B24" s="92" t="s">
        <v>22</v>
      </c>
      <c r="C24" s="92" t="s">
        <v>27</v>
      </c>
      <c r="D24" s="92" t="s">
        <v>913</v>
      </c>
      <c r="E24" s="93">
        <v>45120</v>
      </c>
      <c r="F24" s="92"/>
      <c r="G24" s="92" t="s">
        <v>889</v>
      </c>
      <c r="H24" s="92" t="s">
        <v>890</v>
      </c>
      <c r="I24" s="92"/>
      <c r="J24" s="92" t="s">
        <v>30</v>
      </c>
      <c r="K24" s="92" t="s">
        <v>31</v>
      </c>
      <c r="L24" s="92" t="s">
        <v>906</v>
      </c>
      <c r="M24" s="36">
        <v>0</v>
      </c>
      <c r="N24" s="36">
        <v>100000000</v>
      </c>
      <c r="O24" s="188">
        <f t="shared" si="0"/>
        <v>100000000</v>
      </c>
    </row>
    <row r="25" spans="1:15" x14ac:dyDescent="0.25">
      <c r="A25" s="92" t="s">
        <v>21</v>
      </c>
      <c r="B25" s="92" t="s">
        <v>22</v>
      </c>
      <c r="C25" s="92" t="s">
        <v>27</v>
      </c>
      <c r="D25" s="92" t="s">
        <v>914</v>
      </c>
      <c r="E25" s="93">
        <v>45120</v>
      </c>
      <c r="F25" s="92"/>
      <c r="G25" s="92" t="s">
        <v>889</v>
      </c>
      <c r="H25" s="92" t="s">
        <v>890</v>
      </c>
      <c r="I25" s="92"/>
      <c r="J25" s="92" t="s">
        <v>30</v>
      </c>
      <c r="K25" s="92" t="s">
        <v>31</v>
      </c>
      <c r="L25" s="92" t="s">
        <v>908</v>
      </c>
      <c r="M25" s="36">
        <v>0</v>
      </c>
      <c r="N25" s="36">
        <v>100000000</v>
      </c>
      <c r="O25" s="188">
        <f t="shared" si="0"/>
        <v>200000000</v>
      </c>
    </row>
    <row r="26" spans="1:15" x14ac:dyDescent="0.25">
      <c r="A26" s="92" t="s">
        <v>21</v>
      </c>
      <c r="B26" s="92" t="s">
        <v>22</v>
      </c>
      <c r="C26" s="92" t="s">
        <v>41</v>
      </c>
      <c r="D26" s="92" t="s">
        <v>905</v>
      </c>
      <c r="E26" s="93">
        <v>45124</v>
      </c>
      <c r="F26" s="92"/>
      <c r="G26" s="92" t="s">
        <v>889</v>
      </c>
      <c r="H26" s="92" t="s">
        <v>890</v>
      </c>
      <c r="I26" s="92"/>
      <c r="J26" s="92" t="s">
        <v>30</v>
      </c>
      <c r="K26" s="92" t="s">
        <v>218</v>
      </c>
      <c r="L26" s="92" t="s">
        <v>906</v>
      </c>
      <c r="M26" s="36">
        <v>100000000</v>
      </c>
      <c r="N26" s="36">
        <v>0</v>
      </c>
      <c r="O26" s="188">
        <f t="shared" si="0"/>
        <v>100000000</v>
      </c>
    </row>
    <row r="27" spans="1:15" x14ac:dyDescent="0.25">
      <c r="A27" s="92" t="s">
        <v>21</v>
      </c>
      <c r="B27" s="92" t="s">
        <v>22</v>
      </c>
      <c r="C27" s="92" t="s">
        <v>41</v>
      </c>
      <c r="D27" s="92" t="s">
        <v>907</v>
      </c>
      <c r="E27" s="93">
        <v>45124</v>
      </c>
      <c r="F27" s="92"/>
      <c r="G27" s="92" t="s">
        <v>889</v>
      </c>
      <c r="H27" s="92" t="s">
        <v>890</v>
      </c>
      <c r="I27" s="92"/>
      <c r="J27" s="92" t="s">
        <v>30</v>
      </c>
      <c r="K27" s="92" t="s">
        <v>218</v>
      </c>
      <c r="L27" s="92" t="s">
        <v>908</v>
      </c>
      <c r="M27" s="36">
        <v>100000000</v>
      </c>
      <c r="N27" s="36">
        <v>0</v>
      </c>
      <c r="O27" s="188">
        <f t="shared" si="0"/>
        <v>0</v>
      </c>
    </row>
    <row r="28" spans="1:15" x14ac:dyDescent="0.25">
      <c r="A28" s="92" t="s">
        <v>21</v>
      </c>
      <c r="B28" s="92" t="s">
        <v>22</v>
      </c>
      <c r="C28" s="92" t="s">
        <v>27</v>
      </c>
      <c r="D28" s="92" t="s">
        <v>915</v>
      </c>
      <c r="E28" s="93">
        <v>45131</v>
      </c>
      <c r="F28" s="92"/>
      <c r="G28" s="92" t="s">
        <v>889</v>
      </c>
      <c r="H28" s="92" t="s">
        <v>890</v>
      </c>
      <c r="I28" s="92"/>
      <c r="J28" s="92" t="s">
        <v>30</v>
      </c>
      <c r="K28" s="92" t="s">
        <v>31</v>
      </c>
      <c r="L28" s="92" t="s">
        <v>903</v>
      </c>
      <c r="M28" s="36">
        <v>0</v>
      </c>
      <c r="N28" s="36">
        <v>100000000</v>
      </c>
      <c r="O28" s="188">
        <f t="shared" si="0"/>
        <v>100000000</v>
      </c>
    </row>
    <row r="29" spans="1:15" x14ac:dyDescent="0.25">
      <c r="A29" s="92" t="s">
        <v>21</v>
      </c>
      <c r="B29" s="92" t="s">
        <v>22</v>
      </c>
      <c r="C29" s="92" t="s">
        <v>41</v>
      </c>
      <c r="D29" s="92" t="s">
        <v>902</v>
      </c>
      <c r="E29" s="93">
        <v>45201</v>
      </c>
      <c r="F29" s="92"/>
      <c r="G29" s="92" t="s">
        <v>889</v>
      </c>
      <c r="H29" s="92" t="s">
        <v>890</v>
      </c>
      <c r="I29" s="92"/>
      <c r="J29" s="92" t="s">
        <v>30</v>
      </c>
      <c r="K29" s="92" t="s">
        <v>44</v>
      </c>
      <c r="L29" s="92" t="s">
        <v>903</v>
      </c>
      <c r="M29" s="36">
        <v>100000000</v>
      </c>
      <c r="N29" s="36">
        <v>0</v>
      </c>
      <c r="O29" s="188">
        <f t="shared" si="0"/>
        <v>0</v>
      </c>
    </row>
    <row r="30" spans="1:15" x14ac:dyDescent="0.25">
      <c r="A30" s="92"/>
      <c r="B30" s="92"/>
      <c r="C30" s="92"/>
      <c r="D30" s="92"/>
      <c r="E30" s="93"/>
      <c r="F30" s="92"/>
      <c r="G30" s="92"/>
      <c r="H30" s="92"/>
      <c r="I30" s="92"/>
      <c r="J30" s="92"/>
      <c r="K30" s="92"/>
      <c r="L30" s="92"/>
      <c r="M30" s="36"/>
      <c r="N30" s="36"/>
      <c r="O30" s="36"/>
    </row>
    <row r="31" spans="1:15" x14ac:dyDescent="0.25">
      <c r="A31" s="92"/>
      <c r="B31" s="92"/>
      <c r="C31" s="92"/>
      <c r="D31" s="92"/>
      <c r="E31" s="93"/>
      <c r="F31" s="92"/>
      <c r="G31" s="92"/>
      <c r="H31" s="92"/>
      <c r="I31" s="92"/>
      <c r="J31" s="92"/>
      <c r="K31" s="92"/>
      <c r="L31" s="92"/>
      <c r="M31" s="36"/>
      <c r="N31" s="36"/>
      <c r="O31" s="36"/>
    </row>
    <row r="32" spans="1:15" x14ac:dyDescent="0.25">
      <c r="A32" s="92" t="s">
        <v>478</v>
      </c>
      <c r="B32" s="92" t="s">
        <v>479</v>
      </c>
      <c r="C32" s="92" t="s">
        <v>27</v>
      </c>
      <c r="D32" s="92" t="s">
        <v>787</v>
      </c>
      <c r="E32" s="93">
        <v>45036</v>
      </c>
      <c r="F32" s="92"/>
      <c r="G32" s="92" t="s">
        <v>889</v>
      </c>
      <c r="H32" s="92" t="s">
        <v>890</v>
      </c>
      <c r="I32" s="92"/>
      <c r="J32" s="92" t="s">
        <v>30</v>
      </c>
      <c r="K32" s="92" t="s">
        <v>105</v>
      </c>
      <c r="L32" s="92" t="s">
        <v>899</v>
      </c>
      <c r="M32" s="36">
        <v>14000000000</v>
      </c>
      <c r="N32" s="36">
        <v>0</v>
      </c>
      <c r="O32" s="36">
        <v>0</v>
      </c>
    </row>
    <row r="33" spans="1:15" x14ac:dyDescent="0.25">
      <c r="A33" s="92" t="s">
        <v>478</v>
      </c>
      <c r="B33" s="92" t="s">
        <v>479</v>
      </c>
      <c r="C33" s="92" t="s">
        <v>27</v>
      </c>
      <c r="D33" s="92" t="s">
        <v>909</v>
      </c>
      <c r="E33" s="93">
        <v>45036</v>
      </c>
      <c r="F33" s="92"/>
      <c r="G33" s="92" t="s">
        <v>889</v>
      </c>
      <c r="H33" s="92" t="s">
        <v>890</v>
      </c>
      <c r="I33" s="92"/>
      <c r="J33" s="92" t="s">
        <v>30</v>
      </c>
      <c r="K33" s="92" t="s">
        <v>43</v>
      </c>
      <c r="L33" s="92" t="s">
        <v>904</v>
      </c>
      <c r="M33" s="36">
        <v>924000000</v>
      </c>
      <c r="N33" s="36">
        <v>0</v>
      </c>
      <c r="O33" s="36">
        <v>0</v>
      </c>
    </row>
    <row r="34" spans="1:15" x14ac:dyDescent="0.25">
      <c r="A34" s="92" t="s">
        <v>478</v>
      </c>
      <c r="B34" s="92" t="s">
        <v>479</v>
      </c>
      <c r="C34" s="92" t="s">
        <v>27</v>
      </c>
      <c r="D34" s="92" t="s">
        <v>910</v>
      </c>
      <c r="E34" s="93">
        <v>45057</v>
      </c>
      <c r="F34" s="92"/>
      <c r="G34" s="92" t="s">
        <v>889</v>
      </c>
      <c r="H34" s="92" t="s">
        <v>890</v>
      </c>
      <c r="I34" s="92"/>
      <c r="J34" s="92" t="s">
        <v>30</v>
      </c>
      <c r="K34" s="92" t="s">
        <v>58</v>
      </c>
      <c r="L34" s="92" t="s">
        <v>901</v>
      </c>
      <c r="M34" s="36">
        <v>531820000</v>
      </c>
      <c r="N34" s="36">
        <v>0</v>
      </c>
      <c r="O34" s="36">
        <v>0</v>
      </c>
    </row>
    <row r="35" spans="1:15" x14ac:dyDescent="0.25">
      <c r="A35" s="92" t="s">
        <v>478</v>
      </c>
      <c r="B35" s="92" t="s">
        <v>479</v>
      </c>
      <c r="C35" s="92" t="s">
        <v>27</v>
      </c>
      <c r="D35" s="92" t="s">
        <v>911</v>
      </c>
      <c r="E35" s="93">
        <v>45065</v>
      </c>
      <c r="F35" s="92"/>
      <c r="G35" s="92" t="s">
        <v>889</v>
      </c>
      <c r="H35" s="92" t="s">
        <v>890</v>
      </c>
      <c r="I35" s="92"/>
      <c r="J35" s="92" t="s">
        <v>30</v>
      </c>
      <c r="K35" s="92" t="s">
        <v>101</v>
      </c>
      <c r="L35" s="92" t="s">
        <v>895</v>
      </c>
      <c r="M35" s="36">
        <v>90000000</v>
      </c>
      <c r="N35" s="36">
        <v>0</v>
      </c>
      <c r="O35" s="36">
        <v>0</v>
      </c>
    </row>
    <row r="36" spans="1:15" x14ac:dyDescent="0.25">
      <c r="A36" s="92" t="s">
        <v>478</v>
      </c>
      <c r="B36" s="92" t="s">
        <v>479</v>
      </c>
      <c r="C36" s="92" t="s">
        <v>27</v>
      </c>
      <c r="D36" s="92" t="s">
        <v>912</v>
      </c>
      <c r="E36" s="93">
        <v>45079</v>
      </c>
      <c r="F36" s="92"/>
      <c r="G36" s="92" t="s">
        <v>889</v>
      </c>
      <c r="H36" s="92" t="s">
        <v>890</v>
      </c>
      <c r="I36" s="92"/>
      <c r="J36" s="92" t="s">
        <v>30</v>
      </c>
      <c r="K36" s="92" t="s">
        <v>279</v>
      </c>
      <c r="L36" s="92" t="s">
        <v>897</v>
      </c>
      <c r="M36" s="36">
        <v>3380421100</v>
      </c>
      <c r="N36" s="36">
        <v>0</v>
      </c>
      <c r="O36" s="36">
        <v>0</v>
      </c>
    </row>
    <row r="37" spans="1:15" x14ac:dyDescent="0.25">
      <c r="A37" s="92" t="s">
        <v>478</v>
      </c>
      <c r="B37" s="92" t="s">
        <v>479</v>
      </c>
      <c r="C37" s="92" t="s">
        <v>27</v>
      </c>
      <c r="D37" s="92" t="s">
        <v>913</v>
      </c>
      <c r="E37" s="93">
        <v>45120</v>
      </c>
      <c r="F37" s="92"/>
      <c r="G37" s="92" t="s">
        <v>889</v>
      </c>
      <c r="H37" s="92" t="s">
        <v>890</v>
      </c>
      <c r="I37" s="92"/>
      <c r="J37" s="92" t="s">
        <v>30</v>
      </c>
      <c r="K37" s="92" t="s">
        <v>218</v>
      </c>
      <c r="L37" s="92" t="s">
        <v>906</v>
      </c>
      <c r="M37" s="36">
        <v>100000000</v>
      </c>
      <c r="N37" s="36">
        <v>0</v>
      </c>
      <c r="O37" s="36">
        <v>0</v>
      </c>
    </row>
    <row r="38" spans="1:15" x14ac:dyDescent="0.25">
      <c r="A38" s="92" t="s">
        <v>478</v>
      </c>
      <c r="B38" s="92" t="s">
        <v>479</v>
      </c>
      <c r="C38" s="92" t="s">
        <v>27</v>
      </c>
      <c r="D38" s="92" t="s">
        <v>914</v>
      </c>
      <c r="E38" s="93">
        <v>45120</v>
      </c>
      <c r="F38" s="92"/>
      <c r="G38" s="92" t="s">
        <v>889</v>
      </c>
      <c r="H38" s="92" t="s">
        <v>890</v>
      </c>
      <c r="I38" s="92"/>
      <c r="J38" s="92" t="s">
        <v>30</v>
      </c>
      <c r="K38" s="92" t="s">
        <v>218</v>
      </c>
      <c r="L38" s="92" t="s">
        <v>908</v>
      </c>
      <c r="M38" s="36">
        <v>100000000</v>
      </c>
      <c r="N38" s="36">
        <v>0</v>
      </c>
      <c r="O38" s="36">
        <v>0</v>
      </c>
    </row>
    <row r="39" spans="1:15" x14ac:dyDescent="0.25">
      <c r="A39" s="92" t="s">
        <v>478</v>
      </c>
      <c r="B39" s="92" t="s">
        <v>479</v>
      </c>
      <c r="C39" s="92" t="s">
        <v>27</v>
      </c>
      <c r="D39" s="92" t="s">
        <v>915</v>
      </c>
      <c r="E39" s="93">
        <v>45131</v>
      </c>
      <c r="F39" s="92"/>
      <c r="G39" s="92" t="s">
        <v>889</v>
      </c>
      <c r="H39" s="92" t="s">
        <v>890</v>
      </c>
      <c r="I39" s="92"/>
      <c r="J39" s="92" t="s">
        <v>30</v>
      </c>
      <c r="K39" s="92" t="s">
        <v>44</v>
      </c>
      <c r="L39" s="92" t="s">
        <v>903</v>
      </c>
      <c r="M39" s="36">
        <v>100000000</v>
      </c>
      <c r="N39" s="36">
        <v>0</v>
      </c>
      <c r="O39" s="36">
        <v>0</v>
      </c>
    </row>
    <row r="40" spans="1:15" x14ac:dyDescent="0.25">
      <c r="A40" s="92"/>
      <c r="B40" s="92"/>
      <c r="C40" s="92"/>
      <c r="D40" s="92"/>
      <c r="E40" s="92"/>
      <c r="F40" s="92"/>
      <c r="G40" s="92"/>
      <c r="H40" s="92"/>
      <c r="I40" s="92"/>
      <c r="J40" s="92"/>
      <c r="K40" s="92"/>
      <c r="L40" s="92"/>
      <c r="M40" s="94">
        <f>SUM(M32:M39)</f>
        <v>19226241100</v>
      </c>
      <c r="N40" s="94"/>
      <c r="O40" s="94"/>
    </row>
    <row r="41" spans="1:15" x14ac:dyDescent="0.25">
      <c r="A41" s="92"/>
      <c r="B41" s="92"/>
      <c r="C41" s="92"/>
      <c r="D41" s="92"/>
      <c r="E41" s="92"/>
      <c r="F41" s="92"/>
      <c r="G41" s="92"/>
      <c r="H41" s="92"/>
      <c r="I41" s="92"/>
      <c r="J41" s="92"/>
      <c r="K41" s="92"/>
      <c r="L41" s="92"/>
      <c r="M41" s="92"/>
      <c r="N41" s="92"/>
      <c r="O41" s="92"/>
    </row>
    <row r="42" spans="1:15" x14ac:dyDescent="0.25">
      <c r="A42" s="92"/>
      <c r="B42" s="92"/>
      <c r="C42" s="92"/>
      <c r="D42" s="92"/>
      <c r="E42" s="92"/>
      <c r="F42" s="92"/>
      <c r="G42" s="92"/>
      <c r="H42" s="92"/>
      <c r="I42" s="92"/>
      <c r="J42" s="92"/>
      <c r="K42" s="92"/>
      <c r="L42" s="92"/>
      <c r="M42" s="92"/>
      <c r="N42" s="92"/>
      <c r="O42" s="92"/>
    </row>
    <row r="43" spans="1:15" x14ac:dyDescent="0.25">
      <c r="A43" s="92"/>
      <c r="B43" s="92"/>
      <c r="C43" s="92"/>
      <c r="D43" s="92"/>
      <c r="E43" s="92"/>
      <c r="F43" s="92"/>
      <c r="G43" s="92"/>
      <c r="H43" s="92"/>
      <c r="I43" s="92"/>
      <c r="J43" s="92"/>
      <c r="K43" s="92"/>
      <c r="L43" s="92"/>
      <c r="M43" s="92"/>
      <c r="N43" s="92"/>
      <c r="O43" s="92"/>
    </row>
    <row r="44" spans="1:15" x14ac:dyDescent="0.25">
      <c r="A44" s="92"/>
      <c r="B44" s="92"/>
      <c r="C44" s="92"/>
      <c r="D44" s="92"/>
      <c r="E44" s="92"/>
      <c r="F44" s="92"/>
      <c r="G44" s="92"/>
      <c r="H44" s="92"/>
      <c r="I44" s="92"/>
      <c r="J44" s="92"/>
      <c r="K44" s="92"/>
      <c r="L44" s="92"/>
      <c r="M44" s="92"/>
      <c r="N44" s="92"/>
      <c r="O44" s="92"/>
    </row>
    <row r="45" spans="1:15" x14ac:dyDescent="0.25">
      <c r="A45" s="92"/>
      <c r="B45" s="92"/>
      <c r="C45" s="92"/>
      <c r="D45" s="92"/>
      <c r="E45" s="92"/>
      <c r="F45" s="92"/>
      <c r="G45" s="92"/>
      <c r="H45" s="92"/>
      <c r="I45" s="92"/>
      <c r="J45" s="92"/>
      <c r="K45" s="92"/>
      <c r="L45" s="92"/>
      <c r="M45" s="92"/>
      <c r="N45" s="92"/>
      <c r="O45" s="92"/>
    </row>
    <row r="46" spans="1:15" x14ac:dyDescent="0.25">
      <c r="A46" s="92"/>
      <c r="B46" s="92"/>
      <c r="C46" s="92"/>
      <c r="D46" s="92"/>
      <c r="E46" s="92"/>
      <c r="F46" s="92"/>
      <c r="G46" s="92"/>
      <c r="H46" s="92"/>
      <c r="I46" s="92"/>
      <c r="J46" s="92"/>
      <c r="K46" s="92"/>
      <c r="L46" s="92"/>
      <c r="M46" s="92"/>
      <c r="N46" s="92"/>
      <c r="O46" s="92"/>
    </row>
    <row r="47" spans="1:15" x14ac:dyDescent="0.25">
      <c r="A47" s="92"/>
      <c r="B47" s="92"/>
      <c r="C47" s="92"/>
      <c r="D47" s="92"/>
      <c r="E47" s="92"/>
      <c r="F47" s="92"/>
      <c r="G47" s="92"/>
      <c r="H47" s="92"/>
      <c r="I47" s="92"/>
      <c r="J47" s="92"/>
      <c r="K47" s="92"/>
      <c r="L47" s="92"/>
      <c r="M47" s="92"/>
      <c r="N47" s="92"/>
      <c r="O47" s="92"/>
    </row>
    <row r="48" spans="1:15" x14ac:dyDescent="0.25">
      <c r="A48" s="92"/>
      <c r="B48" s="92"/>
      <c r="C48" s="92"/>
      <c r="D48" s="92"/>
      <c r="E48" s="92"/>
      <c r="F48" s="92"/>
      <c r="G48" s="92"/>
      <c r="H48" s="92"/>
      <c r="I48" s="92"/>
      <c r="J48" s="92"/>
      <c r="K48" s="92"/>
      <c r="L48" s="92"/>
      <c r="M48" s="92"/>
      <c r="N48" s="92"/>
      <c r="O48" s="92"/>
    </row>
    <row r="49" spans="1:15" x14ac:dyDescent="0.25">
      <c r="A49" s="92"/>
      <c r="B49" s="92"/>
      <c r="C49" s="92"/>
      <c r="D49" s="92"/>
      <c r="E49" s="92"/>
      <c r="F49" s="92"/>
      <c r="G49" s="92"/>
      <c r="H49" s="92"/>
      <c r="I49" s="92"/>
      <c r="J49" s="92"/>
      <c r="K49" s="92"/>
      <c r="L49" s="92"/>
      <c r="M49" s="92"/>
      <c r="N49" s="92"/>
      <c r="O49" s="92"/>
    </row>
    <row r="50" spans="1:15" x14ac:dyDescent="0.25">
      <c r="A50" s="92"/>
      <c r="B50" s="92"/>
      <c r="C50" s="92"/>
      <c r="D50" s="92"/>
      <c r="E50" s="92"/>
      <c r="F50" s="92"/>
      <c r="G50" s="92"/>
      <c r="H50" s="92"/>
      <c r="I50" s="92"/>
      <c r="J50" s="92"/>
      <c r="K50" s="92"/>
      <c r="L50" s="92"/>
      <c r="M50" s="92"/>
      <c r="N50" s="92"/>
      <c r="O50" s="92"/>
    </row>
  </sheetData>
  <mergeCells count="9">
    <mergeCell ref="A7:O7"/>
    <mergeCell ref="A8:O8"/>
    <mergeCell ref="A9:O9"/>
    <mergeCell ref="A1:O1"/>
    <mergeCell ref="A2:O2"/>
    <mergeCell ref="A3:O3"/>
    <mergeCell ref="A4:O4"/>
    <mergeCell ref="A5:O5"/>
    <mergeCell ref="A6:O6"/>
  </mergeCell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3"/>
  <sheetViews>
    <sheetView workbookViewId="0">
      <selection activeCell="M33" sqref="M33"/>
    </sheetView>
  </sheetViews>
  <sheetFormatPr baseColWidth="10" defaultRowHeight="15" x14ac:dyDescent="0.25"/>
  <cols>
    <col min="13" max="15" width="12.140625" bestFit="1" customWidth="1"/>
  </cols>
  <sheetData>
    <row r="1" spans="1:15" ht="15.75" x14ac:dyDescent="0.25">
      <c r="A1" s="624" t="s">
        <v>0</v>
      </c>
      <c r="B1" s="624"/>
      <c r="C1" s="624"/>
      <c r="D1" s="624"/>
      <c r="E1" s="624"/>
      <c r="F1" s="624"/>
      <c r="G1" s="624"/>
      <c r="H1" s="624"/>
      <c r="I1" s="624"/>
      <c r="J1" s="624"/>
      <c r="K1" s="624"/>
      <c r="L1" s="624"/>
      <c r="M1" s="624"/>
      <c r="N1" s="624"/>
      <c r="O1" s="624"/>
    </row>
    <row r="2" spans="1:15" ht="15.75" x14ac:dyDescent="0.25">
      <c r="A2" s="624" t="s">
        <v>1</v>
      </c>
      <c r="B2" s="624"/>
      <c r="C2" s="624"/>
      <c r="D2" s="624"/>
      <c r="E2" s="624"/>
      <c r="F2" s="624"/>
      <c r="G2" s="624"/>
      <c r="H2" s="624"/>
      <c r="I2" s="624"/>
      <c r="J2" s="624"/>
      <c r="K2" s="624"/>
      <c r="L2" s="624"/>
      <c r="M2" s="624"/>
      <c r="N2" s="624"/>
      <c r="O2" s="624"/>
    </row>
    <row r="3" spans="1:15" ht="15.75" x14ac:dyDescent="0.25">
      <c r="A3" s="624" t="s">
        <v>534</v>
      </c>
      <c r="B3" s="624"/>
      <c r="C3" s="624"/>
      <c r="D3" s="624"/>
      <c r="E3" s="624"/>
      <c r="F3" s="624"/>
      <c r="G3" s="624"/>
      <c r="H3" s="624"/>
      <c r="I3" s="624"/>
      <c r="J3" s="624"/>
      <c r="K3" s="624"/>
      <c r="L3" s="624"/>
      <c r="M3" s="624"/>
      <c r="N3" s="624"/>
      <c r="O3" s="624"/>
    </row>
    <row r="4" spans="1:15" ht="15.75" x14ac:dyDescent="0.25">
      <c r="A4" s="624"/>
      <c r="B4" s="624"/>
      <c r="C4" s="624"/>
      <c r="D4" s="624"/>
      <c r="E4" s="624"/>
      <c r="F4" s="624"/>
      <c r="G4" s="624"/>
      <c r="H4" s="624"/>
      <c r="I4" s="624"/>
      <c r="J4" s="624"/>
      <c r="K4" s="624"/>
      <c r="L4" s="624"/>
      <c r="M4" s="624"/>
      <c r="N4" s="624"/>
      <c r="O4" s="624"/>
    </row>
    <row r="5" spans="1:15" ht="15.75" x14ac:dyDescent="0.25">
      <c r="A5" s="624" t="s">
        <v>3</v>
      </c>
      <c r="B5" s="624"/>
      <c r="C5" s="624"/>
      <c r="D5" s="624"/>
      <c r="E5" s="624"/>
      <c r="F5" s="624"/>
      <c r="G5" s="624"/>
      <c r="H5" s="624"/>
      <c r="I5" s="624"/>
      <c r="J5" s="624"/>
      <c r="K5" s="624"/>
      <c r="L5" s="624"/>
      <c r="M5" s="624"/>
      <c r="N5" s="624"/>
      <c r="O5" s="624"/>
    </row>
    <row r="6" spans="1:15" ht="15.75" x14ac:dyDescent="0.25">
      <c r="A6" s="624"/>
      <c r="B6" s="624"/>
      <c r="C6" s="624"/>
      <c r="D6" s="624"/>
      <c r="E6" s="624"/>
      <c r="F6" s="624"/>
      <c r="G6" s="624"/>
      <c r="H6" s="624"/>
      <c r="I6" s="624"/>
      <c r="J6" s="624"/>
      <c r="K6" s="624"/>
      <c r="L6" s="624"/>
      <c r="M6" s="624"/>
      <c r="N6" s="624"/>
      <c r="O6" s="624"/>
    </row>
    <row r="7" spans="1:15" ht="15.75" x14ac:dyDescent="0.25">
      <c r="A7" s="624" t="s">
        <v>535</v>
      </c>
      <c r="B7" s="624"/>
      <c r="C7" s="624"/>
      <c r="D7" s="624"/>
      <c r="E7" s="624"/>
      <c r="F7" s="624"/>
      <c r="G7" s="624"/>
      <c r="H7" s="624"/>
      <c r="I7" s="624"/>
      <c r="J7" s="624"/>
      <c r="K7" s="624"/>
      <c r="L7" s="624"/>
      <c r="M7" s="624"/>
      <c r="N7" s="624"/>
      <c r="O7" s="624"/>
    </row>
    <row r="8" spans="1:15" ht="15.75" x14ac:dyDescent="0.25">
      <c r="A8" s="625" t="s">
        <v>4</v>
      </c>
      <c r="B8" s="625"/>
      <c r="C8" s="625"/>
      <c r="D8" s="625"/>
      <c r="E8" s="625"/>
      <c r="F8" s="625"/>
      <c r="G8" s="625"/>
      <c r="H8" s="625"/>
      <c r="I8" s="625"/>
      <c r="J8" s="625"/>
      <c r="K8" s="625"/>
      <c r="L8" s="625"/>
      <c r="M8" s="625"/>
      <c r="N8" s="625"/>
      <c r="O8" s="625"/>
    </row>
    <row r="9" spans="1:15" ht="15.75" x14ac:dyDescent="0.25">
      <c r="A9" s="624"/>
      <c r="B9" s="624"/>
      <c r="C9" s="624"/>
      <c r="D9" s="624"/>
      <c r="E9" s="624"/>
      <c r="F9" s="624"/>
      <c r="G9" s="624"/>
      <c r="H9" s="624"/>
      <c r="I9" s="624"/>
      <c r="J9" s="624"/>
      <c r="K9" s="624"/>
      <c r="L9" s="624"/>
      <c r="M9" s="624"/>
      <c r="N9" s="624"/>
      <c r="O9" s="624"/>
    </row>
    <row r="10" spans="1:15" x14ac:dyDescent="0.25">
      <c r="A10" s="100" t="s">
        <v>6</v>
      </c>
      <c r="B10" s="100" t="s">
        <v>7</v>
      </c>
      <c r="C10" s="100" t="s">
        <v>8</v>
      </c>
      <c r="D10" s="100" t="s">
        <v>9</v>
      </c>
      <c r="E10" s="100" t="s">
        <v>10</v>
      </c>
      <c r="F10" s="100" t="s">
        <v>11</v>
      </c>
      <c r="G10" s="100" t="s">
        <v>12</v>
      </c>
      <c r="H10" s="100" t="s">
        <v>13</v>
      </c>
      <c r="I10" s="100" t="s">
        <v>14</v>
      </c>
      <c r="J10" s="100" t="s">
        <v>15</v>
      </c>
      <c r="K10" s="100" t="s">
        <v>16</v>
      </c>
      <c r="L10" s="100" t="s">
        <v>17</v>
      </c>
      <c r="M10" s="101" t="s">
        <v>18</v>
      </c>
      <c r="N10" s="101" t="s">
        <v>19</v>
      </c>
      <c r="O10" s="101" t="s">
        <v>20</v>
      </c>
    </row>
    <row r="11" spans="1:15" x14ac:dyDescent="0.25">
      <c r="A11" s="97"/>
      <c r="B11" s="97"/>
      <c r="C11" s="97"/>
      <c r="D11" s="97"/>
      <c r="E11" s="98"/>
      <c r="F11" s="97"/>
      <c r="G11" s="97"/>
      <c r="H11" s="97"/>
      <c r="I11" s="97"/>
      <c r="J11" s="97"/>
      <c r="K11" s="97"/>
      <c r="L11" s="97"/>
      <c r="M11" s="99"/>
      <c r="N11" s="99"/>
      <c r="O11" s="99"/>
    </row>
    <row r="12" spans="1:15" x14ac:dyDescent="0.25">
      <c r="A12" s="97" t="s">
        <v>21</v>
      </c>
      <c r="B12" s="97" t="s">
        <v>22</v>
      </c>
      <c r="C12" s="97" t="s">
        <v>27</v>
      </c>
      <c r="D12" s="97" t="s">
        <v>930</v>
      </c>
      <c r="E12" s="98">
        <v>45125</v>
      </c>
      <c r="F12" s="97"/>
      <c r="G12" s="97" t="s">
        <v>917</v>
      </c>
      <c r="H12" s="97" t="s">
        <v>918</v>
      </c>
      <c r="I12" s="97"/>
      <c r="J12" s="97" t="s">
        <v>30</v>
      </c>
      <c r="K12" s="97" t="s">
        <v>31</v>
      </c>
      <c r="L12" s="97" t="s">
        <v>919</v>
      </c>
      <c r="M12" s="5">
        <v>0</v>
      </c>
      <c r="N12" s="5">
        <v>872100000</v>
      </c>
      <c r="O12" s="5">
        <v>872100000</v>
      </c>
    </row>
    <row r="13" spans="1:15" x14ac:dyDescent="0.25">
      <c r="A13" s="97" t="s">
        <v>21</v>
      </c>
      <c r="B13" s="97" t="s">
        <v>22</v>
      </c>
      <c r="C13" s="97" t="s">
        <v>27</v>
      </c>
      <c r="D13" s="97" t="s">
        <v>931</v>
      </c>
      <c r="E13" s="98">
        <v>45135</v>
      </c>
      <c r="F13" s="97"/>
      <c r="G13" s="97" t="s">
        <v>917</v>
      </c>
      <c r="H13" s="97" t="s">
        <v>918</v>
      </c>
      <c r="I13" s="97"/>
      <c r="J13" s="97" t="s">
        <v>30</v>
      </c>
      <c r="K13" s="97" t="s">
        <v>31</v>
      </c>
      <c r="L13" s="97" t="s">
        <v>921</v>
      </c>
      <c r="M13" s="5">
        <v>0</v>
      </c>
      <c r="N13" s="5">
        <v>1931866630</v>
      </c>
      <c r="O13" s="188">
        <f t="shared" ref="O13:O25" si="0">SUM(O12-M13+N13)</f>
        <v>2803966630</v>
      </c>
    </row>
    <row r="14" spans="1:15" x14ac:dyDescent="0.25">
      <c r="A14" s="97" t="s">
        <v>21</v>
      </c>
      <c r="B14" s="97" t="s">
        <v>22</v>
      </c>
      <c r="C14" s="97" t="s">
        <v>41</v>
      </c>
      <c r="D14" s="97" t="s">
        <v>916</v>
      </c>
      <c r="E14" s="98">
        <v>45148</v>
      </c>
      <c r="F14" s="97"/>
      <c r="G14" s="97" t="s">
        <v>917</v>
      </c>
      <c r="H14" s="97" t="s">
        <v>918</v>
      </c>
      <c r="I14" s="97"/>
      <c r="J14" s="97" t="s">
        <v>30</v>
      </c>
      <c r="K14" s="97" t="s">
        <v>279</v>
      </c>
      <c r="L14" s="97" t="s">
        <v>919</v>
      </c>
      <c r="M14" s="5">
        <v>872100000</v>
      </c>
      <c r="N14" s="5">
        <v>0</v>
      </c>
      <c r="O14" s="188">
        <f t="shared" si="0"/>
        <v>1931866630</v>
      </c>
    </row>
    <row r="15" spans="1:15" x14ac:dyDescent="0.25">
      <c r="A15" s="97" t="s">
        <v>21</v>
      </c>
      <c r="B15" s="97" t="s">
        <v>22</v>
      </c>
      <c r="C15" s="97" t="s">
        <v>27</v>
      </c>
      <c r="D15" s="97" t="s">
        <v>932</v>
      </c>
      <c r="E15" s="98">
        <v>45161</v>
      </c>
      <c r="F15" s="97"/>
      <c r="G15" s="97" t="s">
        <v>917</v>
      </c>
      <c r="H15" s="97" t="s">
        <v>918</v>
      </c>
      <c r="I15" s="97"/>
      <c r="J15" s="97" t="s">
        <v>30</v>
      </c>
      <c r="K15" s="97" t="s">
        <v>31</v>
      </c>
      <c r="L15" s="97" t="s">
        <v>929</v>
      </c>
      <c r="M15" s="5">
        <v>0</v>
      </c>
      <c r="N15" s="5">
        <v>100000000</v>
      </c>
      <c r="O15" s="188">
        <f t="shared" si="0"/>
        <v>2031866630</v>
      </c>
    </row>
    <row r="16" spans="1:15" x14ac:dyDescent="0.25">
      <c r="A16" s="97" t="s">
        <v>21</v>
      </c>
      <c r="B16" s="97" t="s">
        <v>22</v>
      </c>
      <c r="C16" s="97" t="s">
        <v>27</v>
      </c>
      <c r="D16" s="97" t="s">
        <v>933</v>
      </c>
      <c r="E16" s="98">
        <v>45161</v>
      </c>
      <c r="F16" s="97"/>
      <c r="G16" s="97" t="s">
        <v>917</v>
      </c>
      <c r="H16" s="97" t="s">
        <v>918</v>
      </c>
      <c r="I16" s="97"/>
      <c r="J16" s="97" t="s">
        <v>30</v>
      </c>
      <c r="K16" s="97" t="s">
        <v>31</v>
      </c>
      <c r="L16" s="97" t="s">
        <v>925</v>
      </c>
      <c r="M16" s="5">
        <v>0</v>
      </c>
      <c r="N16" s="5">
        <v>100000000</v>
      </c>
      <c r="O16" s="188">
        <f t="shared" si="0"/>
        <v>2131866630</v>
      </c>
    </row>
    <row r="17" spans="1:15" x14ac:dyDescent="0.25">
      <c r="A17" s="97" t="s">
        <v>21</v>
      </c>
      <c r="B17" s="97" t="s">
        <v>22</v>
      </c>
      <c r="C17" s="97" t="s">
        <v>27</v>
      </c>
      <c r="D17" s="97" t="s">
        <v>934</v>
      </c>
      <c r="E17" s="98">
        <v>45161</v>
      </c>
      <c r="F17" s="97"/>
      <c r="G17" s="97" t="s">
        <v>917</v>
      </c>
      <c r="H17" s="97" t="s">
        <v>918</v>
      </c>
      <c r="I17" s="97"/>
      <c r="J17" s="97" t="s">
        <v>30</v>
      </c>
      <c r="K17" s="97" t="s">
        <v>31</v>
      </c>
      <c r="L17" s="97" t="s">
        <v>927</v>
      </c>
      <c r="M17" s="5">
        <v>0</v>
      </c>
      <c r="N17" s="5">
        <v>98600000</v>
      </c>
      <c r="O17" s="188">
        <f t="shared" si="0"/>
        <v>2230466630</v>
      </c>
    </row>
    <row r="18" spans="1:15" x14ac:dyDescent="0.25">
      <c r="A18" s="97" t="s">
        <v>21</v>
      </c>
      <c r="B18" s="97" t="s">
        <v>22</v>
      </c>
      <c r="C18" s="97" t="s">
        <v>27</v>
      </c>
      <c r="D18" s="97" t="s">
        <v>935</v>
      </c>
      <c r="E18" s="98">
        <v>45161</v>
      </c>
      <c r="F18" s="97"/>
      <c r="G18" s="97" t="s">
        <v>917</v>
      </c>
      <c r="H18" s="97" t="s">
        <v>918</v>
      </c>
      <c r="I18" s="97"/>
      <c r="J18" s="97" t="s">
        <v>30</v>
      </c>
      <c r="K18" s="97" t="s">
        <v>31</v>
      </c>
      <c r="L18" s="97" t="s">
        <v>924</v>
      </c>
      <c r="M18" s="5">
        <v>0</v>
      </c>
      <c r="N18" s="5">
        <v>100000000</v>
      </c>
      <c r="O18" s="188">
        <f t="shared" si="0"/>
        <v>2330466630</v>
      </c>
    </row>
    <row r="19" spans="1:15" x14ac:dyDescent="0.25">
      <c r="A19" s="97" t="s">
        <v>21</v>
      </c>
      <c r="B19" s="97" t="s">
        <v>22</v>
      </c>
      <c r="C19" s="97" t="s">
        <v>41</v>
      </c>
      <c r="D19" s="97" t="s">
        <v>225</v>
      </c>
      <c r="E19" s="98">
        <v>45196</v>
      </c>
      <c r="F19" s="97"/>
      <c r="G19" s="97" t="s">
        <v>917</v>
      </c>
      <c r="H19" s="97" t="s">
        <v>918</v>
      </c>
      <c r="I19" s="97"/>
      <c r="J19" s="97" t="s">
        <v>30</v>
      </c>
      <c r="K19" s="97" t="s">
        <v>218</v>
      </c>
      <c r="L19" s="97" t="s">
        <v>924</v>
      </c>
      <c r="M19" s="5">
        <v>100000000</v>
      </c>
      <c r="N19" s="5">
        <v>0</v>
      </c>
      <c r="O19" s="188">
        <f t="shared" si="0"/>
        <v>2230466630</v>
      </c>
    </row>
    <row r="20" spans="1:15" x14ac:dyDescent="0.25">
      <c r="A20" s="97" t="s">
        <v>21</v>
      </c>
      <c r="B20" s="97" t="s">
        <v>22</v>
      </c>
      <c r="C20" s="97" t="s">
        <v>41</v>
      </c>
      <c r="D20" s="97" t="s">
        <v>229</v>
      </c>
      <c r="E20" s="98">
        <v>45196</v>
      </c>
      <c r="F20" s="97"/>
      <c r="G20" s="97" t="s">
        <v>917</v>
      </c>
      <c r="H20" s="97" t="s">
        <v>918</v>
      </c>
      <c r="I20" s="97"/>
      <c r="J20" s="97" t="s">
        <v>30</v>
      </c>
      <c r="K20" s="97" t="s">
        <v>218</v>
      </c>
      <c r="L20" s="97" t="s">
        <v>925</v>
      </c>
      <c r="M20" s="5">
        <v>100000000</v>
      </c>
      <c r="N20" s="5">
        <v>0</v>
      </c>
      <c r="O20" s="188">
        <f t="shared" si="0"/>
        <v>2130466630</v>
      </c>
    </row>
    <row r="21" spans="1:15" x14ac:dyDescent="0.25">
      <c r="A21" s="97" t="s">
        <v>21</v>
      </c>
      <c r="B21" s="97" t="s">
        <v>22</v>
      </c>
      <c r="C21" s="97" t="s">
        <v>41</v>
      </c>
      <c r="D21" s="97" t="s">
        <v>926</v>
      </c>
      <c r="E21" s="98">
        <v>45196</v>
      </c>
      <c r="F21" s="97"/>
      <c r="G21" s="97" t="s">
        <v>917</v>
      </c>
      <c r="H21" s="97" t="s">
        <v>918</v>
      </c>
      <c r="I21" s="97"/>
      <c r="J21" s="97" t="s">
        <v>30</v>
      </c>
      <c r="K21" s="97" t="s">
        <v>218</v>
      </c>
      <c r="L21" s="97" t="s">
        <v>927</v>
      </c>
      <c r="M21" s="5">
        <v>98600000</v>
      </c>
      <c r="N21" s="5">
        <v>0</v>
      </c>
      <c r="O21" s="188">
        <f t="shared" si="0"/>
        <v>2031866630</v>
      </c>
    </row>
    <row r="22" spans="1:15" x14ac:dyDescent="0.25">
      <c r="A22" s="97" t="s">
        <v>21</v>
      </c>
      <c r="B22" s="97" t="s">
        <v>22</v>
      </c>
      <c r="C22" s="97" t="s">
        <v>41</v>
      </c>
      <c r="D22" s="97" t="s">
        <v>928</v>
      </c>
      <c r="E22" s="98">
        <v>45196</v>
      </c>
      <c r="F22" s="97"/>
      <c r="G22" s="97" t="s">
        <v>917</v>
      </c>
      <c r="H22" s="97" t="s">
        <v>918</v>
      </c>
      <c r="I22" s="97"/>
      <c r="J22" s="97" t="s">
        <v>30</v>
      </c>
      <c r="K22" s="97" t="s">
        <v>218</v>
      </c>
      <c r="L22" s="97" t="s">
        <v>929</v>
      </c>
      <c r="M22" s="5">
        <v>100000000</v>
      </c>
      <c r="N22" s="5">
        <v>0</v>
      </c>
      <c r="O22" s="188">
        <f t="shared" si="0"/>
        <v>1931866630</v>
      </c>
    </row>
    <row r="23" spans="1:15" x14ac:dyDescent="0.25">
      <c r="A23" s="97" t="s">
        <v>21</v>
      </c>
      <c r="B23" s="97" t="s">
        <v>22</v>
      </c>
      <c r="C23" s="97" t="s">
        <v>41</v>
      </c>
      <c r="D23" s="97" t="s">
        <v>920</v>
      </c>
      <c r="E23" s="98">
        <v>45210</v>
      </c>
      <c r="F23" s="97"/>
      <c r="G23" s="97" t="s">
        <v>917</v>
      </c>
      <c r="H23" s="97" t="s">
        <v>918</v>
      </c>
      <c r="I23" s="97"/>
      <c r="J23" s="97" t="s">
        <v>30</v>
      </c>
      <c r="K23" s="97" t="s">
        <v>44</v>
      </c>
      <c r="L23" s="97" t="s">
        <v>921</v>
      </c>
      <c r="M23" s="5">
        <v>1931866630</v>
      </c>
      <c r="N23" s="5">
        <v>0</v>
      </c>
      <c r="O23" s="188">
        <f t="shared" si="0"/>
        <v>0</v>
      </c>
    </row>
    <row r="24" spans="1:15" x14ac:dyDescent="0.25">
      <c r="A24" s="97" t="s">
        <v>21</v>
      </c>
      <c r="B24" s="97" t="s">
        <v>22</v>
      </c>
      <c r="C24" s="97" t="s">
        <v>922</v>
      </c>
      <c r="D24" s="97" t="s">
        <v>183</v>
      </c>
      <c r="E24" s="98">
        <v>45212</v>
      </c>
      <c r="F24" s="97"/>
      <c r="G24" s="97" t="s">
        <v>917</v>
      </c>
      <c r="H24" s="97" t="s">
        <v>918</v>
      </c>
      <c r="I24" s="97"/>
      <c r="J24" s="97" t="s">
        <v>30</v>
      </c>
      <c r="K24" s="97" t="s">
        <v>31</v>
      </c>
      <c r="L24" s="97" t="s">
        <v>921</v>
      </c>
      <c r="M24" s="5">
        <v>0</v>
      </c>
      <c r="N24" s="5">
        <v>1931866630</v>
      </c>
      <c r="O24" s="188">
        <f t="shared" si="0"/>
        <v>1931866630</v>
      </c>
    </row>
    <row r="25" spans="1:15" x14ac:dyDescent="0.25">
      <c r="A25" s="97" t="s">
        <v>21</v>
      </c>
      <c r="B25" s="97" t="s">
        <v>22</v>
      </c>
      <c r="C25" s="97" t="s">
        <v>41</v>
      </c>
      <c r="D25" s="97" t="s">
        <v>923</v>
      </c>
      <c r="E25" s="98">
        <v>45271</v>
      </c>
      <c r="F25" s="97"/>
      <c r="G25" s="97" t="s">
        <v>917</v>
      </c>
      <c r="H25" s="97" t="s">
        <v>918</v>
      </c>
      <c r="I25" s="97"/>
      <c r="J25" s="97" t="s">
        <v>30</v>
      </c>
      <c r="K25" s="97" t="s">
        <v>31</v>
      </c>
      <c r="L25" s="97" t="s">
        <v>921</v>
      </c>
      <c r="M25" s="5">
        <v>1931866630</v>
      </c>
      <c r="N25" s="5">
        <v>0</v>
      </c>
      <c r="O25" s="188">
        <f t="shared" si="0"/>
        <v>0</v>
      </c>
    </row>
    <row r="26" spans="1:15" x14ac:dyDescent="0.25">
      <c r="A26" s="97"/>
      <c r="B26" s="97"/>
      <c r="C26" s="97"/>
      <c r="D26" s="97"/>
      <c r="E26" s="98"/>
      <c r="F26" s="97"/>
      <c r="G26" s="97"/>
      <c r="H26" s="97"/>
      <c r="I26" s="97"/>
      <c r="J26" s="97"/>
      <c r="K26" s="97"/>
      <c r="L26" s="97"/>
      <c r="M26" s="5"/>
      <c r="N26" s="5"/>
      <c r="O26" s="5"/>
    </row>
    <row r="27" spans="1:15" x14ac:dyDescent="0.25">
      <c r="A27" s="97" t="s">
        <v>478</v>
      </c>
      <c r="B27" s="97" t="s">
        <v>479</v>
      </c>
      <c r="C27" s="97" t="s">
        <v>27</v>
      </c>
      <c r="D27" s="97" t="s">
        <v>930</v>
      </c>
      <c r="E27" s="98">
        <v>45125</v>
      </c>
      <c r="F27" s="97"/>
      <c r="G27" s="97" t="s">
        <v>917</v>
      </c>
      <c r="H27" s="97" t="s">
        <v>918</v>
      </c>
      <c r="I27" s="97"/>
      <c r="J27" s="97" t="s">
        <v>30</v>
      </c>
      <c r="K27" s="97" t="s">
        <v>279</v>
      </c>
      <c r="L27" s="97" t="s">
        <v>919</v>
      </c>
      <c r="M27" s="5">
        <v>872100000</v>
      </c>
      <c r="N27" s="5">
        <v>0</v>
      </c>
      <c r="O27" s="5">
        <v>0</v>
      </c>
    </row>
    <row r="28" spans="1:15" x14ac:dyDescent="0.25">
      <c r="A28" s="97" t="s">
        <v>478</v>
      </c>
      <c r="B28" s="97" t="s">
        <v>479</v>
      </c>
      <c r="C28" s="97" t="s">
        <v>27</v>
      </c>
      <c r="D28" s="97" t="s">
        <v>931</v>
      </c>
      <c r="E28" s="98">
        <v>45135</v>
      </c>
      <c r="F28" s="97"/>
      <c r="G28" s="97" t="s">
        <v>917</v>
      </c>
      <c r="H28" s="97" t="s">
        <v>918</v>
      </c>
      <c r="I28" s="97"/>
      <c r="J28" s="97" t="s">
        <v>30</v>
      </c>
      <c r="K28" s="97" t="s">
        <v>44</v>
      </c>
      <c r="L28" s="97" t="s">
        <v>921</v>
      </c>
      <c r="M28" s="5">
        <v>1931866630</v>
      </c>
      <c r="N28" s="5">
        <v>0</v>
      </c>
      <c r="O28" s="5">
        <v>0</v>
      </c>
    </row>
    <row r="29" spans="1:15" x14ac:dyDescent="0.25">
      <c r="A29" s="97" t="s">
        <v>478</v>
      </c>
      <c r="B29" s="97" t="s">
        <v>479</v>
      </c>
      <c r="C29" s="97" t="s">
        <v>27</v>
      </c>
      <c r="D29" s="97" t="s">
        <v>932</v>
      </c>
      <c r="E29" s="98">
        <v>45161</v>
      </c>
      <c r="F29" s="97"/>
      <c r="G29" s="97" t="s">
        <v>917</v>
      </c>
      <c r="H29" s="97" t="s">
        <v>918</v>
      </c>
      <c r="I29" s="97"/>
      <c r="J29" s="97" t="s">
        <v>30</v>
      </c>
      <c r="K29" s="97" t="s">
        <v>218</v>
      </c>
      <c r="L29" s="97" t="s">
        <v>929</v>
      </c>
      <c r="M29" s="5">
        <v>100000000</v>
      </c>
      <c r="N29" s="5">
        <v>0</v>
      </c>
      <c r="O29" s="5">
        <v>0</v>
      </c>
    </row>
    <row r="30" spans="1:15" x14ac:dyDescent="0.25">
      <c r="A30" s="97" t="s">
        <v>478</v>
      </c>
      <c r="B30" s="97" t="s">
        <v>479</v>
      </c>
      <c r="C30" s="97" t="s">
        <v>27</v>
      </c>
      <c r="D30" s="97" t="s">
        <v>933</v>
      </c>
      <c r="E30" s="98">
        <v>45161</v>
      </c>
      <c r="F30" s="97"/>
      <c r="G30" s="97" t="s">
        <v>917</v>
      </c>
      <c r="H30" s="97" t="s">
        <v>918</v>
      </c>
      <c r="I30" s="97"/>
      <c r="J30" s="97" t="s">
        <v>30</v>
      </c>
      <c r="K30" s="97" t="s">
        <v>218</v>
      </c>
      <c r="L30" s="97" t="s">
        <v>925</v>
      </c>
      <c r="M30" s="5">
        <v>100000000</v>
      </c>
      <c r="N30" s="5">
        <v>0</v>
      </c>
      <c r="O30" s="5">
        <v>0</v>
      </c>
    </row>
    <row r="31" spans="1:15" x14ac:dyDescent="0.25">
      <c r="A31" s="97" t="s">
        <v>478</v>
      </c>
      <c r="B31" s="97" t="s">
        <v>479</v>
      </c>
      <c r="C31" s="97" t="s">
        <v>27</v>
      </c>
      <c r="D31" s="97" t="s">
        <v>934</v>
      </c>
      <c r="E31" s="98">
        <v>45161</v>
      </c>
      <c r="F31" s="97"/>
      <c r="G31" s="97" t="s">
        <v>917</v>
      </c>
      <c r="H31" s="97" t="s">
        <v>918</v>
      </c>
      <c r="I31" s="97"/>
      <c r="J31" s="97" t="s">
        <v>30</v>
      </c>
      <c r="K31" s="97" t="s">
        <v>218</v>
      </c>
      <c r="L31" s="97" t="s">
        <v>927</v>
      </c>
      <c r="M31" s="5">
        <v>98600000</v>
      </c>
      <c r="N31" s="5">
        <v>0</v>
      </c>
      <c r="O31" s="5">
        <v>0</v>
      </c>
    </row>
    <row r="32" spans="1:15" x14ac:dyDescent="0.25">
      <c r="A32" s="97" t="s">
        <v>478</v>
      </c>
      <c r="B32" s="97" t="s">
        <v>479</v>
      </c>
      <c r="C32" s="97" t="s">
        <v>27</v>
      </c>
      <c r="D32" s="97" t="s">
        <v>935</v>
      </c>
      <c r="E32" s="98">
        <v>45161</v>
      </c>
      <c r="F32" s="97"/>
      <c r="G32" s="97" t="s">
        <v>917</v>
      </c>
      <c r="H32" s="97" t="s">
        <v>918</v>
      </c>
      <c r="I32" s="97"/>
      <c r="J32" s="97" t="s">
        <v>30</v>
      </c>
      <c r="K32" s="97" t="s">
        <v>218</v>
      </c>
      <c r="L32" s="97" t="s">
        <v>924</v>
      </c>
      <c r="M32" s="5">
        <v>100000000</v>
      </c>
      <c r="N32" s="5">
        <v>0</v>
      </c>
      <c r="O32" s="5">
        <v>0</v>
      </c>
    </row>
    <row r="33" spans="1:15" x14ac:dyDescent="0.25">
      <c r="A33" s="97"/>
      <c r="B33" s="97"/>
      <c r="C33" s="97"/>
      <c r="D33" s="97"/>
      <c r="E33" s="97"/>
      <c r="F33" s="97"/>
      <c r="G33" s="97"/>
      <c r="H33" s="97"/>
      <c r="I33" s="97"/>
      <c r="J33" s="97"/>
      <c r="K33" s="97"/>
      <c r="L33" s="97"/>
      <c r="M33" s="189">
        <f>SUM(M27:M32)</f>
        <v>3202566630</v>
      </c>
      <c r="N33" s="97"/>
      <c r="O33" s="97"/>
    </row>
  </sheetData>
  <mergeCells count="9">
    <mergeCell ref="A7:O7"/>
    <mergeCell ref="A8:O8"/>
    <mergeCell ref="A9:O9"/>
    <mergeCell ref="A1:O1"/>
    <mergeCell ref="A2:O2"/>
    <mergeCell ref="A3:O3"/>
    <mergeCell ref="A4:O4"/>
    <mergeCell ref="A5:O5"/>
    <mergeCell ref="A6:O6"/>
  </mergeCell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9"/>
  <sheetViews>
    <sheetView workbookViewId="0">
      <selection activeCell="O15" sqref="O15"/>
    </sheetView>
  </sheetViews>
  <sheetFormatPr baseColWidth="10" defaultRowHeight="15" x14ac:dyDescent="0.25"/>
  <cols>
    <col min="1" max="1" width="8.42578125" customWidth="1"/>
    <col min="13" max="15" width="12.140625" bestFit="1" customWidth="1"/>
  </cols>
  <sheetData>
    <row r="1" spans="1:15" ht="15.75" x14ac:dyDescent="0.25">
      <c r="A1" s="624" t="s">
        <v>0</v>
      </c>
      <c r="B1" s="624"/>
      <c r="C1" s="624"/>
      <c r="D1" s="624"/>
      <c r="E1" s="624"/>
      <c r="F1" s="624"/>
      <c r="G1" s="624"/>
      <c r="H1" s="624"/>
      <c r="I1" s="624"/>
      <c r="J1" s="624"/>
      <c r="K1" s="624"/>
      <c r="L1" s="624"/>
      <c r="M1" s="624"/>
      <c r="N1" s="624"/>
      <c r="O1" s="624"/>
    </row>
    <row r="2" spans="1:15" ht="15.75" x14ac:dyDescent="0.25">
      <c r="A2" s="624" t="s">
        <v>1</v>
      </c>
      <c r="B2" s="624"/>
      <c r="C2" s="624"/>
      <c r="D2" s="624"/>
      <c r="E2" s="624"/>
      <c r="F2" s="624"/>
      <c r="G2" s="624"/>
      <c r="H2" s="624"/>
      <c r="I2" s="624"/>
      <c r="J2" s="624"/>
      <c r="K2" s="624"/>
      <c r="L2" s="624"/>
      <c r="M2" s="624"/>
      <c r="N2" s="624"/>
      <c r="O2" s="624"/>
    </row>
    <row r="3" spans="1:15" ht="15.75" x14ac:dyDescent="0.25">
      <c r="A3" s="624" t="s">
        <v>534</v>
      </c>
      <c r="B3" s="624"/>
      <c r="C3" s="624"/>
      <c r="D3" s="624"/>
      <c r="E3" s="624"/>
      <c r="F3" s="624"/>
      <c r="G3" s="624"/>
      <c r="H3" s="624"/>
      <c r="I3" s="624"/>
      <c r="J3" s="624"/>
      <c r="K3" s="624"/>
      <c r="L3" s="624"/>
      <c r="M3" s="624"/>
      <c r="N3" s="624"/>
      <c r="O3" s="624"/>
    </row>
    <row r="4" spans="1:15" ht="15.75" x14ac:dyDescent="0.25">
      <c r="A4" s="624"/>
      <c r="B4" s="624"/>
      <c r="C4" s="624"/>
      <c r="D4" s="624"/>
      <c r="E4" s="624"/>
      <c r="F4" s="624"/>
      <c r="G4" s="624"/>
      <c r="H4" s="624"/>
      <c r="I4" s="624"/>
      <c r="J4" s="624"/>
      <c r="K4" s="624"/>
      <c r="L4" s="624"/>
      <c r="M4" s="624"/>
      <c r="N4" s="624"/>
      <c r="O4" s="624"/>
    </row>
    <row r="5" spans="1:15" ht="15.75" x14ac:dyDescent="0.25">
      <c r="A5" s="624" t="s">
        <v>3</v>
      </c>
      <c r="B5" s="624"/>
      <c r="C5" s="624"/>
      <c r="D5" s="624"/>
      <c r="E5" s="624"/>
      <c r="F5" s="624"/>
      <c r="G5" s="624"/>
      <c r="H5" s="624"/>
      <c r="I5" s="624"/>
      <c r="J5" s="624"/>
      <c r="K5" s="624"/>
      <c r="L5" s="624"/>
      <c r="M5" s="624"/>
      <c r="N5" s="624"/>
      <c r="O5" s="624"/>
    </row>
    <row r="6" spans="1:15" ht="15.75" x14ac:dyDescent="0.25">
      <c r="A6" s="624"/>
      <c r="B6" s="624"/>
      <c r="C6" s="624"/>
      <c r="D6" s="624"/>
      <c r="E6" s="624"/>
      <c r="F6" s="624"/>
      <c r="G6" s="624"/>
      <c r="H6" s="624"/>
      <c r="I6" s="624"/>
      <c r="J6" s="624"/>
      <c r="K6" s="624"/>
      <c r="L6" s="624"/>
      <c r="M6" s="624"/>
      <c r="N6" s="624"/>
      <c r="O6" s="624"/>
    </row>
    <row r="7" spans="1:15" ht="15.75" x14ac:dyDescent="0.25">
      <c r="A7" s="624" t="s">
        <v>535</v>
      </c>
      <c r="B7" s="624"/>
      <c r="C7" s="624"/>
      <c r="D7" s="624"/>
      <c r="E7" s="624"/>
      <c r="F7" s="624"/>
      <c r="G7" s="624"/>
      <c r="H7" s="624"/>
      <c r="I7" s="624"/>
      <c r="J7" s="624"/>
      <c r="K7" s="624"/>
      <c r="L7" s="624"/>
      <c r="M7" s="624"/>
      <c r="N7" s="624"/>
      <c r="O7" s="624"/>
    </row>
    <row r="8" spans="1:15" ht="15.75" x14ac:dyDescent="0.25">
      <c r="A8" s="625" t="s">
        <v>4</v>
      </c>
      <c r="B8" s="625"/>
      <c r="C8" s="625"/>
      <c r="D8" s="625"/>
      <c r="E8" s="625"/>
      <c r="F8" s="625"/>
      <c r="G8" s="625"/>
      <c r="H8" s="625"/>
      <c r="I8" s="625"/>
      <c r="J8" s="625"/>
      <c r="K8" s="625"/>
      <c r="L8" s="625"/>
      <c r="M8" s="625"/>
      <c r="N8" s="625"/>
      <c r="O8" s="625"/>
    </row>
    <row r="9" spans="1:15" ht="15.75" x14ac:dyDescent="0.25">
      <c r="A9" s="624"/>
      <c r="B9" s="624"/>
      <c r="C9" s="624"/>
      <c r="D9" s="624"/>
      <c r="E9" s="624"/>
      <c r="F9" s="624"/>
      <c r="G9" s="624"/>
      <c r="H9" s="624"/>
      <c r="I9" s="624"/>
      <c r="J9" s="624"/>
      <c r="K9" s="624"/>
      <c r="L9" s="624"/>
      <c r="M9" s="624"/>
      <c r="N9" s="624"/>
      <c r="O9" s="624"/>
    </row>
    <row r="10" spans="1:15" x14ac:dyDescent="0.25">
      <c r="A10" s="105" t="s">
        <v>6</v>
      </c>
      <c r="B10" s="105" t="s">
        <v>7</v>
      </c>
      <c r="C10" s="105" t="s">
        <v>8</v>
      </c>
      <c r="D10" s="105" t="s">
        <v>9</v>
      </c>
      <c r="E10" s="105" t="s">
        <v>10</v>
      </c>
      <c r="F10" s="105" t="s">
        <v>11</v>
      </c>
      <c r="G10" s="105" t="s">
        <v>12</v>
      </c>
      <c r="H10" s="105" t="s">
        <v>13</v>
      </c>
      <c r="I10" s="105" t="s">
        <v>14</v>
      </c>
      <c r="J10" s="105" t="s">
        <v>15</v>
      </c>
      <c r="K10" s="105" t="s">
        <v>16</v>
      </c>
      <c r="L10" s="105" t="s">
        <v>17</v>
      </c>
      <c r="M10" s="106" t="s">
        <v>18</v>
      </c>
      <c r="N10" s="106" t="s">
        <v>19</v>
      </c>
      <c r="O10" s="106" t="s">
        <v>20</v>
      </c>
    </row>
    <row r="11" spans="1:15" x14ac:dyDescent="0.25">
      <c r="A11" s="102"/>
      <c r="B11" s="102"/>
      <c r="C11" s="102"/>
      <c r="D11" s="102"/>
      <c r="E11" s="103"/>
      <c r="F11" s="102"/>
      <c r="G11" s="102"/>
      <c r="H11" s="102"/>
      <c r="I11" s="102"/>
      <c r="J11" s="102"/>
      <c r="K11" s="102"/>
      <c r="L11" s="102"/>
      <c r="M11" s="104"/>
      <c r="N11" s="104"/>
      <c r="O11" s="104"/>
    </row>
    <row r="12" spans="1:15" x14ac:dyDescent="0.25">
      <c r="A12" s="102" t="s">
        <v>21</v>
      </c>
      <c r="B12" s="102" t="s">
        <v>22</v>
      </c>
      <c r="C12" s="102" t="s">
        <v>27</v>
      </c>
      <c r="D12" s="102" t="s">
        <v>941</v>
      </c>
      <c r="E12" s="103">
        <v>45182</v>
      </c>
      <c r="F12" s="102"/>
      <c r="G12" s="102" t="s">
        <v>198</v>
      </c>
      <c r="H12" s="102" t="s">
        <v>937</v>
      </c>
      <c r="I12" s="102"/>
      <c r="J12" s="102" t="s">
        <v>30</v>
      </c>
      <c r="K12" s="102" t="s">
        <v>31</v>
      </c>
      <c r="L12" s="102" t="s">
        <v>938</v>
      </c>
      <c r="M12" s="5">
        <v>0</v>
      </c>
      <c r="N12" s="5">
        <v>1727200000</v>
      </c>
      <c r="O12" s="5">
        <v>1727200000</v>
      </c>
    </row>
    <row r="13" spans="1:15" x14ac:dyDescent="0.25">
      <c r="A13" s="102" t="s">
        <v>21</v>
      </c>
      <c r="B13" s="102" t="s">
        <v>22</v>
      </c>
      <c r="C13" s="102" t="s">
        <v>27</v>
      </c>
      <c r="D13" s="102" t="s">
        <v>197</v>
      </c>
      <c r="E13" s="103">
        <v>45217</v>
      </c>
      <c r="F13" s="102"/>
      <c r="G13" s="102" t="s">
        <v>198</v>
      </c>
      <c r="H13" s="102" t="s">
        <v>937</v>
      </c>
      <c r="I13" s="102"/>
      <c r="J13" s="102" t="s">
        <v>30</v>
      </c>
      <c r="K13" s="102" t="s">
        <v>31</v>
      </c>
      <c r="L13" s="102" t="s">
        <v>940</v>
      </c>
      <c r="M13" s="5">
        <v>0</v>
      </c>
      <c r="N13" s="5">
        <v>100000000</v>
      </c>
      <c r="O13" s="188">
        <f>SUM(O12-M13+N13)</f>
        <v>1827200000</v>
      </c>
    </row>
    <row r="14" spans="1:15" x14ac:dyDescent="0.25">
      <c r="A14" s="102" t="s">
        <v>21</v>
      </c>
      <c r="B14" s="102" t="s">
        <v>22</v>
      </c>
      <c r="C14" s="102" t="s">
        <v>41</v>
      </c>
      <c r="D14" s="102" t="s">
        <v>939</v>
      </c>
      <c r="E14" s="103">
        <v>45233</v>
      </c>
      <c r="F14" s="102"/>
      <c r="G14" s="102" t="s">
        <v>198</v>
      </c>
      <c r="H14" s="102" t="s">
        <v>937</v>
      </c>
      <c r="I14" s="102"/>
      <c r="J14" s="102" t="s">
        <v>30</v>
      </c>
      <c r="K14" s="102" t="s">
        <v>44</v>
      </c>
      <c r="L14" s="102" t="s">
        <v>940</v>
      </c>
      <c r="M14" s="5">
        <v>100000000</v>
      </c>
      <c r="N14" s="5">
        <v>0</v>
      </c>
      <c r="O14" s="188">
        <f>SUM(O13-M14+N14)</f>
        <v>1727200000</v>
      </c>
    </row>
    <row r="15" spans="1:15" x14ac:dyDescent="0.25">
      <c r="A15" s="102" t="s">
        <v>21</v>
      </c>
      <c r="B15" s="102" t="s">
        <v>22</v>
      </c>
      <c r="C15" s="102" t="s">
        <v>41</v>
      </c>
      <c r="D15" s="102" t="s">
        <v>936</v>
      </c>
      <c r="E15" s="103">
        <v>45271</v>
      </c>
      <c r="F15" s="102"/>
      <c r="G15" s="102" t="s">
        <v>198</v>
      </c>
      <c r="H15" s="102" t="s">
        <v>937</v>
      </c>
      <c r="I15" s="102"/>
      <c r="J15" s="102" t="s">
        <v>30</v>
      </c>
      <c r="K15" s="102" t="s">
        <v>279</v>
      </c>
      <c r="L15" s="102" t="s">
        <v>938</v>
      </c>
      <c r="M15" s="5">
        <v>1727200000</v>
      </c>
      <c r="N15" s="5">
        <v>0</v>
      </c>
      <c r="O15" s="188">
        <f>SUM(O14-M15+N15)</f>
        <v>0</v>
      </c>
    </row>
    <row r="16" spans="1:15" x14ac:dyDescent="0.25">
      <c r="A16" s="102"/>
      <c r="B16" s="102"/>
      <c r="C16" s="102"/>
      <c r="D16" s="102"/>
      <c r="E16" s="103"/>
      <c r="F16" s="102"/>
      <c r="G16" s="102"/>
      <c r="H16" s="102"/>
      <c r="I16" s="102"/>
      <c r="J16" s="102"/>
      <c r="K16" s="102"/>
      <c r="L16" s="102"/>
      <c r="M16" s="5"/>
      <c r="N16" s="5"/>
      <c r="O16" s="5"/>
    </row>
    <row r="17" spans="1:15" x14ac:dyDescent="0.25">
      <c r="A17" s="102" t="s">
        <v>478</v>
      </c>
      <c r="B17" s="102" t="s">
        <v>479</v>
      </c>
      <c r="C17" s="102" t="s">
        <v>27</v>
      </c>
      <c r="D17" s="102" t="s">
        <v>941</v>
      </c>
      <c r="E17" s="103">
        <v>45182</v>
      </c>
      <c r="F17" s="102"/>
      <c r="G17" s="102" t="s">
        <v>198</v>
      </c>
      <c r="H17" s="102" t="s">
        <v>937</v>
      </c>
      <c r="I17" s="102"/>
      <c r="J17" s="102" t="s">
        <v>30</v>
      </c>
      <c r="K17" s="102" t="s">
        <v>279</v>
      </c>
      <c r="L17" s="102" t="s">
        <v>938</v>
      </c>
      <c r="M17" s="5">
        <v>1727200000</v>
      </c>
      <c r="N17" s="5">
        <v>0</v>
      </c>
      <c r="O17" s="188"/>
    </row>
    <row r="18" spans="1:15" x14ac:dyDescent="0.25">
      <c r="A18" s="102" t="s">
        <v>478</v>
      </c>
      <c r="B18" s="102" t="s">
        <v>479</v>
      </c>
      <c r="C18" s="102" t="s">
        <v>27</v>
      </c>
      <c r="D18" s="102" t="s">
        <v>197</v>
      </c>
      <c r="E18" s="103">
        <v>45217</v>
      </c>
      <c r="F18" s="102"/>
      <c r="G18" s="102" t="s">
        <v>198</v>
      </c>
      <c r="H18" s="102" t="s">
        <v>937</v>
      </c>
      <c r="I18" s="102"/>
      <c r="J18" s="102" t="s">
        <v>30</v>
      </c>
      <c r="K18" s="102" t="s">
        <v>44</v>
      </c>
      <c r="L18" s="102" t="s">
        <v>940</v>
      </c>
      <c r="M18" s="5">
        <v>100000000</v>
      </c>
      <c r="N18" s="5">
        <v>0</v>
      </c>
      <c r="O18" s="188"/>
    </row>
    <row r="19" spans="1:15" x14ac:dyDescent="0.25">
      <c r="A19" s="102"/>
      <c r="B19" s="102"/>
      <c r="C19" s="102"/>
      <c r="D19" s="102"/>
      <c r="E19" s="102"/>
      <c r="F19" s="102"/>
      <c r="G19" s="102"/>
      <c r="H19" s="102"/>
      <c r="I19" s="102"/>
      <c r="J19" s="102"/>
      <c r="K19" s="102"/>
      <c r="L19" s="102"/>
      <c r="M19" s="6">
        <f>SUM(M17:M18)</f>
        <v>1827200000</v>
      </c>
      <c r="N19" s="6"/>
      <c r="O19" s="6"/>
    </row>
    <row r="20" spans="1:15" x14ac:dyDescent="0.25">
      <c r="A20" s="102"/>
      <c r="B20" s="102"/>
      <c r="C20" s="102"/>
      <c r="D20" s="102"/>
      <c r="E20" s="102"/>
      <c r="F20" s="102"/>
      <c r="G20" s="102"/>
      <c r="H20" s="102"/>
      <c r="I20" s="102"/>
      <c r="J20" s="102"/>
      <c r="K20" s="102"/>
      <c r="L20" s="102"/>
      <c r="M20" s="102"/>
      <c r="N20" s="102"/>
      <c r="O20" s="102"/>
    </row>
    <row r="21" spans="1:15" x14ac:dyDescent="0.25">
      <c r="A21" s="102"/>
      <c r="B21" s="102"/>
      <c r="C21" s="102"/>
      <c r="D21" s="102"/>
      <c r="E21" s="102"/>
      <c r="F21" s="102"/>
      <c r="G21" s="102"/>
      <c r="H21" s="102"/>
      <c r="I21" s="102"/>
      <c r="J21" s="102"/>
      <c r="K21" s="102"/>
      <c r="L21" s="102"/>
      <c r="M21" s="102"/>
      <c r="N21" s="102"/>
      <c r="O21" s="102"/>
    </row>
    <row r="22" spans="1:15" x14ac:dyDescent="0.25">
      <c r="A22" s="102"/>
      <c r="B22" s="102"/>
      <c r="C22" s="102"/>
      <c r="D22" s="102"/>
      <c r="E22" s="102"/>
      <c r="F22" s="102"/>
      <c r="G22" s="102"/>
      <c r="H22" s="102"/>
      <c r="I22" s="102"/>
      <c r="J22" s="102"/>
      <c r="K22" s="102"/>
      <c r="L22" s="102"/>
      <c r="M22" s="102"/>
      <c r="N22" s="102"/>
      <c r="O22" s="102"/>
    </row>
    <row r="23" spans="1:15" x14ac:dyDescent="0.25">
      <c r="A23" s="102"/>
      <c r="B23" s="102"/>
      <c r="C23" s="102"/>
      <c r="D23" s="102"/>
      <c r="E23" s="102"/>
      <c r="F23" s="102"/>
      <c r="G23" s="102"/>
      <c r="H23" s="102"/>
      <c r="I23" s="102"/>
      <c r="J23" s="102"/>
      <c r="K23" s="102"/>
      <c r="L23" s="102"/>
      <c r="M23" s="102"/>
      <c r="N23" s="102"/>
      <c r="O23" s="102"/>
    </row>
    <row r="24" spans="1:15" x14ac:dyDescent="0.25">
      <c r="A24" s="102"/>
      <c r="B24" s="102"/>
      <c r="C24" s="102"/>
      <c r="D24" s="102"/>
      <c r="E24" s="102"/>
      <c r="F24" s="102"/>
      <c r="G24" s="102"/>
      <c r="H24" s="102"/>
      <c r="I24" s="102"/>
      <c r="J24" s="102"/>
      <c r="K24" s="102"/>
      <c r="L24" s="102"/>
      <c r="M24" s="102"/>
      <c r="N24" s="102"/>
      <c r="O24" s="102"/>
    </row>
    <row r="25" spans="1:15" x14ac:dyDescent="0.25">
      <c r="A25" s="102"/>
      <c r="B25" s="102"/>
      <c r="C25" s="102"/>
      <c r="D25" s="102"/>
      <c r="E25" s="102"/>
      <c r="F25" s="102"/>
      <c r="G25" s="102"/>
      <c r="H25" s="102"/>
      <c r="I25" s="102"/>
      <c r="J25" s="102"/>
      <c r="K25" s="102"/>
      <c r="L25" s="102"/>
      <c r="M25" s="102"/>
      <c r="N25" s="102"/>
      <c r="O25" s="102"/>
    </row>
    <row r="26" spans="1:15" x14ac:dyDescent="0.25">
      <c r="A26" s="102"/>
      <c r="B26" s="102"/>
      <c r="C26" s="102"/>
      <c r="D26" s="102"/>
      <c r="E26" s="102"/>
      <c r="F26" s="102"/>
      <c r="G26" s="102"/>
      <c r="H26" s="102"/>
      <c r="I26" s="102"/>
      <c r="J26" s="102"/>
      <c r="K26" s="102"/>
      <c r="L26" s="102"/>
      <c r="M26" s="102"/>
      <c r="N26" s="102"/>
      <c r="O26" s="102"/>
    </row>
    <row r="27" spans="1:15" x14ac:dyDescent="0.25">
      <c r="A27" s="102"/>
      <c r="B27" s="102"/>
      <c r="C27" s="102"/>
      <c r="D27" s="102"/>
      <c r="E27" s="102"/>
      <c r="F27" s="102"/>
      <c r="G27" s="102"/>
      <c r="H27" s="102"/>
      <c r="I27" s="102"/>
      <c r="J27" s="102"/>
      <c r="K27" s="102"/>
      <c r="L27" s="102"/>
      <c r="M27" s="102"/>
      <c r="N27" s="102"/>
      <c r="O27" s="102"/>
    </row>
    <row r="28" spans="1:15" x14ac:dyDescent="0.25">
      <c r="A28" s="102"/>
      <c r="B28" s="102"/>
      <c r="C28" s="102"/>
      <c r="D28" s="102"/>
      <c r="E28" s="102"/>
      <c r="F28" s="102"/>
      <c r="G28" s="102"/>
      <c r="H28" s="102"/>
      <c r="I28" s="102"/>
      <c r="J28" s="102"/>
      <c r="K28" s="102"/>
      <c r="L28" s="102"/>
      <c r="M28" s="102"/>
      <c r="N28" s="102"/>
      <c r="O28" s="102"/>
    </row>
    <row r="29" spans="1:15" x14ac:dyDescent="0.25">
      <c r="A29" s="102"/>
      <c r="B29" s="102"/>
      <c r="C29" s="102"/>
      <c r="D29" s="102"/>
      <c r="E29" s="102"/>
      <c r="F29" s="102"/>
      <c r="G29" s="102"/>
      <c r="H29" s="102"/>
      <c r="I29" s="102"/>
      <c r="J29" s="102"/>
      <c r="K29" s="102"/>
      <c r="L29" s="102"/>
      <c r="M29" s="102"/>
      <c r="N29" s="102"/>
      <c r="O29" s="102"/>
    </row>
  </sheetData>
  <mergeCells count="9">
    <mergeCell ref="A7:O7"/>
    <mergeCell ref="A8:O8"/>
    <mergeCell ref="A9:O9"/>
    <mergeCell ref="A1:O1"/>
    <mergeCell ref="A2:O2"/>
    <mergeCell ref="A3:O3"/>
    <mergeCell ref="A4:O4"/>
    <mergeCell ref="A5:O5"/>
    <mergeCell ref="A6:O6"/>
  </mergeCell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1"/>
  <sheetViews>
    <sheetView workbookViewId="0">
      <selection activeCell="O15" sqref="O15"/>
    </sheetView>
  </sheetViews>
  <sheetFormatPr baseColWidth="10" defaultRowHeight="15" x14ac:dyDescent="0.25"/>
  <cols>
    <col min="13" max="13" width="11.7109375" bestFit="1" customWidth="1"/>
  </cols>
  <sheetData>
    <row r="1" spans="1:15" ht="15.75" x14ac:dyDescent="0.25">
      <c r="A1" s="624" t="s">
        <v>0</v>
      </c>
      <c r="B1" s="624"/>
      <c r="C1" s="624"/>
      <c r="D1" s="624"/>
      <c r="E1" s="624"/>
      <c r="F1" s="624"/>
      <c r="G1" s="624"/>
      <c r="H1" s="624"/>
      <c r="I1" s="624"/>
      <c r="J1" s="624"/>
      <c r="K1" s="624"/>
      <c r="L1" s="624"/>
      <c r="M1" s="624"/>
      <c r="N1" s="624"/>
      <c r="O1" s="624"/>
    </row>
    <row r="2" spans="1:15" ht="15.75" x14ac:dyDescent="0.25">
      <c r="A2" s="624" t="s">
        <v>1</v>
      </c>
      <c r="B2" s="624"/>
      <c r="C2" s="624"/>
      <c r="D2" s="624"/>
      <c r="E2" s="624"/>
      <c r="F2" s="624"/>
      <c r="G2" s="624"/>
      <c r="H2" s="624"/>
      <c r="I2" s="624"/>
      <c r="J2" s="624"/>
      <c r="K2" s="624"/>
      <c r="L2" s="624"/>
      <c r="M2" s="624"/>
      <c r="N2" s="624"/>
      <c r="O2" s="624"/>
    </row>
    <row r="3" spans="1:15" ht="15.75" x14ac:dyDescent="0.25">
      <c r="A3" s="624" t="s">
        <v>534</v>
      </c>
      <c r="B3" s="624"/>
      <c r="C3" s="624"/>
      <c r="D3" s="624"/>
      <c r="E3" s="624"/>
      <c r="F3" s="624"/>
      <c r="G3" s="624"/>
      <c r="H3" s="624"/>
      <c r="I3" s="624"/>
      <c r="J3" s="624"/>
      <c r="K3" s="624"/>
      <c r="L3" s="624"/>
      <c r="M3" s="624"/>
      <c r="N3" s="624"/>
      <c r="O3" s="624"/>
    </row>
    <row r="4" spans="1:15" ht="15.75" x14ac:dyDescent="0.25">
      <c r="A4" s="624"/>
      <c r="B4" s="624"/>
      <c r="C4" s="624"/>
      <c r="D4" s="624"/>
      <c r="E4" s="624"/>
      <c r="F4" s="624"/>
      <c r="G4" s="624"/>
      <c r="H4" s="624"/>
      <c r="I4" s="624"/>
      <c r="J4" s="624"/>
      <c r="K4" s="624"/>
      <c r="L4" s="624"/>
      <c r="M4" s="624"/>
      <c r="N4" s="624"/>
      <c r="O4" s="624"/>
    </row>
    <row r="5" spans="1:15" ht="15.75" x14ac:dyDescent="0.25">
      <c r="A5" s="624" t="s">
        <v>3</v>
      </c>
      <c r="B5" s="624"/>
      <c r="C5" s="624"/>
      <c r="D5" s="624"/>
      <c r="E5" s="624"/>
      <c r="F5" s="624"/>
      <c r="G5" s="624"/>
      <c r="H5" s="624"/>
      <c r="I5" s="624"/>
      <c r="J5" s="624"/>
      <c r="K5" s="624"/>
      <c r="L5" s="624"/>
      <c r="M5" s="624"/>
      <c r="N5" s="624"/>
      <c r="O5" s="624"/>
    </row>
    <row r="6" spans="1:15" ht="15.75" x14ac:dyDescent="0.25">
      <c r="A6" s="624"/>
      <c r="B6" s="624"/>
      <c r="C6" s="624"/>
      <c r="D6" s="624"/>
      <c r="E6" s="624"/>
      <c r="F6" s="624"/>
      <c r="G6" s="624"/>
      <c r="H6" s="624"/>
      <c r="I6" s="624"/>
      <c r="J6" s="624"/>
      <c r="K6" s="624"/>
      <c r="L6" s="624"/>
      <c r="M6" s="624"/>
      <c r="N6" s="624"/>
      <c r="O6" s="624"/>
    </row>
    <row r="7" spans="1:15" ht="15.75" x14ac:dyDescent="0.25">
      <c r="A7" s="624" t="s">
        <v>535</v>
      </c>
      <c r="B7" s="624"/>
      <c r="C7" s="624"/>
      <c r="D7" s="624"/>
      <c r="E7" s="624"/>
      <c r="F7" s="624"/>
      <c r="G7" s="624"/>
      <c r="H7" s="624"/>
      <c r="I7" s="624"/>
      <c r="J7" s="624"/>
      <c r="K7" s="624"/>
      <c r="L7" s="624"/>
      <c r="M7" s="624"/>
      <c r="N7" s="624"/>
      <c r="O7" s="624"/>
    </row>
    <row r="8" spans="1:15" ht="15.75" x14ac:dyDescent="0.25">
      <c r="A8" s="625" t="s">
        <v>4</v>
      </c>
      <c r="B8" s="625"/>
      <c r="C8" s="625"/>
      <c r="D8" s="625"/>
      <c r="E8" s="625"/>
      <c r="F8" s="625"/>
      <c r="G8" s="625"/>
      <c r="H8" s="625"/>
      <c r="I8" s="625"/>
      <c r="J8" s="625"/>
      <c r="K8" s="625"/>
      <c r="L8" s="625"/>
      <c r="M8" s="625"/>
      <c r="N8" s="625"/>
      <c r="O8" s="625"/>
    </row>
    <row r="9" spans="1:15" ht="15.75" x14ac:dyDescent="0.25">
      <c r="A9" s="624"/>
      <c r="B9" s="624"/>
      <c r="C9" s="624"/>
      <c r="D9" s="624"/>
      <c r="E9" s="624"/>
      <c r="F9" s="624"/>
      <c r="G9" s="624"/>
      <c r="H9" s="624"/>
      <c r="I9" s="624"/>
      <c r="J9" s="624"/>
      <c r="K9" s="624"/>
      <c r="L9" s="624"/>
      <c r="M9" s="624"/>
      <c r="N9" s="624"/>
      <c r="O9" s="624"/>
    </row>
    <row r="10" spans="1:15" x14ac:dyDescent="0.25">
      <c r="A10" s="111" t="s">
        <v>6</v>
      </c>
      <c r="B10" s="111" t="s">
        <v>7</v>
      </c>
      <c r="C10" s="111" t="s">
        <v>8</v>
      </c>
      <c r="D10" s="111" t="s">
        <v>9</v>
      </c>
      <c r="E10" s="111" t="s">
        <v>10</v>
      </c>
      <c r="F10" s="111" t="s">
        <v>11</v>
      </c>
      <c r="G10" s="111" t="s">
        <v>12</v>
      </c>
      <c r="H10" s="111" t="s">
        <v>13</v>
      </c>
      <c r="I10" s="111" t="s">
        <v>14</v>
      </c>
      <c r="J10" s="111" t="s">
        <v>15</v>
      </c>
      <c r="K10" s="111" t="s">
        <v>16</v>
      </c>
      <c r="L10" s="111" t="s">
        <v>17</v>
      </c>
      <c r="M10" s="112" t="s">
        <v>18</v>
      </c>
      <c r="N10" s="112" t="s">
        <v>19</v>
      </c>
      <c r="O10" s="112" t="s">
        <v>20</v>
      </c>
    </row>
    <row r="11" spans="1:15" x14ac:dyDescent="0.25">
      <c r="A11" s="107"/>
      <c r="B11" s="107"/>
      <c r="C11" s="107"/>
      <c r="D11" s="107"/>
      <c r="E11" s="108"/>
      <c r="F11" s="107"/>
      <c r="G11" s="107"/>
      <c r="H11" s="107"/>
      <c r="I11" s="107"/>
      <c r="J11" s="107"/>
      <c r="K11" s="107"/>
      <c r="L11" s="107"/>
      <c r="M11" s="109"/>
      <c r="N11" s="109"/>
      <c r="O11" s="109"/>
    </row>
    <row r="12" spans="1:15" x14ac:dyDescent="0.25">
      <c r="A12" s="107" t="s">
        <v>21</v>
      </c>
      <c r="B12" s="107" t="s">
        <v>22</v>
      </c>
      <c r="C12" s="107" t="s">
        <v>27</v>
      </c>
      <c r="D12" s="107" t="s">
        <v>898</v>
      </c>
      <c r="E12" s="108">
        <v>45152</v>
      </c>
      <c r="F12" s="107"/>
      <c r="G12" s="107" t="s">
        <v>943</v>
      </c>
      <c r="H12" s="107" t="s">
        <v>944</v>
      </c>
      <c r="I12" s="107"/>
      <c r="J12" s="107" t="s">
        <v>30</v>
      </c>
      <c r="K12" s="107" t="s">
        <v>31</v>
      </c>
      <c r="L12" s="107" t="s">
        <v>947</v>
      </c>
      <c r="M12" s="109">
        <v>0</v>
      </c>
      <c r="N12" s="109">
        <v>100000000</v>
      </c>
      <c r="O12" s="109">
        <v>100000000</v>
      </c>
    </row>
    <row r="13" spans="1:15" x14ac:dyDescent="0.25">
      <c r="A13" s="107" t="s">
        <v>21</v>
      </c>
      <c r="B13" s="107" t="s">
        <v>22</v>
      </c>
      <c r="C13" s="107" t="s">
        <v>27</v>
      </c>
      <c r="D13" s="107" t="s">
        <v>948</v>
      </c>
      <c r="E13" s="108">
        <v>45152</v>
      </c>
      <c r="F13" s="107"/>
      <c r="G13" s="107" t="s">
        <v>943</v>
      </c>
      <c r="H13" s="107" t="s">
        <v>944</v>
      </c>
      <c r="I13" s="107"/>
      <c r="J13" s="107" t="s">
        <v>30</v>
      </c>
      <c r="K13" s="107" t="s">
        <v>31</v>
      </c>
      <c r="L13" s="107" t="s">
        <v>945</v>
      </c>
      <c r="M13" s="109">
        <v>0</v>
      </c>
      <c r="N13" s="109">
        <v>100000000</v>
      </c>
      <c r="O13" s="188">
        <f>SUM(O12-M13+N13)</f>
        <v>200000000</v>
      </c>
    </row>
    <row r="14" spans="1:15" x14ac:dyDescent="0.25">
      <c r="A14" s="107" t="s">
        <v>21</v>
      </c>
      <c r="B14" s="107" t="s">
        <v>22</v>
      </c>
      <c r="C14" s="107" t="s">
        <v>41</v>
      </c>
      <c r="D14" s="107" t="s">
        <v>942</v>
      </c>
      <c r="E14" s="108">
        <v>45202</v>
      </c>
      <c r="F14" s="107"/>
      <c r="G14" s="107" t="s">
        <v>943</v>
      </c>
      <c r="H14" s="107" t="s">
        <v>944</v>
      </c>
      <c r="I14" s="107"/>
      <c r="J14" s="107" t="s">
        <v>30</v>
      </c>
      <c r="K14" s="107" t="s">
        <v>44</v>
      </c>
      <c r="L14" s="107" t="s">
        <v>945</v>
      </c>
      <c r="M14" s="109">
        <v>100000000</v>
      </c>
      <c r="N14" s="109">
        <v>0</v>
      </c>
      <c r="O14" s="188">
        <f>SUM(O13-M14+N14)</f>
        <v>100000000</v>
      </c>
    </row>
    <row r="15" spans="1:15" x14ac:dyDescent="0.25">
      <c r="A15" s="107" t="s">
        <v>21</v>
      </c>
      <c r="B15" s="107" t="s">
        <v>22</v>
      </c>
      <c r="C15" s="107" t="s">
        <v>41</v>
      </c>
      <c r="D15" s="107" t="s">
        <v>946</v>
      </c>
      <c r="E15" s="108">
        <v>45202</v>
      </c>
      <c r="F15" s="107"/>
      <c r="G15" s="107" t="s">
        <v>943</v>
      </c>
      <c r="H15" s="107" t="s">
        <v>944</v>
      </c>
      <c r="I15" s="107"/>
      <c r="J15" s="107" t="s">
        <v>30</v>
      </c>
      <c r="K15" s="107" t="s">
        <v>44</v>
      </c>
      <c r="L15" s="107" t="s">
        <v>947</v>
      </c>
      <c r="M15" s="109">
        <v>100000000</v>
      </c>
      <c r="N15" s="109">
        <v>0</v>
      </c>
      <c r="O15" s="188">
        <f>SUM(O14-M15+N15)</f>
        <v>0</v>
      </c>
    </row>
    <row r="16" spans="1:15" x14ac:dyDescent="0.25">
      <c r="A16" s="107"/>
      <c r="B16" s="107"/>
      <c r="C16" s="107"/>
      <c r="D16" s="107"/>
      <c r="E16" s="108"/>
      <c r="F16" s="107"/>
      <c r="G16" s="107"/>
      <c r="H16" s="107"/>
      <c r="I16" s="107"/>
      <c r="J16" s="107"/>
      <c r="K16" s="107"/>
      <c r="L16" s="107"/>
      <c r="M16" s="109"/>
      <c r="N16" s="109"/>
      <c r="O16" s="109"/>
    </row>
    <row r="17" spans="1:15" x14ac:dyDescent="0.25">
      <c r="A17" s="107" t="s">
        <v>478</v>
      </c>
      <c r="B17" s="107" t="s">
        <v>479</v>
      </c>
      <c r="C17" s="107" t="s">
        <v>27</v>
      </c>
      <c r="D17" s="107" t="s">
        <v>898</v>
      </c>
      <c r="E17" s="108">
        <v>45152</v>
      </c>
      <c r="F17" s="107"/>
      <c r="G17" s="107" t="s">
        <v>943</v>
      </c>
      <c r="H17" s="107" t="s">
        <v>944</v>
      </c>
      <c r="I17" s="107"/>
      <c r="J17" s="107" t="s">
        <v>30</v>
      </c>
      <c r="K17" s="107" t="s">
        <v>44</v>
      </c>
      <c r="L17" s="107" t="s">
        <v>947</v>
      </c>
      <c r="M17" s="109">
        <v>100000000</v>
      </c>
      <c r="N17" s="109">
        <v>0</v>
      </c>
      <c r="O17" s="109">
        <v>0</v>
      </c>
    </row>
    <row r="18" spans="1:15" x14ac:dyDescent="0.25">
      <c r="A18" s="107" t="s">
        <v>478</v>
      </c>
      <c r="B18" s="107" t="s">
        <v>479</v>
      </c>
      <c r="C18" s="107" t="s">
        <v>27</v>
      </c>
      <c r="D18" s="107" t="s">
        <v>948</v>
      </c>
      <c r="E18" s="108">
        <v>45152</v>
      </c>
      <c r="F18" s="107"/>
      <c r="G18" s="107" t="s">
        <v>943</v>
      </c>
      <c r="H18" s="107" t="s">
        <v>944</v>
      </c>
      <c r="I18" s="107"/>
      <c r="J18" s="107" t="s">
        <v>30</v>
      </c>
      <c r="K18" s="107" t="s">
        <v>44</v>
      </c>
      <c r="L18" s="107" t="s">
        <v>945</v>
      </c>
      <c r="M18" s="109">
        <v>100000000</v>
      </c>
      <c r="N18" s="109">
        <v>0</v>
      </c>
      <c r="O18" s="109">
        <v>0</v>
      </c>
    </row>
    <row r="19" spans="1:15" x14ac:dyDescent="0.25">
      <c r="A19" s="107"/>
      <c r="B19" s="107"/>
      <c r="C19" s="107"/>
      <c r="D19" s="107"/>
      <c r="E19" s="107"/>
      <c r="F19" s="107"/>
      <c r="G19" s="107"/>
      <c r="H19" s="107"/>
      <c r="I19" s="107"/>
      <c r="J19" s="107"/>
      <c r="K19" s="107"/>
      <c r="L19" s="107"/>
      <c r="M19" s="110">
        <f>SUM(M17:M18)</f>
        <v>200000000</v>
      </c>
      <c r="N19" s="110"/>
      <c r="O19" s="110"/>
    </row>
    <row r="20" spans="1:15" x14ac:dyDescent="0.25">
      <c r="A20" s="107"/>
      <c r="B20" s="107"/>
      <c r="C20" s="107"/>
      <c r="D20" s="107"/>
      <c r="E20" s="107"/>
      <c r="F20" s="107"/>
      <c r="G20" s="107"/>
      <c r="H20" s="107"/>
      <c r="I20" s="107"/>
      <c r="J20" s="107"/>
      <c r="K20" s="107"/>
      <c r="L20" s="107"/>
      <c r="M20" s="107"/>
      <c r="N20" s="107"/>
      <c r="O20" s="107"/>
    </row>
    <row r="21" spans="1:15" x14ac:dyDescent="0.25">
      <c r="A21" s="107"/>
      <c r="B21" s="107"/>
      <c r="C21" s="107"/>
      <c r="D21" s="107"/>
      <c r="E21" s="107"/>
      <c r="F21" s="107"/>
      <c r="G21" s="107"/>
      <c r="H21" s="107"/>
      <c r="I21" s="107"/>
      <c r="J21" s="107"/>
      <c r="K21" s="107"/>
      <c r="L21" s="107"/>
      <c r="M21" s="107"/>
      <c r="N21" s="107"/>
      <c r="O21" s="107"/>
    </row>
  </sheetData>
  <mergeCells count="9">
    <mergeCell ref="A7:O7"/>
    <mergeCell ref="A8:O8"/>
    <mergeCell ref="A9:O9"/>
    <mergeCell ref="A1:O1"/>
    <mergeCell ref="A2:O2"/>
    <mergeCell ref="A3:O3"/>
    <mergeCell ref="A4:O4"/>
    <mergeCell ref="A5:O5"/>
    <mergeCell ref="A6:O6"/>
  </mergeCells>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99"/>
  <sheetViews>
    <sheetView topLeftCell="A90" workbookViewId="0">
      <selection activeCell="K104" sqref="K104"/>
    </sheetView>
  </sheetViews>
  <sheetFormatPr baseColWidth="10" defaultRowHeight="15" x14ac:dyDescent="0.25"/>
  <cols>
    <col min="1" max="1" width="8.140625" customWidth="1"/>
    <col min="2" max="2" width="16.28515625" customWidth="1"/>
    <col min="13" max="13" width="13.7109375" bestFit="1" customWidth="1"/>
    <col min="14" max="14" width="13.5703125" customWidth="1"/>
    <col min="15" max="15" width="12.140625" bestFit="1" customWidth="1"/>
  </cols>
  <sheetData>
    <row r="1" spans="1:15" ht="15.75" x14ac:dyDescent="0.25">
      <c r="A1" s="624" t="s">
        <v>0</v>
      </c>
      <c r="B1" s="624"/>
      <c r="C1" s="624"/>
      <c r="D1" s="624"/>
      <c r="E1" s="624"/>
      <c r="F1" s="624"/>
      <c r="G1" s="624"/>
      <c r="H1" s="624"/>
      <c r="I1" s="624"/>
      <c r="J1" s="624"/>
      <c r="K1" s="624"/>
      <c r="L1" s="624"/>
      <c r="M1" s="624"/>
      <c r="N1" s="624"/>
      <c r="O1" s="624"/>
    </row>
    <row r="2" spans="1:15" ht="15.75" x14ac:dyDescent="0.25">
      <c r="A2" s="624" t="s">
        <v>1</v>
      </c>
      <c r="B2" s="624"/>
      <c r="C2" s="624"/>
      <c r="D2" s="624"/>
      <c r="E2" s="624"/>
      <c r="F2" s="624"/>
      <c r="G2" s="624"/>
      <c r="H2" s="624"/>
      <c r="I2" s="624"/>
      <c r="J2" s="624"/>
      <c r="K2" s="624"/>
      <c r="L2" s="624"/>
      <c r="M2" s="624"/>
      <c r="N2" s="624"/>
      <c r="O2" s="624"/>
    </row>
    <row r="3" spans="1:15" ht="15.75" x14ac:dyDescent="0.25">
      <c r="A3" s="624" t="s">
        <v>534</v>
      </c>
      <c r="B3" s="624"/>
      <c r="C3" s="624"/>
      <c r="D3" s="624"/>
      <c r="E3" s="624"/>
      <c r="F3" s="624"/>
      <c r="G3" s="624"/>
      <c r="H3" s="624"/>
      <c r="I3" s="624"/>
      <c r="J3" s="624"/>
      <c r="K3" s="624"/>
      <c r="L3" s="624"/>
      <c r="M3" s="624"/>
      <c r="N3" s="624"/>
      <c r="O3" s="624"/>
    </row>
    <row r="4" spans="1:15" ht="15.75" x14ac:dyDescent="0.25">
      <c r="A4" s="624" t="s">
        <v>3</v>
      </c>
      <c r="B4" s="624"/>
      <c r="C4" s="624"/>
      <c r="D4" s="624"/>
      <c r="E4" s="624"/>
      <c r="F4" s="624"/>
      <c r="G4" s="624"/>
      <c r="H4" s="624"/>
      <c r="I4" s="624"/>
      <c r="J4" s="624"/>
      <c r="K4" s="624"/>
      <c r="L4" s="624"/>
      <c r="M4" s="624"/>
      <c r="N4" s="624"/>
      <c r="O4" s="624"/>
    </row>
    <row r="5" spans="1:15" ht="15.75" x14ac:dyDescent="0.25">
      <c r="A5" s="624" t="s">
        <v>535</v>
      </c>
      <c r="B5" s="624"/>
      <c r="C5" s="624"/>
      <c r="D5" s="624"/>
      <c r="E5" s="624"/>
      <c r="F5" s="624"/>
      <c r="G5" s="624"/>
      <c r="H5" s="624"/>
      <c r="I5" s="624"/>
      <c r="J5" s="624"/>
      <c r="K5" s="624"/>
      <c r="L5" s="624"/>
      <c r="M5" s="624"/>
      <c r="N5" s="624"/>
      <c r="O5" s="624"/>
    </row>
    <row r="6" spans="1:15" ht="15.75" x14ac:dyDescent="0.25">
      <c r="A6" s="625" t="s">
        <v>4</v>
      </c>
      <c r="B6" s="625"/>
      <c r="C6" s="625"/>
      <c r="D6" s="625"/>
      <c r="E6" s="625"/>
      <c r="F6" s="625"/>
      <c r="G6" s="625"/>
      <c r="H6" s="625"/>
      <c r="I6" s="625"/>
      <c r="J6" s="625"/>
      <c r="K6" s="625"/>
      <c r="L6" s="625"/>
      <c r="M6" s="625"/>
      <c r="N6" s="625"/>
      <c r="O6" s="625"/>
    </row>
    <row r="7" spans="1:15" x14ac:dyDescent="0.25">
      <c r="A7" s="116" t="s">
        <v>6</v>
      </c>
      <c r="B7" s="116" t="s">
        <v>7</v>
      </c>
      <c r="C7" s="116" t="s">
        <v>8</v>
      </c>
      <c r="D7" s="116" t="s">
        <v>9</v>
      </c>
      <c r="E7" s="116" t="s">
        <v>10</v>
      </c>
      <c r="F7" s="116" t="s">
        <v>11</v>
      </c>
      <c r="G7" s="116" t="s">
        <v>12</v>
      </c>
      <c r="H7" s="116" t="s">
        <v>13</v>
      </c>
      <c r="I7" s="116" t="s">
        <v>14</v>
      </c>
      <c r="J7" s="116" t="s">
        <v>15</v>
      </c>
      <c r="K7" s="116" t="s">
        <v>16</v>
      </c>
      <c r="L7" s="116" t="s">
        <v>17</v>
      </c>
      <c r="M7" s="117" t="s">
        <v>18</v>
      </c>
      <c r="N7" s="117" t="s">
        <v>19</v>
      </c>
      <c r="O7" s="117" t="s">
        <v>20</v>
      </c>
    </row>
    <row r="8" spans="1:15" x14ac:dyDescent="0.25">
      <c r="A8" s="113"/>
      <c r="B8" s="113"/>
      <c r="C8" s="113"/>
      <c r="D8" s="113"/>
      <c r="E8" s="114"/>
      <c r="F8" s="113"/>
      <c r="G8" s="113"/>
      <c r="H8" s="113"/>
      <c r="I8" s="113"/>
      <c r="J8" s="113"/>
      <c r="K8" s="113"/>
      <c r="L8" s="113"/>
      <c r="M8" s="5"/>
      <c r="N8" s="5"/>
      <c r="O8" s="5"/>
    </row>
    <row r="9" spans="1:15" x14ac:dyDescent="0.25">
      <c r="A9" s="113" t="s">
        <v>21</v>
      </c>
      <c r="B9" s="113" t="s">
        <v>22</v>
      </c>
      <c r="C9" s="113" t="s">
        <v>544</v>
      </c>
      <c r="D9" s="113" t="s">
        <v>183</v>
      </c>
      <c r="E9" s="114">
        <v>44927</v>
      </c>
      <c r="F9" s="113"/>
      <c r="G9" s="113" t="s">
        <v>47</v>
      </c>
      <c r="H9" s="113" t="s">
        <v>950</v>
      </c>
      <c r="I9" s="113" t="s">
        <v>31</v>
      </c>
      <c r="J9" s="113" t="s">
        <v>30</v>
      </c>
      <c r="K9" s="113" t="s">
        <v>545</v>
      </c>
      <c r="L9" s="113" t="s">
        <v>546</v>
      </c>
      <c r="M9" s="5">
        <v>0</v>
      </c>
      <c r="N9" s="5">
        <v>313900000</v>
      </c>
      <c r="O9" s="5">
        <v>313900000</v>
      </c>
    </row>
    <row r="10" spans="1:15" x14ac:dyDescent="0.25">
      <c r="A10" s="113" t="s">
        <v>21</v>
      </c>
      <c r="B10" s="113" t="s">
        <v>22</v>
      </c>
      <c r="C10" s="113" t="s">
        <v>41</v>
      </c>
      <c r="D10" s="113" t="s">
        <v>949</v>
      </c>
      <c r="E10" s="114">
        <v>44992</v>
      </c>
      <c r="F10" s="113"/>
      <c r="G10" s="113" t="s">
        <v>47</v>
      </c>
      <c r="H10" s="113" t="s">
        <v>950</v>
      </c>
      <c r="I10" s="113"/>
      <c r="J10" s="113" t="s">
        <v>30</v>
      </c>
      <c r="K10" s="113"/>
      <c r="L10" s="113" t="s">
        <v>951</v>
      </c>
      <c r="M10" s="5">
        <v>113900000</v>
      </c>
      <c r="N10" s="5">
        <v>0</v>
      </c>
      <c r="O10" s="188">
        <f t="shared" ref="O10:O41" si="0">SUM(O9-M10+N10)</f>
        <v>200000000</v>
      </c>
    </row>
    <row r="11" spans="1:15" x14ac:dyDescent="0.25">
      <c r="A11" s="113" t="s">
        <v>21</v>
      </c>
      <c r="B11" s="113" t="s">
        <v>22</v>
      </c>
      <c r="C11" s="113" t="s">
        <v>41</v>
      </c>
      <c r="D11" s="113" t="s">
        <v>967</v>
      </c>
      <c r="E11" s="114">
        <v>44992</v>
      </c>
      <c r="F11" s="113" t="s">
        <v>100</v>
      </c>
      <c r="G11" s="113" t="s">
        <v>47</v>
      </c>
      <c r="H11" s="113" t="s">
        <v>950</v>
      </c>
      <c r="I11" s="113"/>
      <c r="J11" s="113" t="s">
        <v>30</v>
      </c>
      <c r="K11" s="113"/>
      <c r="L11" s="113" t="s">
        <v>968</v>
      </c>
      <c r="M11" s="5">
        <v>100000000</v>
      </c>
      <c r="N11" s="5">
        <v>0</v>
      </c>
      <c r="O11" s="188">
        <f t="shared" si="0"/>
        <v>100000000</v>
      </c>
    </row>
    <row r="12" spans="1:15" x14ac:dyDescent="0.25">
      <c r="A12" s="113" t="s">
        <v>21</v>
      </c>
      <c r="B12" s="113" t="s">
        <v>22</v>
      </c>
      <c r="C12" s="113" t="s">
        <v>41</v>
      </c>
      <c r="D12" s="113" t="s">
        <v>969</v>
      </c>
      <c r="E12" s="114">
        <v>44992</v>
      </c>
      <c r="F12" s="113" t="s">
        <v>100</v>
      </c>
      <c r="G12" s="113" t="s">
        <v>47</v>
      </c>
      <c r="H12" s="113" t="s">
        <v>950</v>
      </c>
      <c r="I12" s="113"/>
      <c r="J12" s="113" t="s">
        <v>30</v>
      </c>
      <c r="K12" s="113"/>
      <c r="L12" s="113" t="s">
        <v>970</v>
      </c>
      <c r="M12" s="5">
        <v>100000000</v>
      </c>
      <c r="N12" s="5">
        <v>0</v>
      </c>
      <c r="O12" s="188">
        <f t="shared" si="0"/>
        <v>0</v>
      </c>
    </row>
    <row r="13" spans="1:15" x14ac:dyDescent="0.25">
      <c r="A13" s="113" t="s">
        <v>21</v>
      </c>
      <c r="B13" s="113" t="s">
        <v>22</v>
      </c>
      <c r="C13" s="113" t="s">
        <v>27</v>
      </c>
      <c r="D13" s="113" t="s">
        <v>1006</v>
      </c>
      <c r="E13" s="114">
        <v>45056</v>
      </c>
      <c r="F13" s="113"/>
      <c r="G13" s="113" t="s">
        <v>47</v>
      </c>
      <c r="H13" s="113" t="s">
        <v>950</v>
      </c>
      <c r="I13" s="113"/>
      <c r="J13" s="113" t="s">
        <v>30</v>
      </c>
      <c r="K13" s="113" t="s">
        <v>31</v>
      </c>
      <c r="L13" s="113" t="s">
        <v>995</v>
      </c>
      <c r="M13" s="5">
        <v>0</v>
      </c>
      <c r="N13" s="5">
        <v>137800000</v>
      </c>
      <c r="O13" s="188">
        <f t="shared" si="0"/>
        <v>137800000</v>
      </c>
    </row>
    <row r="14" spans="1:15" x14ac:dyDescent="0.25">
      <c r="A14" s="113" t="s">
        <v>21</v>
      </c>
      <c r="B14" s="113" t="s">
        <v>22</v>
      </c>
      <c r="C14" s="113" t="s">
        <v>27</v>
      </c>
      <c r="D14" s="113" t="s">
        <v>1007</v>
      </c>
      <c r="E14" s="114">
        <v>45056</v>
      </c>
      <c r="F14" s="113"/>
      <c r="G14" s="113" t="s">
        <v>47</v>
      </c>
      <c r="H14" s="113" t="s">
        <v>950</v>
      </c>
      <c r="I14" s="113"/>
      <c r="J14" s="113" t="s">
        <v>30</v>
      </c>
      <c r="K14" s="113" t="s">
        <v>31</v>
      </c>
      <c r="L14" s="113" t="s">
        <v>993</v>
      </c>
      <c r="M14" s="5">
        <v>0</v>
      </c>
      <c r="N14" s="5">
        <v>169042000</v>
      </c>
      <c r="O14" s="188">
        <f t="shared" si="0"/>
        <v>306842000</v>
      </c>
    </row>
    <row r="15" spans="1:15" x14ac:dyDescent="0.25">
      <c r="A15" s="113" t="s">
        <v>21</v>
      </c>
      <c r="B15" s="113" t="s">
        <v>22</v>
      </c>
      <c r="C15" s="113" t="s">
        <v>27</v>
      </c>
      <c r="D15" s="113" t="s">
        <v>1008</v>
      </c>
      <c r="E15" s="114">
        <v>45056</v>
      </c>
      <c r="F15" s="113"/>
      <c r="G15" s="113" t="s">
        <v>47</v>
      </c>
      <c r="H15" s="113" t="s">
        <v>950</v>
      </c>
      <c r="I15" s="113"/>
      <c r="J15" s="113" t="s">
        <v>30</v>
      </c>
      <c r="K15" s="113" t="s">
        <v>31</v>
      </c>
      <c r="L15" s="113" t="s">
        <v>999</v>
      </c>
      <c r="M15" s="5">
        <v>0</v>
      </c>
      <c r="N15" s="5">
        <v>125704000</v>
      </c>
      <c r="O15" s="188">
        <f t="shared" si="0"/>
        <v>432546000</v>
      </c>
    </row>
    <row r="16" spans="1:15" x14ac:dyDescent="0.25">
      <c r="A16" s="113" t="s">
        <v>21</v>
      </c>
      <c r="B16" s="113" t="s">
        <v>22</v>
      </c>
      <c r="C16" s="113" t="s">
        <v>27</v>
      </c>
      <c r="D16" s="113" t="s">
        <v>1009</v>
      </c>
      <c r="E16" s="114">
        <v>45056</v>
      </c>
      <c r="F16" s="113"/>
      <c r="G16" s="113" t="s">
        <v>47</v>
      </c>
      <c r="H16" s="113" t="s">
        <v>950</v>
      </c>
      <c r="I16" s="113"/>
      <c r="J16" s="113" t="s">
        <v>30</v>
      </c>
      <c r="K16" s="113" t="s">
        <v>31</v>
      </c>
      <c r="L16" s="113" t="s">
        <v>997</v>
      </c>
      <c r="M16" s="5">
        <v>0</v>
      </c>
      <c r="N16" s="5">
        <v>181900000</v>
      </c>
      <c r="O16" s="188">
        <f t="shared" si="0"/>
        <v>614446000</v>
      </c>
    </row>
    <row r="17" spans="1:15" x14ac:dyDescent="0.25">
      <c r="A17" s="113" t="s">
        <v>21</v>
      </c>
      <c r="B17" s="113" t="s">
        <v>22</v>
      </c>
      <c r="C17" s="113" t="s">
        <v>41</v>
      </c>
      <c r="D17" s="113" t="s">
        <v>992</v>
      </c>
      <c r="E17" s="114">
        <v>45072</v>
      </c>
      <c r="F17" s="113"/>
      <c r="G17" s="113" t="s">
        <v>47</v>
      </c>
      <c r="H17" s="113" t="s">
        <v>950</v>
      </c>
      <c r="I17" s="113"/>
      <c r="J17" s="113" t="s">
        <v>30</v>
      </c>
      <c r="K17" s="113" t="s">
        <v>43</v>
      </c>
      <c r="L17" s="113" t="s">
        <v>993</v>
      </c>
      <c r="M17" s="5">
        <v>169042000</v>
      </c>
      <c r="N17" s="5">
        <v>0</v>
      </c>
      <c r="O17" s="188">
        <f t="shared" si="0"/>
        <v>445404000</v>
      </c>
    </row>
    <row r="18" spans="1:15" x14ac:dyDescent="0.25">
      <c r="A18" s="113" t="s">
        <v>21</v>
      </c>
      <c r="B18" s="113" t="s">
        <v>22</v>
      </c>
      <c r="C18" s="113" t="s">
        <v>41</v>
      </c>
      <c r="D18" s="113" t="s">
        <v>994</v>
      </c>
      <c r="E18" s="114">
        <v>45072</v>
      </c>
      <c r="F18" s="113"/>
      <c r="G18" s="113" t="s">
        <v>47</v>
      </c>
      <c r="H18" s="113" t="s">
        <v>950</v>
      </c>
      <c r="I18" s="113"/>
      <c r="J18" s="113" t="s">
        <v>30</v>
      </c>
      <c r="K18" s="113" t="s">
        <v>43</v>
      </c>
      <c r="L18" s="113" t="s">
        <v>995</v>
      </c>
      <c r="M18" s="5">
        <v>137800000</v>
      </c>
      <c r="N18" s="5">
        <v>0</v>
      </c>
      <c r="O18" s="188">
        <f t="shared" si="0"/>
        <v>307604000</v>
      </c>
    </row>
    <row r="19" spans="1:15" x14ac:dyDescent="0.25">
      <c r="A19" s="113" t="s">
        <v>21</v>
      </c>
      <c r="B19" s="113" t="s">
        <v>22</v>
      </c>
      <c r="C19" s="113" t="s">
        <v>41</v>
      </c>
      <c r="D19" s="113" t="s">
        <v>996</v>
      </c>
      <c r="E19" s="114">
        <v>45072</v>
      </c>
      <c r="F19" s="113"/>
      <c r="G19" s="113" t="s">
        <v>47</v>
      </c>
      <c r="H19" s="113" t="s">
        <v>950</v>
      </c>
      <c r="I19" s="113"/>
      <c r="J19" s="113" t="s">
        <v>30</v>
      </c>
      <c r="K19" s="113" t="s">
        <v>43</v>
      </c>
      <c r="L19" s="113" t="s">
        <v>997</v>
      </c>
      <c r="M19" s="5">
        <v>181900000</v>
      </c>
      <c r="N19" s="5">
        <v>0</v>
      </c>
      <c r="O19" s="188">
        <f t="shared" si="0"/>
        <v>125704000</v>
      </c>
    </row>
    <row r="20" spans="1:15" x14ac:dyDescent="0.25">
      <c r="A20" s="113" t="s">
        <v>21</v>
      </c>
      <c r="B20" s="113" t="s">
        <v>22</v>
      </c>
      <c r="C20" s="113" t="s">
        <v>41</v>
      </c>
      <c r="D20" s="113" t="s">
        <v>998</v>
      </c>
      <c r="E20" s="114">
        <v>45072</v>
      </c>
      <c r="F20" s="113"/>
      <c r="G20" s="113" t="s">
        <v>47</v>
      </c>
      <c r="H20" s="113" t="s">
        <v>950</v>
      </c>
      <c r="I20" s="113"/>
      <c r="J20" s="113" t="s">
        <v>30</v>
      </c>
      <c r="K20" s="113" t="s">
        <v>43</v>
      </c>
      <c r="L20" s="113" t="s">
        <v>999</v>
      </c>
      <c r="M20" s="5">
        <v>125704000</v>
      </c>
      <c r="N20" s="5">
        <v>0</v>
      </c>
      <c r="O20" s="188">
        <f t="shared" si="0"/>
        <v>0</v>
      </c>
    </row>
    <row r="21" spans="1:15" x14ac:dyDescent="0.25">
      <c r="A21" s="113" t="s">
        <v>21</v>
      </c>
      <c r="B21" s="113" t="s">
        <v>22</v>
      </c>
      <c r="C21" s="113" t="s">
        <v>27</v>
      </c>
      <c r="D21" s="113" t="s">
        <v>825</v>
      </c>
      <c r="E21" s="114">
        <v>45121</v>
      </c>
      <c r="F21" s="113"/>
      <c r="G21" s="113" t="s">
        <v>47</v>
      </c>
      <c r="H21" s="113" t="s">
        <v>950</v>
      </c>
      <c r="I21" s="113"/>
      <c r="J21" s="113" t="s">
        <v>30</v>
      </c>
      <c r="K21" s="113" t="s">
        <v>31</v>
      </c>
      <c r="L21" s="113" t="s">
        <v>1001</v>
      </c>
      <c r="M21" s="5">
        <v>0</v>
      </c>
      <c r="N21" s="5">
        <v>186800000</v>
      </c>
      <c r="O21" s="188">
        <f t="shared" si="0"/>
        <v>186800000</v>
      </c>
    </row>
    <row r="22" spans="1:15" x14ac:dyDescent="0.25">
      <c r="A22" s="113" t="s">
        <v>21</v>
      </c>
      <c r="B22" s="113" t="s">
        <v>22</v>
      </c>
      <c r="C22" s="113" t="s">
        <v>27</v>
      </c>
      <c r="D22" s="113" t="s">
        <v>789</v>
      </c>
      <c r="E22" s="114">
        <v>45121</v>
      </c>
      <c r="F22" s="113"/>
      <c r="G22" s="113" t="s">
        <v>47</v>
      </c>
      <c r="H22" s="113" t="s">
        <v>950</v>
      </c>
      <c r="I22" s="113"/>
      <c r="J22" s="113" t="s">
        <v>30</v>
      </c>
      <c r="K22" s="113" t="s">
        <v>31</v>
      </c>
      <c r="L22" s="113" t="s">
        <v>955</v>
      </c>
      <c r="M22" s="5">
        <v>0</v>
      </c>
      <c r="N22" s="5">
        <v>186800000</v>
      </c>
      <c r="O22" s="188">
        <f t="shared" si="0"/>
        <v>373600000</v>
      </c>
    </row>
    <row r="23" spans="1:15" x14ac:dyDescent="0.25">
      <c r="A23" s="113" t="s">
        <v>21</v>
      </c>
      <c r="B23" s="113" t="s">
        <v>22</v>
      </c>
      <c r="C23" s="113" t="s">
        <v>27</v>
      </c>
      <c r="D23" s="113" t="s">
        <v>1010</v>
      </c>
      <c r="E23" s="114">
        <v>45121</v>
      </c>
      <c r="F23" s="113"/>
      <c r="G23" s="113" t="s">
        <v>47</v>
      </c>
      <c r="H23" s="113" t="s">
        <v>950</v>
      </c>
      <c r="I23" s="113"/>
      <c r="J23" s="113" t="s">
        <v>30</v>
      </c>
      <c r="K23" s="113" t="s">
        <v>31</v>
      </c>
      <c r="L23" s="113" t="s">
        <v>953</v>
      </c>
      <c r="M23" s="5">
        <v>0</v>
      </c>
      <c r="N23" s="5">
        <v>186800000</v>
      </c>
      <c r="O23" s="188">
        <f t="shared" si="0"/>
        <v>560400000</v>
      </c>
    </row>
    <row r="24" spans="1:15" x14ac:dyDescent="0.25">
      <c r="A24" s="113" t="s">
        <v>21</v>
      </c>
      <c r="B24" s="113" t="s">
        <v>22</v>
      </c>
      <c r="C24" s="113" t="s">
        <v>27</v>
      </c>
      <c r="D24" s="113" t="s">
        <v>1011</v>
      </c>
      <c r="E24" s="114">
        <v>45124</v>
      </c>
      <c r="F24" s="113"/>
      <c r="G24" s="113" t="s">
        <v>47</v>
      </c>
      <c r="H24" s="113" t="s">
        <v>950</v>
      </c>
      <c r="I24" s="113"/>
      <c r="J24" s="113" t="s">
        <v>30</v>
      </c>
      <c r="K24" s="113" t="s">
        <v>31</v>
      </c>
      <c r="L24" s="113" t="s">
        <v>990</v>
      </c>
      <c r="M24" s="5">
        <v>0</v>
      </c>
      <c r="N24" s="5">
        <v>150000000</v>
      </c>
      <c r="O24" s="188">
        <f t="shared" si="0"/>
        <v>710400000</v>
      </c>
    </row>
    <row r="25" spans="1:15" x14ac:dyDescent="0.25">
      <c r="A25" s="113" t="s">
        <v>21</v>
      </c>
      <c r="B25" s="113" t="s">
        <v>22</v>
      </c>
      <c r="C25" s="113" t="s">
        <v>27</v>
      </c>
      <c r="D25" s="113" t="s">
        <v>1012</v>
      </c>
      <c r="E25" s="114">
        <v>45126</v>
      </c>
      <c r="F25" s="113"/>
      <c r="G25" s="113" t="s">
        <v>47</v>
      </c>
      <c r="H25" s="113" t="s">
        <v>950</v>
      </c>
      <c r="I25" s="113"/>
      <c r="J25" s="113" t="s">
        <v>30</v>
      </c>
      <c r="K25" s="113" t="s">
        <v>31</v>
      </c>
      <c r="L25" s="113" t="s">
        <v>976</v>
      </c>
      <c r="M25" s="5">
        <v>0</v>
      </c>
      <c r="N25" s="5">
        <v>100000000</v>
      </c>
      <c r="O25" s="188">
        <f t="shared" si="0"/>
        <v>810400000</v>
      </c>
    </row>
    <row r="26" spans="1:15" x14ac:dyDescent="0.25">
      <c r="A26" s="113" t="s">
        <v>21</v>
      </c>
      <c r="B26" s="113" t="s">
        <v>22</v>
      </c>
      <c r="C26" s="113" t="s">
        <v>27</v>
      </c>
      <c r="D26" s="113" t="s">
        <v>1013</v>
      </c>
      <c r="E26" s="114">
        <v>45126</v>
      </c>
      <c r="F26" s="113"/>
      <c r="G26" s="113" t="s">
        <v>47</v>
      </c>
      <c r="H26" s="113" t="s">
        <v>950</v>
      </c>
      <c r="I26" s="113"/>
      <c r="J26" s="113" t="s">
        <v>30</v>
      </c>
      <c r="K26" s="113" t="s">
        <v>31</v>
      </c>
      <c r="L26" s="113" t="s">
        <v>978</v>
      </c>
      <c r="M26" s="5">
        <v>0</v>
      </c>
      <c r="N26" s="5">
        <v>100000000</v>
      </c>
      <c r="O26" s="188">
        <f t="shared" si="0"/>
        <v>910400000</v>
      </c>
    </row>
    <row r="27" spans="1:15" x14ac:dyDescent="0.25">
      <c r="A27" s="113" t="s">
        <v>21</v>
      </c>
      <c r="B27" s="113" t="s">
        <v>22</v>
      </c>
      <c r="C27" s="113" t="s">
        <v>41</v>
      </c>
      <c r="D27" s="113" t="s">
        <v>1000</v>
      </c>
      <c r="E27" s="114">
        <v>45126</v>
      </c>
      <c r="F27" s="113"/>
      <c r="G27" s="113" t="s">
        <v>47</v>
      </c>
      <c r="H27" s="113" t="s">
        <v>950</v>
      </c>
      <c r="I27" s="113"/>
      <c r="J27" s="113" t="s">
        <v>30</v>
      </c>
      <c r="K27" s="113" t="s">
        <v>218</v>
      </c>
      <c r="L27" s="113" t="s">
        <v>1001</v>
      </c>
      <c r="M27" s="5">
        <v>186800000</v>
      </c>
      <c r="N27" s="5">
        <v>0</v>
      </c>
      <c r="O27" s="188">
        <f t="shared" si="0"/>
        <v>723600000</v>
      </c>
    </row>
    <row r="28" spans="1:15" x14ac:dyDescent="0.25">
      <c r="A28" s="113" t="s">
        <v>21</v>
      </c>
      <c r="B28" s="113" t="s">
        <v>22</v>
      </c>
      <c r="C28" s="113" t="s">
        <v>27</v>
      </c>
      <c r="D28" s="113" t="s">
        <v>1014</v>
      </c>
      <c r="E28" s="114">
        <v>45128</v>
      </c>
      <c r="F28" s="113"/>
      <c r="G28" s="113" t="s">
        <v>47</v>
      </c>
      <c r="H28" s="113" t="s">
        <v>950</v>
      </c>
      <c r="I28" s="113"/>
      <c r="J28" s="113" t="s">
        <v>30</v>
      </c>
      <c r="K28" s="113" t="s">
        <v>31</v>
      </c>
      <c r="L28" s="113" t="s">
        <v>961</v>
      </c>
      <c r="M28" s="5">
        <v>0</v>
      </c>
      <c r="N28" s="5">
        <v>200000000</v>
      </c>
      <c r="O28" s="188">
        <f t="shared" si="0"/>
        <v>923600000</v>
      </c>
    </row>
    <row r="29" spans="1:15" x14ac:dyDescent="0.25">
      <c r="A29" s="113" t="s">
        <v>21</v>
      </c>
      <c r="B29" s="113" t="s">
        <v>22</v>
      </c>
      <c r="C29" s="113" t="s">
        <v>27</v>
      </c>
      <c r="D29" s="113" t="s">
        <v>1015</v>
      </c>
      <c r="E29" s="114">
        <v>45128</v>
      </c>
      <c r="F29" s="113"/>
      <c r="G29" s="113" t="s">
        <v>47</v>
      </c>
      <c r="H29" s="113" t="s">
        <v>950</v>
      </c>
      <c r="I29" s="113"/>
      <c r="J29" s="113" t="s">
        <v>30</v>
      </c>
      <c r="K29" s="113" t="s">
        <v>31</v>
      </c>
      <c r="L29" s="113" t="s">
        <v>965</v>
      </c>
      <c r="M29" s="5">
        <v>0</v>
      </c>
      <c r="N29" s="5">
        <v>186800000</v>
      </c>
      <c r="O29" s="188">
        <f t="shared" si="0"/>
        <v>1110400000</v>
      </c>
    </row>
    <row r="30" spans="1:15" x14ac:dyDescent="0.25">
      <c r="A30" s="113" t="s">
        <v>21</v>
      </c>
      <c r="B30" s="113" t="s">
        <v>22</v>
      </c>
      <c r="C30" s="113" t="s">
        <v>27</v>
      </c>
      <c r="D30" s="113" t="s">
        <v>1016</v>
      </c>
      <c r="E30" s="114">
        <v>45128</v>
      </c>
      <c r="F30" s="113"/>
      <c r="G30" s="113" t="s">
        <v>47</v>
      </c>
      <c r="H30" s="113" t="s">
        <v>950</v>
      </c>
      <c r="I30" s="113"/>
      <c r="J30" s="113" t="s">
        <v>30</v>
      </c>
      <c r="K30" s="113" t="s">
        <v>31</v>
      </c>
      <c r="L30" s="113" t="s">
        <v>963</v>
      </c>
      <c r="M30" s="5">
        <v>0</v>
      </c>
      <c r="N30" s="5">
        <v>186800000</v>
      </c>
      <c r="O30" s="188">
        <f t="shared" si="0"/>
        <v>1297200000</v>
      </c>
    </row>
    <row r="31" spans="1:15" x14ac:dyDescent="0.25">
      <c r="A31" s="113" t="s">
        <v>21</v>
      </c>
      <c r="B31" s="113" t="s">
        <v>22</v>
      </c>
      <c r="C31" s="113" t="s">
        <v>27</v>
      </c>
      <c r="D31" s="113" t="s">
        <v>1017</v>
      </c>
      <c r="E31" s="114">
        <v>45128</v>
      </c>
      <c r="F31" s="113"/>
      <c r="G31" s="113" t="s">
        <v>47</v>
      </c>
      <c r="H31" s="113" t="s">
        <v>950</v>
      </c>
      <c r="I31" s="113"/>
      <c r="J31" s="113" t="s">
        <v>30</v>
      </c>
      <c r="K31" s="113" t="s">
        <v>31</v>
      </c>
      <c r="L31" s="113" t="s">
        <v>972</v>
      </c>
      <c r="M31" s="5">
        <v>0</v>
      </c>
      <c r="N31" s="5">
        <v>150000000</v>
      </c>
      <c r="O31" s="188">
        <f t="shared" si="0"/>
        <v>1447200000</v>
      </c>
    </row>
    <row r="32" spans="1:15" x14ac:dyDescent="0.25">
      <c r="A32" s="113" t="s">
        <v>21</v>
      </c>
      <c r="B32" s="113" t="s">
        <v>22</v>
      </c>
      <c r="C32" s="113" t="s">
        <v>27</v>
      </c>
      <c r="D32" s="113" t="s">
        <v>1018</v>
      </c>
      <c r="E32" s="114">
        <v>45128</v>
      </c>
      <c r="F32" s="113"/>
      <c r="G32" s="113" t="s">
        <v>47</v>
      </c>
      <c r="H32" s="113" t="s">
        <v>950</v>
      </c>
      <c r="I32" s="113"/>
      <c r="J32" s="113" t="s">
        <v>30</v>
      </c>
      <c r="K32" s="113" t="s">
        <v>31</v>
      </c>
      <c r="L32" s="113" t="s">
        <v>974</v>
      </c>
      <c r="M32" s="5">
        <v>0</v>
      </c>
      <c r="N32" s="5">
        <v>150000000</v>
      </c>
      <c r="O32" s="188">
        <f t="shared" si="0"/>
        <v>1597200000</v>
      </c>
    </row>
    <row r="33" spans="1:15" x14ac:dyDescent="0.25">
      <c r="A33" s="113" t="s">
        <v>21</v>
      </c>
      <c r="B33" s="113" t="s">
        <v>22</v>
      </c>
      <c r="C33" s="113" t="s">
        <v>27</v>
      </c>
      <c r="D33" s="113" t="s">
        <v>1019</v>
      </c>
      <c r="E33" s="114">
        <v>45139</v>
      </c>
      <c r="F33" s="113"/>
      <c r="G33" s="113" t="s">
        <v>47</v>
      </c>
      <c r="H33" s="113" t="s">
        <v>950</v>
      </c>
      <c r="I33" s="113"/>
      <c r="J33" s="113" t="s">
        <v>30</v>
      </c>
      <c r="K33" s="113" t="s">
        <v>31</v>
      </c>
      <c r="L33" s="113" t="s">
        <v>1003</v>
      </c>
      <c r="M33" s="5">
        <v>0</v>
      </c>
      <c r="N33" s="5">
        <v>169000000</v>
      </c>
      <c r="O33" s="188">
        <f t="shared" si="0"/>
        <v>1766200000</v>
      </c>
    </row>
    <row r="34" spans="1:15" x14ac:dyDescent="0.25">
      <c r="A34" s="113" t="s">
        <v>21</v>
      </c>
      <c r="B34" s="113" t="s">
        <v>22</v>
      </c>
      <c r="C34" s="113" t="s">
        <v>27</v>
      </c>
      <c r="D34" s="113" t="s">
        <v>1020</v>
      </c>
      <c r="E34" s="114">
        <v>45139</v>
      </c>
      <c r="F34" s="113"/>
      <c r="G34" s="113" t="s">
        <v>47</v>
      </c>
      <c r="H34" s="113" t="s">
        <v>950</v>
      </c>
      <c r="I34" s="113"/>
      <c r="J34" s="113" t="s">
        <v>30</v>
      </c>
      <c r="K34" s="113" t="s">
        <v>31</v>
      </c>
      <c r="L34" s="113" t="s">
        <v>959</v>
      </c>
      <c r="M34" s="5">
        <v>0</v>
      </c>
      <c r="N34" s="5">
        <v>186800000</v>
      </c>
      <c r="O34" s="188">
        <f t="shared" si="0"/>
        <v>1953000000</v>
      </c>
    </row>
    <row r="35" spans="1:15" x14ac:dyDescent="0.25">
      <c r="A35" s="113" t="s">
        <v>21</v>
      </c>
      <c r="B35" s="113" t="s">
        <v>22</v>
      </c>
      <c r="C35" s="113" t="s">
        <v>27</v>
      </c>
      <c r="D35" s="113" t="s">
        <v>1021</v>
      </c>
      <c r="E35" s="114">
        <v>45139</v>
      </c>
      <c r="F35" s="113"/>
      <c r="G35" s="113" t="s">
        <v>47</v>
      </c>
      <c r="H35" s="113" t="s">
        <v>950</v>
      </c>
      <c r="I35" s="113"/>
      <c r="J35" s="113" t="s">
        <v>30</v>
      </c>
      <c r="K35" s="113" t="s">
        <v>31</v>
      </c>
      <c r="L35" s="113" t="s">
        <v>957</v>
      </c>
      <c r="M35" s="5">
        <v>0</v>
      </c>
      <c r="N35" s="5">
        <v>120600000</v>
      </c>
      <c r="O35" s="188">
        <f t="shared" si="0"/>
        <v>2073600000</v>
      </c>
    </row>
    <row r="36" spans="1:15" x14ac:dyDescent="0.25">
      <c r="A36" s="113" t="s">
        <v>21</v>
      </c>
      <c r="B36" s="113" t="s">
        <v>22</v>
      </c>
      <c r="C36" s="113" t="s">
        <v>41</v>
      </c>
      <c r="D36" s="113" t="s">
        <v>1002</v>
      </c>
      <c r="E36" s="114">
        <v>45142</v>
      </c>
      <c r="F36" s="113"/>
      <c r="G36" s="113" t="s">
        <v>47</v>
      </c>
      <c r="H36" s="113" t="s">
        <v>950</v>
      </c>
      <c r="I36" s="113"/>
      <c r="J36" s="113" t="s">
        <v>30</v>
      </c>
      <c r="K36" s="113" t="s">
        <v>43</v>
      </c>
      <c r="L36" s="113" t="s">
        <v>1003</v>
      </c>
      <c r="M36" s="5">
        <v>169000000</v>
      </c>
      <c r="N36" s="5">
        <v>0</v>
      </c>
      <c r="O36" s="188">
        <f t="shared" si="0"/>
        <v>1904600000</v>
      </c>
    </row>
    <row r="37" spans="1:15" x14ac:dyDescent="0.25">
      <c r="A37" s="113" t="s">
        <v>21</v>
      </c>
      <c r="B37" s="113" t="s">
        <v>22</v>
      </c>
      <c r="C37" s="113" t="s">
        <v>27</v>
      </c>
      <c r="D37" s="113" t="s">
        <v>1022</v>
      </c>
      <c r="E37" s="114">
        <v>45148</v>
      </c>
      <c r="F37" s="113"/>
      <c r="G37" s="113" t="s">
        <v>47</v>
      </c>
      <c r="H37" s="113" t="s">
        <v>950</v>
      </c>
      <c r="I37" s="113"/>
      <c r="J37" s="113" t="s">
        <v>30</v>
      </c>
      <c r="K37" s="113" t="s">
        <v>31</v>
      </c>
      <c r="L37" s="113" t="s">
        <v>984</v>
      </c>
      <c r="M37" s="5">
        <v>0</v>
      </c>
      <c r="N37" s="5">
        <v>100000000</v>
      </c>
      <c r="O37" s="188">
        <f t="shared" si="0"/>
        <v>2004600000</v>
      </c>
    </row>
    <row r="38" spans="1:15" x14ac:dyDescent="0.25">
      <c r="A38" s="113" t="s">
        <v>21</v>
      </c>
      <c r="B38" s="113" t="s">
        <v>22</v>
      </c>
      <c r="C38" s="113" t="s">
        <v>41</v>
      </c>
      <c r="D38" s="113" t="s">
        <v>952</v>
      </c>
      <c r="E38" s="114">
        <v>45148</v>
      </c>
      <c r="F38" s="113"/>
      <c r="G38" s="113" t="s">
        <v>47</v>
      </c>
      <c r="H38" s="113" t="s">
        <v>950</v>
      </c>
      <c r="I38" s="113"/>
      <c r="J38" s="113" t="s">
        <v>30</v>
      </c>
      <c r="K38" s="113" t="s">
        <v>101</v>
      </c>
      <c r="L38" s="113" t="s">
        <v>953</v>
      </c>
      <c r="M38" s="5">
        <v>186800000</v>
      </c>
      <c r="N38" s="5">
        <v>0</v>
      </c>
      <c r="O38" s="188">
        <f t="shared" si="0"/>
        <v>1817800000</v>
      </c>
    </row>
    <row r="39" spans="1:15" x14ac:dyDescent="0.25">
      <c r="A39" s="113" t="s">
        <v>21</v>
      </c>
      <c r="B39" s="113" t="s">
        <v>22</v>
      </c>
      <c r="C39" s="113" t="s">
        <v>41</v>
      </c>
      <c r="D39" s="113" t="s">
        <v>954</v>
      </c>
      <c r="E39" s="114">
        <v>45148</v>
      </c>
      <c r="F39" s="113"/>
      <c r="G39" s="113" t="s">
        <v>47</v>
      </c>
      <c r="H39" s="113" t="s">
        <v>950</v>
      </c>
      <c r="I39" s="113"/>
      <c r="J39" s="113" t="s">
        <v>30</v>
      </c>
      <c r="K39" s="113" t="s">
        <v>105</v>
      </c>
      <c r="L39" s="113" t="s">
        <v>955</v>
      </c>
      <c r="M39" s="5">
        <v>186800000</v>
      </c>
      <c r="N39" s="5">
        <v>0</v>
      </c>
      <c r="O39" s="188">
        <f t="shared" si="0"/>
        <v>1631000000</v>
      </c>
    </row>
    <row r="40" spans="1:15" x14ac:dyDescent="0.25">
      <c r="A40" s="113" t="s">
        <v>21</v>
      </c>
      <c r="B40" s="113" t="s">
        <v>22</v>
      </c>
      <c r="C40" s="113" t="s">
        <v>41</v>
      </c>
      <c r="D40" s="113" t="s">
        <v>956</v>
      </c>
      <c r="E40" s="114">
        <v>45148</v>
      </c>
      <c r="F40" s="113"/>
      <c r="G40" s="113" t="s">
        <v>47</v>
      </c>
      <c r="H40" s="113" t="s">
        <v>950</v>
      </c>
      <c r="I40" s="113"/>
      <c r="J40" s="113" t="s">
        <v>30</v>
      </c>
      <c r="K40" s="113" t="s">
        <v>105</v>
      </c>
      <c r="L40" s="113" t="s">
        <v>957</v>
      </c>
      <c r="M40" s="5">
        <v>120600000</v>
      </c>
      <c r="N40" s="5">
        <v>0</v>
      </c>
      <c r="O40" s="188">
        <f t="shared" si="0"/>
        <v>1510400000</v>
      </c>
    </row>
    <row r="41" spans="1:15" x14ac:dyDescent="0.25">
      <c r="A41" s="113" t="s">
        <v>21</v>
      </c>
      <c r="B41" s="113" t="s">
        <v>22</v>
      </c>
      <c r="C41" s="113" t="s">
        <v>41</v>
      </c>
      <c r="D41" s="113" t="s">
        <v>958</v>
      </c>
      <c r="E41" s="114">
        <v>45148</v>
      </c>
      <c r="F41" s="113"/>
      <c r="G41" s="113" t="s">
        <v>47</v>
      </c>
      <c r="H41" s="113" t="s">
        <v>950</v>
      </c>
      <c r="I41" s="113"/>
      <c r="J41" s="113" t="s">
        <v>30</v>
      </c>
      <c r="K41" s="113" t="s">
        <v>105</v>
      </c>
      <c r="L41" s="113" t="s">
        <v>959</v>
      </c>
      <c r="M41" s="5">
        <v>186800000</v>
      </c>
      <c r="N41" s="5">
        <v>0</v>
      </c>
      <c r="O41" s="188">
        <f t="shared" si="0"/>
        <v>1323600000</v>
      </c>
    </row>
    <row r="42" spans="1:15" x14ac:dyDescent="0.25">
      <c r="A42" s="113" t="s">
        <v>21</v>
      </c>
      <c r="B42" s="113" t="s">
        <v>22</v>
      </c>
      <c r="C42" s="113" t="s">
        <v>27</v>
      </c>
      <c r="D42" s="113" t="s">
        <v>1023</v>
      </c>
      <c r="E42" s="114">
        <v>45149</v>
      </c>
      <c r="F42" s="113"/>
      <c r="G42" s="113" t="s">
        <v>47</v>
      </c>
      <c r="H42" s="113" t="s">
        <v>950</v>
      </c>
      <c r="I42" s="113"/>
      <c r="J42" s="113" t="s">
        <v>30</v>
      </c>
      <c r="K42" s="113" t="s">
        <v>31</v>
      </c>
      <c r="L42" s="113" t="s">
        <v>980</v>
      </c>
      <c r="M42" s="5">
        <v>0</v>
      </c>
      <c r="N42" s="5">
        <v>150000000</v>
      </c>
      <c r="O42" s="188">
        <f t="shared" ref="O42:O66" si="1">SUM(O41-M42+N42)</f>
        <v>1473600000</v>
      </c>
    </row>
    <row r="43" spans="1:15" x14ac:dyDescent="0.25">
      <c r="A43" s="113" t="s">
        <v>21</v>
      </c>
      <c r="B43" s="113" t="s">
        <v>22</v>
      </c>
      <c r="C43" s="113" t="s">
        <v>27</v>
      </c>
      <c r="D43" s="113" t="s">
        <v>1024</v>
      </c>
      <c r="E43" s="114">
        <v>45149</v>
      </c>
      <c r="F43" s="113"/>
      <c r="G43" s="113" t="s">
        <v>47</v>
      </c>
      <c r="H43" s="113" t="s">
        <v>950</v>
      </c>
      <c r="I43" s="113"/>
      <c r="J43" s="113" t="s">
        <v>30</v>
      </c>
      <c r="K43" s="113" t="s">
        <v>31</v>
      </c>
      <c r="L43" s="113" t="s">
        <v>982</v>
      </c>
      <c r="M43" s="5">
        <v>0</v>
      </c>
      <c r="N43" s="5">
        <v>100000000</v>
      </c>
      <c r="O43" s="188">
        <f t="shared" si="1"/>
        <v>1573600000</v>
      </c>
    </row>
    <row r="44" spans="1:15" x14ac:dyDescent="0.25">
      <c r="A44" s="113" t="s">
        <v>21</v>
      </c>
      <c r="B44" s="113" t="s">
        <v>22</v>
      </c>
      <c r="C44" s="113" t="s">
        <v>27</v>
      </c>
      <c r="D44" s="113" t="s">
        <v>1025</v>
      </c>
      <c r="E44" s="114">
        <v>45160</v>
      </c>
      <c r="F44" s="113"/>
      <c r="G44" s="113" t="s">
        <v>47</v>
      </c>
      <c r="H44" s="113" t="s">
        <v>950</v>
      </c>
      <c r="I44" s="113"/>
      <c r="J44" s="113" t="s">
        <v>30</v>
      </c>
      <c r="K44" s="113" t="s">
        <v>31</v>
      </c>
      <c r="L44" s="113" t="s">
        <v>988</v>
      </c>
      <c r="M44" s="5">
        <v>0</v>
      </c>
      <c r="N44" s="5">
        <v>110400000</v>
      </c>
      <c r="O44" s="188">
        <f t="shared" si="1"/>
        <v>1684000000</v>
      </c>
    </row>
    <row r="45" spans="1:15" x14ac:dyDescent="0.25">
      <c r="A45" s="113" t="s">
        <v>21</v>
      </c>
      <c r="B45" s="113" t="s">
        <v>22</v>
      </c>
      <c r="C45" s="113" t="s">
        <v>27</v>
      </c>
      <c r="D45" s="113" t="s">
        <v>1026</v>
      </c>
      <c r="E45" s="114">
        <v>45160</v>
      </c>
      <c r="F45" s="113"/>
      <c r="G45" s="113" t="s">
        <v>47</v>
      </c>
      <c r="H45" s="113" t="s">
        <v>950</v>
      </c>
      <c r="I45" s="113"/>
      <c r="J45" s="113" t="s">
        <v>30</v>
      </c>
      <c r="K45" s="113" t="s">
        <v>31</v>
      </c>
      <c r="L45" s="113" t="s">
        <v>986</v>
      </c>
      <c r="M45" s="5">
        <v>0</v>
      </c>
      <c r="N45" s="5">
        <v>100000000</v>
      </c>
      <c r="O45" s="188">
        <f t="shared" si="1"/>
        <v>1784000000</v>
      </c>
    </row>
    <row r="46" spans="1:15" x14ac:dyDescent="0.25">
      <c r="A46" s="113" t="s">
        <v>21</v>
      </c>
      <c r="B46" s="113" t="s">
        <v>22</v>
      </c>
      <c r="C46" s="113" t="s">
        <v>41</v>
      </c>
      <c r="D46" s="113" t="s">
        <v>971</v>
      </c>
      <c r="E46" s="114">
        <v>45161</v>
      </c>
      <c r="F46" s="113"/>
      <c r="G46" s="113" t="s">
        <v>47</v>
      </c>
      <c r="H46" s="113" t="s">
        <v>950</v>
      </c>
      <c r="I46" s="113"/>
      <c r="J46" s="113" t="s">
        <v>30</v>
      </c>
      <c r="K46" s="113" t="s">
        <v>44</v>
      </c>
      <c r="L46" s="113" t="s">
        <v>972</v>
      </c>
      <c r="M46" s="5">
        <v>150000000</v>
      </c>
      <c r="N46" s="5">
        <v>0</v>
      </c>
      <c r="O46" s="188">
        <f t="shared" si="1"/>
        <v>1634000000</v>
      </c>
    </row>
    <row r="47" spans="1:15" x14ac:dyDescent="0.25">
      <c r="A47" s="113" t="s">
        <v>21</v>
      </c>
      <c r="B47" s="113" t="s">
        <v>22</v>
      </c>
      <c r="C47" s="113" t="s">
        <v>41</v>
      </c>
      <c r="D47" s="113" t="s">
        <v>973</v>
      </c>
      <c r="E47" s="114">
        <v>45161</v>
      </c>
      <c r="F47" s="113"/>
      <c r="G47" s="113" t="s">
        <v>47</v>
      </c>
      <c r="H47" s="113" t="s">
        <v>950</v>
      </c>
      <c r="I47" s="113"/>
      <c r="J47" s="113" t="s">
        <v>30</v>
      </c>
      <c r="K47" s="113" t="s">
        <v>44</v>
      </c>
      <c r="L47" s="113" t="s">
        <v>974</v>
      </c>
      <c r="M47" s="5">
        <v>150000000</v>
      </c>
      <c r="N47" s="5">
        <v>0</v>
      </c>
      <c r="O47" s="188">
        <f t="shared" si="1"/>
        <v>1484000000</v>
      </c>
    </row>
    <row r="48" spans="1:15" x14ac:dyDescent="0.25">
      <c r="A48" s="113" t="s">
        <v>21</v>
      </c>
      <c r="B48" s="113" t="s">
        <v>22</v>
      </c>
      <c r="C48" s="113" t="s">
        <v>41</v>
      </c>
      <c r="D48" s="113" t="s">
        <v>960</v>
      </c>
      <c r="E48" s="114">
        <v>45173</v>
      </c>
      <c r="F48" s="113"/>
      <c r="G48" s="113" t="s">
        <v>47</v>
      </c>
      <c r="H48" s="113" t="s">
        <v>950</v>
      </c>
      <c r="I48" s="113"/>
      <c r="J48" s="113" t="s">
        <v>30</v>
      </c>
      <c r="K48" s="113" t="s">
        <v>105</v>
      </c>
      <c r="L48" s="113" t="s">
        <v>961</v>
      </c>
      <c r="M48" s="5">
        <v>200000000</v>
      </c>
      <c r="N48" s="5">
        <v>0</v>
      </c>
      <c r="O48" s="188">
        <f t="shared" si="1"/>
        <v>1284000000</v>
      </c>
    </row>
    <row r="49" spans="1:15" x14ac:dyDescent="0.25">
      <c r="A49" s="113" t="s">
        <v>21</v>
      </c>
      <c r="B49" s="113" t="s">
        <v>22</v>
      </c>
      <c r="C49" s="113" t="s">
        <v>41</v>
      </c>
      <c r="D49" s="113" t="s">
        <v>962</v>
      </c>
      <c r="E49" s="114">
        <v>45175</v>
      </c>
      <c r="F49" s="113"/>
      <c r="G49" s="113" t="s">
        <v>47</v>
      </c>
      <c r="H49" s="113" t="s">
        <v>950</v>
      </c>
      <c r="I49" s="113"/>
      <c r="J49" s="113" t="s">
        <v>30</v>
      </c>
      <c r="K49" s="113" t="s">
        <v>105</v>
      </c>
      <c r="L49" s="113" t="s">
        <v>963</v>
      </c>
      <c r="M49" s="5">
        <v>186800000</v>
      </c>
      <c r="N49" s="5">
        <v>0</v>
      </c>
      <c r="O49" s="188">
        <f t="shared" si="1"/>
        <v>1097200000</v>
      </c>
    </row>
    <row r="50" spans="1:15" x14ac:dyDescent="0.25">
      <c r="A50" s="113" t="s">
        <v>21</v>
      </c>
      <c r="B50" s="113" t="s">
        <v>22</v>
      </c>
      <c r="C50" s="113" t="s">
        <v>41</v>
      </c>
      <c r="D50" s="113" t="s">
        <v>964</v>
      </c>
      <c r="E50" s="114">
        <v>45175</v>
      </c>
      <c r="F50" s="113"/>
      <c r="G50" s="113" t="s">
        <v>47</v>
      </c>
      <c r="H50" s="113" t="s">
        <v>950</v>
      </c>
      <c r="I50" s="113"/>
      <c r="J50" s="113" t="s">
        <v>30</v>
      </c>
      <c r="K50" s="113" t="s">
        <v>105</v>
      </c>
      <c r="L50" s="113" t="s">
        <v>965</v>
      </c>
      <c r="M50" s="5">
        <v>186800000</v>
      </c>
      <c r="N50" s="5">
        <v>0</v>
      </c>
      <c r="O50" s="188">
        <f t="shared" si="1"/>
        <v>910400000</v>
      </c>
    </row>
    <row r="51" spans="1:15" x14ac:dyDescent="0.25">
      <c r="A51" s="113" t="s">
        <v>21</v>
      </c>
      <c r="B51" s="113" t="s">
        <v>22</v>
      </c>
      <c r="C51" s="113" t="s">
        <v>27</v>
      </c>
      <c r="D51" s="113" t="s">
        <v>1027</v>
      </c>
      <c r="E51" s="114">
        <v>45184</v>
      </c>
      <c r="F51" s="113"/>
      <c r="G51" s="113" t="s">
        <v>47</v>
      </c>
      <c r="H51" s="113" t="s">
        <v>950</v>
      </c>
      <c r="I51" s="113"/>
      <c r="J51" s="113" t="s">
        <v>30</v>
      </c>
      <c r="K51" s="113" t="s">
        <v>31</v>
      </c>
      <c r="L51" s="113" t="s">
        <v>1005</v>
      </c>
      <c r="M51" s="5">
        <v>0</v>
      </c>
      <c r="N51" s="5">
        <v>110400000</v>
      </c>
      <c r="O51" s="188">
        <f t="shared" si="1"/>
        <v>1020800000</v>
      </c>
    </row>
    <row r="52" spans="1:15" x14ac:dyDescent="0.25">
      <c r="A52" s="113" t="s">
        <v>21</v>
      </c>
      <c r="B52" s="113" t="s">
        <v>22</v>
      </c>
      <c r="C52" s="113" t="s">
        <v>27</v>
      </c>
      <c r="D52" s="113" t="s">
        <v>1028</v>
      </c>
      <c r="E52" s="114">
        <v>45184</v>
      </c>
      <c r="F52" s="113"/>
      <c r="G52" s="113" t="s">
        <v>47</v>
      </c>
      <c r="H52" s="113" t="s">
        <v>950</v>
      </c>
      <c r="I52" s="113"/>
      <c r="J52" s="113" t="s">
        <v>30</v>
      </c>
      <c r="K52" s="113" t="s">
        <v>31</v>
      </c>
      <c r="L52" s="113" t="s">
        <v>991</v>
      </c>
      <c r="M52" s="5">
        <v>0</v>
      </c>
      <c r="N52" s="5">
        <v>92500000</v>
      </c>
      <c r="O52" s="188">
        <f t="shared" si="1"/>
        <v>1113300000</v>
      </c>
    </row>
    <row r="53" spans="1:15" x14ac:dyDescent="0.25">
      <c r="A53" s="113" t="s">
        <v>21</v>
      </c>
      <c r="B53" s="113" t="s">
        <v>22</v>
      </c>
      <c r="C53" s="113" t="s">
        <v>41</v>
      </c>
      <c r="D53" s="113" t="s">
        <v>975</v>
      </c>
      <c r="E53" s="114">
        <v>45201</v>
      </c>
      <c r="F53" s="113"/>
      <c r="G53" s="113" t="s">
        <v>47</v>
      </c>
      <c r="H53" s="113" t="s">
        <v>950</v>
      </c>
      <c r="I53" s="113"/>
      <c r="J53" s="113" t="s">
        <v>30</v>
      </c>
      <c r="K53" s="113" t="s">
        <v>44</v>
      </c>
      <c r="L53" s="113" t="s">
        <v>976</v>
      </c>
      <c r="M53" s="5">
        <v>100000000</v>
      </c>
      <c r="N53" s="5">
        <v>0</v>
      </c>
      <c r="O53" s="188">
        <f t="shared" si="1"/>
        <v>1013300000</v>
      </c>
    </row>
    <row r="54" spans="1:15" x14ac:dyDescent="0.25">
      <c r="A54" s="113" t="s">
        <v>21</v>
      </c>
      <c r="B54" s="113" t="s">
        <v>22</v>
      </c>
      <c r="C54" s="113" t="s">
        <v>41</v>
      </c>
      <c r="D54" s="113" t="s">
        <v>977</v>
      </c>
      <c r="E54" s="114">
        <v>45201</v>
      </c>
      <c r="F54" s="113"/>
      <c r="G54" s="113" t="s">
        <v>47</v>
      </c>
      <c r="H54" s="113" t="s">
        <v>950</v>
      </c>
      <c r="I54" s="113"/>
      <c r="J54" s="113" t="s">
        <v>30</v>
      </c>
      <c r="K54" s="113" t="s">
        <v>44</v>
      </c>
      <c r="L54" s="113" t="s">
        <v>978</v>
      </c>
      <c r="M54" s="5">
        <v>100000000</v>
      </c>
      <c r="N54" s="5">
        <v>0</v>
      </c>
      <c r="O54" s="188">
        <f t="shared" si="1"/>
        <v>913300000</v>
      </c>
    </row>
    <row r="55" spans="1:15" x14ac:dyDescent="0.25">
      <c r="A55" s="113" t="s">
        <v>21</v>
      </c>
      <c r="B55" s="113" t="s">
        <v>22</v>
      </c>
      <c r="C55" s="113" t="s">
        <v>41</v>
      </c>
      <c r="D55" s="113" t="s">
        <v>979</v>
      </c>
      <c r="E55" s="114">
        <v>45201</v>
      </c>
      <c r="F55" s="113"/>
      <c r="G55" s="113" t="s">
        <v>47</v>
      </c>
      <c r="H55" s="113" t="s">
        <v>950</v>
      </c>
      <c r="I55" s="113"/>
      <c r="J55" s="113" t="s">
        <v>30</v>
      </c>
      <c r="K55" s="113" t="s">
        <v>44</v>
      </c>
      <c r="L55" s="113" t="s">
        <v>980</v>
      </c>
      <c r="M55" s="5">
        <v>150000000</v>
      </c>
      <c r="N55" s="5">
        <v>0</v>
      </c>
      <c r="O55" s="188">
        <f t="shared" si="1"/>
        <v>763300000</v>
      </c>
    </row>
    <row r="56" spans="1:15" x14ac:dyDescent="0.25">
      <c r="A56" s="113" t="s">
        <v>21</v>
      </c>
      <c r="B56" s="113" t="s">
        <v>22</v>
      </c>
      <c r="C56" s="113" t="s">
        <v>41</v>
      </c>
      <c r="D56" s="113" t="s">
        <v>981</v>
      </c>
      <c r="E56" s="114">
        <v>45202</v>
      </c>
      <c r="F56" s="113"/>
      <c r="G56" s="113" t="s">
        <v>47</v>
      </c>
      <c r="H56" s="113" t="s">
        <v>950</v>
      </c>
      <c r="I56" s="113"/>
      <c r="J56" s="113" t="s">
        <v>30</v>
      </c>
      <c r="K56" s="113" t="s">
        <v>44</v>
      </c>
      <c r="L56" s="113" t="s">
        <v>982</v>
      </c>
      <c r="M56" s="5">
        <v>100000000</v>
      </c>
      <c r="N56" s="5">
        <v>0</v>
      </c>
      <c r="O56" s="188">
        <f t="shared" si="1"/>
        <v>663300000</v>
      </c>
    </row>
    <row r="57" spans="1:15" x14ac:dyDescent="0.25">
      <c r="A57" s="113" t="s">
        <v>21</v>
      </c>
      <c r="B57" s="113" t="s">
        <v>22</v>
      </c>
      <c r="C57" s="113" t="s">
        <v>41</v>
      </c>
      <c r="D57" s="113" t="s">
        <v>983</v>
      </c>
      <c r="E57" s="114">
        <v>45202</v>
      </c>
      <c r="F57" s="113"/>
      <c r="G57" s="113" t="s">
        <v>47</v>
      </c>
      <c r="H57" s="113" t="s">
        <v>950</v>
      </c>
      <c r="I57" s="113"/>
      <c r="J57" s="113" t="s">
        <v>30</v>
      </c>
      <c r="K57" s="113" t="s">
        <v>44</v>
      </c>
      <c r="L57" s="113" t="s">
        <v>984</v>
      </c>
      <c r="M57" s="5">
        <v>100000000</v>
      </c>
      <c r="N57" s="5">
        <v>0</v>
      </c>
      <c r="O57" s="188">
        <f t="shared" si="1"/>
        <v>563300000</v>
      </c>
    </row>
    <row r="58" spans="1:15" x14ac:dyDescent="0.25">
      <c r="A58" s="113" t="s">
        <v>21</v>
      </c>
      <c r="B58" s="113" t="s">
        <v>22</v>
      </c>
      <c r="C58" s="113" t="s">
        <v>41</v>
      </c>
      <c r="D58" s="113" t="s">
        <v>985</v>
      </c>
      <c r="E58" s="114">
        <v>45209</v>
      </c>
      <c r="F58" s="113"/>
      <c r="G58" s="113" t="s">
        <v>47</v>
      </c>
      <c r="H58" s="113" t="s">
        <v>950</v>
      </c>
      <c r="I58" s="113"/>
      <c r="J58" s="113" t="s">
        <v>30</v>
      </c>
      <c r="K58" s="113" t="s">
        <v>44</v>
      </c>
      <c r="L58" s="113" t="s">
        <v>986</v>
      </c>
      <c r="M58" s="5">
        <v>100000000</v>
      </c>
      <c r="N58" s="5">
        <v>0</v>
      </c>
      <c r="O58" s="188">
        <f t="shared" si="1"/>
        <v>463300000</v>
      </c>
    </row>
    <row r="59" spans="1:15" x14ac:dyDescent="0.25">
      <c r="A59" s="113" t="s">
        <v>21</v>
      </c>
      <c r="B59" s="113" t="s">
        <v>22</v>
      </c>
      <c r="C59" s="113" t="s">
        <v>41</v>
      </c>
      <c r="D59" s="113" t="s">
        <v>987</v>
      </c>
      <c r="E59" s="114">
        <v>45209</v>
      </c>
      <c r="F59" s="113"/>
      <c r="G59" s="113" t="s">
        <v>47</v>
      </c>
      <c r="H59" s="113" t="s">
        <v>950</v>
      </c>
      <c r="I59" s="113"/>
      <c r="J59" s="113" t="s">
        <v>30</v>
      </c>
      <c r="K59" s="113" t="s">
        <v>44</v>
      </c>
      <c r="L59" s="113" t="s">
        <v>988</v>
      </c>
      <c r="M59" s="5">
        <v>110400000</v>
      </c>
      <c r="N59" s="5">
        <v>0</v>
      </c>
      <c r="O59" s="188">
        <f t="shared" si="1"/>
        <v>352900000</v>
      </c>
    </row>
    <row r="60" spans="1:15" x14ac:dyDescent="0.25">
      <c r="A60" s="113" t="s">
        <v>21</v>
      </c>
      <c r="B60" s="113" t="s">
        <v>22</v>
      </c>
      <c r="C60" s="113" t="s">
        <v>41</v>
      </c>
      <c r="D60" s="113" t="s">
        <v>989</v>
      </c>
      <c r="E60" s="114">
        <v>45209</v>
      </c>
      <c r="F60" s="113"/>
      <c r="G60" s="113" t="s">
        <v>47</v>
      </c>
      <c r="H60" s="113" t="s">
        <v>950</v>
      </c>
      <c r="I60" s="113"/>
      <c r="J60" s="113" t="s">
        <v>30</v>
      </c>
      <c r="K60" s="113" t="s">
        <v>44</v>
      </c>
      <c r="L60" s="113" t="s">
        <v>990</v>
      </c>
      <c r="M60" s="5">
        <v>150000000</v>
      </c>
      <c r="N60" s="5">
        <v>0</v>
      </c>
      <c r="O60" s="188">
        <f t="shared" si="1"/>
        <v>202900000</v>
      </c>
    </row>
    <row r="61" spans="1:15" x14ac:dyDescent="0.25">
      <c r="A61" s="113" t="s">
        <v>21</v>
      </c>
      <c r="B61" s="113" t="s">
        <v>22</v>
      </c>
      <c r="C61" s="113" t="s">
        <v>41</v>
      </c>
      <c r="D61" s="113" t="s">
        <v>168</v>
      </c>
      <c r="E61" s="114">
        <v>45210</v>
      </c>
      <c r="F61" s="113"/>
      <c r="G61" s="113" t="s">
        <v>47</v>
      </c>
      <c r="H61" s="113" t="s">
        <v>950</v>
      </c>
      <c r="I61" s="113"/>
      <c r="J61" s="113" t="s">
        <v>30</v>
      </c>
      <c r="K61" s="113" t="s">
        <v>44</v>
      </c>
      <c r="L61" s="113" t="s">
        <v>991</v>
      </c>
      <c r="M61" s="5">
        <v>92500000</v>
      </c>
      <c r="N61" s="5">
        <v>0</v>
      </c>
      <c r="O61" s="188">
        <f t="shared" si="1"/>
        <v>110400000</v>
      </c>
    </row>
    <row r="62" spans="1:15" x14ac:dyDescent="0.25">
      <c r="A62" s="113" t="s">
        <v>21</v>
      </c>
      <c r="B62" s="113" t="s">
        <v>22</v>
      </c>
      <c r="C62" s="113" t="s">
        <v>41</v>
      </c>
      <c r="D62" s="113" t="s">
        <v>1004</v>
      </c>
      <c r="E62" s="114">
        <v>45226</v>
      </c>
      <c r="F62" s="113"/>
      <c r="G62" s="113" t="s">
        <v>47</v>
      </c>
      <c r="H62" s="113" t="s">
        <v>950</v>
      </c>
      <c r="I62" s="113"/>
      <c r="J62" s="113" t="s">
        <v>30</v>
      </c>
      <c r="K62" s="113" t="s">
        <v>218</v>
      </c>
      <c r="L62" s="113" t="s">
        <v>1005</v>
      </c>
      <c r="M62" s="5">
        <v>110400000</v>
      </c>
      <c r="N62" s="5">
        <v>0</v>
      </c>
      <c r="O62" s="188">
        <f t="shared" si="1"/>
        <v>0</v>
      </c>
    </row>
    <row r="63" spans="1:15" s="182" customFormat="1" x14ac:dyDescent="0.25">
      <c r="A63" s="468" t="s">
        <v>21</v>
      </c>
      <c r="B63" s="468" t="s">
        <v>22</v>
      </c>
      <c r="C63" s="468" t="s">
        <v>27</v>
      </c>
      <c r="D63" s="468" t="s">
        <v>317</v>
      </c>
      <c r="E63" s="469">
        <v>45281</v>
      </c>
      <c r="F63" s="468"/>
      <c r="G63" s="468" t="s">
        <v>47</v>
      </c>
      <c r="H63" s="468" t="s">
        <v>950</v>
      </c>
      <c r="I63" s="468"/>
      <c r="J63" s="468" t="s">
        <v>30</v>
      </c>
      <c r="K63" s="468" t="s">
        <v>31</v>
      </c>
      <c r="L63" s="468" t="s">
        <v>966</v>
      </c>
      <c r="M63" s="470">
        <v>0</v>
      </c>
      <c r="N63" s="470">
        <v>29063507</v>
      </c>
      <c r="O63" s="188">
        <f t="shared" si="1"/>
        <v>29063507</v>
      </c>
    </row>
    <row r="64" spans="1:15" s="182" customFormat="1" x14ac:dyDescent="0.25">
      <c r="A64" s="468" t="s">
        <v>21</v>
      </c>
      <c r="B64" s="468" t="s">
        <v>22</v>
      </c>
      <c r="C64" s="468" t="s">
        <v>41</v>
      </c>
      <c r="D64" s="468" t="s">
        <v>3471</v>
      </c>
      <c r="E64" s="469">
        <v>45282</v>
      </c>
      <c r="F64" s="468"/>
      <c r="G64" s="468" t="s">
        <v>47</v>
      </c>
      <c r="H64" s="468" t="s">
        <v>950</v>
      </c>
      <c r="I64" s="468"/>
      <c r="J64" s="468" t="s">
        <v>30</v>
      </c>
      <c r="K64" s="468" t="s">
        <v>101</v>
      </c>
      <c r="L64" s="468" t="s">
        <v>966</v>
      </c>
      <c r="M64" s="470">
        <v>29063507</v>
      </c>
      <c r="N64" s="470">
        <v>0</v>
      </c>
      <c r="O64" s="188">
        <f t="shared" si="1"/>
        <v>0</v>
      </c>
    </row>
    <row r="65" spans="1:15" x14ac:dyDescent="0.25">
      <c r="A65" s="468" t="s">
        <v>21</v>
      </c>
      <c r="B65" s="468" t="s">
        <v>22</v>
      </c>
      <c r="C65" s="468" t="s">
        <v>27</v>
      </c>
      <c r="D65" s="468" t="s">
        <v>1029</v>
      </c>
      <c r="E65" s="469">
        <v>45286</v>
      </c>
      <c r="F65" s="468"/>
      <c r="G65" s="468" t="s">
        <v>47</v>
      </c>
      <c r="H65" s="468" t="s">
        <v>950</v>
      </c>
      <c r="I65" s="468"/>
      <c r="J65" s="468" t="s">
        <v>30</v>
      </c>
      <c r="K65" s="468" t="s">
        <v>31</v>
      </c>
      <c r="L65" s="468" t="s">
        <v>1030</v>
      </c>
      <c r="M65" s="470">
        <v>0</v>
      </c>
      <c r="N65" s="470">
        <v>186000000</v>
      </c>
      <c r="O65" s="188">
        <f t="shared" si="1"/>
        <v>186000000</v>
      </c>
    </row>
    <row r="66" spans="1:15" x14ac:dyDescent="0.25">
      <c r="A66" s="468" t="s">
        <v>21</v>
      </c>
      <c r="B66" s="468" t="s">
        <v>22</v>
      </c>
      <c r="C66" s="468" t="s">
        <v>27</v>
      </c>
      <c r="D66" s="468" t="s">
        <v>3472</v>
      </c>
      <c r="E66" s="469">
        <v>45286</v>
      </c>
      <c r="F66" s="468"/>
      <c r="G66" s="468" t="s">
        <v>47</v>
      </c>
      <c r="H66" s="468" t="s">
        <v>950</v>
      </c>
      <c r="I66" s="468"/>
      <c r="J66" s="468" t="s">
        <v>30</v>
      </c>
      <c r="K66" s="468" t="s">
        <v>31</v>
      </c>
      <c r="L66" s="468" t="s">
        <v>3473</v>
      </c>
      <c r="M66" s="470">
        <v>0</v>
      </c>
      <c r="N66" s="470">
        <v>100000000</v>
      </c>
      <c r="O66" s="442">
        <f t="shared" si="1"/>
        <v>286000000</v>
      </c>
    </row>
    <row r="67" spans="1:15" s="467" customFormat="1" x14ac:dyDescent="0.25">
      <c r="A67" s="468"/>
      <c r="B67" s="468"/>
      <c r="C67" s="468"/>
      <c r="D67" s="468"/>
      <c r="E67" s="469"/>
      <c r="F67" s="468"/>
      <c r="G67" s="468"/>
      <c r="H67" s="468"/>
      <c r="I67" s="468"/>
      <c r="J67" s="468"/>
      <c r="K67" s="468"/>
      <c r="L67" s="468"/>
      <c r="M67" s="470"/>
      <c r="N67" s="470"/>
      <c r="O67" s="5"/>
    </row>
    <row r="68" spans="1:15" x14ac:dyDescent="0.25">
      <c r="A68" s="113" t="s">
        <v>478</v>
      </c>
      <c r="B68" s="113" t="s">
        <v>479</v>
      </c>
      <c r="C68" s="113" t="s">
        <v>27</v>
      </c>
      <c r="D68" s="113" t="s">
        <v>1006</v>
      </c>
      <c r="E68" s="114">
        <v>45056</v>
      </c>
      <c r="F68" s="113"/>
      <c r="G68" s="113" t="s">
        <v>47</v>
      </c>
      <c r="H68" s="113" t="s">
        <v>950</v>
      </c>
      <c r="I68" s="113"/>
      <c r="J68" s="113" t="s">
        <v>30</v>
      </c>
      <c r="K68" s="113" t="s">
        <v>43</v>
      </c>
      <c r="L68" s="113" t="s">
        <v>995</v>
      </c>
      <c r="M68" s="5">
        <v>137800000</v>
      </c>
      <c r="N68" s="5">
        <v>0</v>
      </c>
      <c r="O68" s="5">
        <v>0</v>
      </c>
    </row>
    <row r="69" spans="1:15" x14ac:dyDescent="0.25">
      <c r="A69" s="113" t="s">
        <v>478</v>
      </c>
      <c r="B69" s="113" t="s">
        <v>479</v>
      </c>
      <c r="C69" s="113" t="s">
        <v>27</v>
      </c>
      <c r="D69" s="113" t="s">
        <v>1007</v>
      </c>
      <c r="E69" s="114">
        <v>45056</v>
      </c>
      <c r="F69" s="113"/>
      <c r="G69" s="113" t="s">
        <v>47</v>
      </c>
      <c r="H69" s="113" t="s">
        <v>950</v>
      </c>
      <c r="I69" s="113"/>
      <c r="J69" s="113" t="s">
        <v>30</v>
      </c>
      <c r="K69" s="113" t="s">
        <v>43</v>
      </c>
      <c r="L69" s="113" t="s">
        <v>993</v>
      </c>
      <c r="M69" s="5">
        <v>169042000</v>
      </c>
      <c r="N69" s="5">
        <v>0</v>
      </c>
      <c r="O69" s="5">
        <v>0</v>
      </c>
    </row>
    <row r="70" spans="1:15" x14ac:dyDescent="0.25">
      <c r="A70" s="113" t="s">
        <v>478</v>
      </c>
      <c r="B70" s="113" t="s">
        <v>479</v>
      </c>
      <c r="C70" s="113" t="s">
        <v>27</v>
      </c>
      <c r="D70" s="113" t="s">
        <v>1008</v>
      </c>
      <c r="E70" s="114">
        <v>45056</v>
      </c>
      <c r="F70" s="113"/>
      <c r="G70" s="113" t="s">
        <v>47</v>
      </c>
      <c r="H70" s="113" t="s">
        <v>950</v>
      </c>
      <c r="I70" s="113"/>
      <c r="J70" s="113" t="s">
        <v>30</v>
      </c>
      <c r="K70" s="113" t="s">
        <v>43</v>
      </c>
      <c r="L70" s="113" t="s">
        <v>999</v>
      </c>
      <c r="M70" s="5">
        <v>125704000</v>
      </c>
      <c r="N70" s="5">
        <v>0</v>
      </c>
      <c r="O70" s="5">
        <v>0</v>
      </c>
    </row>
    <row r="71" spans="1:15" x14ac:dyDescent="0.25">
      <c r="A71" s="113" t="s">
        <v>478</v>
      </c>
      <c r="B71" s="113" t="s">
        <v>479</v>
      </c>
      <c r="C71" s="113" t="s">
        <v>27</v>
      </c>
      <c r="D71" s="113" t="s">
        <v>1009</v>
      </c>
      <c r="E71" s="114">
        <v>45056</v>
      </c>
      <c r="F71" s="113"/>
      <c r="G71" s="113" t="s">
        <v>47</v>
      </c>
      <c r="H71" s="113" t="s">
        <v>950</v>
      </c>
      <c r="I71" s="113"/>
      <c r="J71" s="113" t="s">
        <v>30</v>
      </c>
      <c r="K71" s="113" t="s">
        <v>43</v>
      </c>
      <c r="L71" s="113" t="s">
        <v>997</v>
      </c>
      <c r="M71" s="5">
        <v>181900000</v>
      </c>
      <c r="N71" s="5">
        <v>0</v>
      </c>
      <c r="O71" s="5">
        <v>0</v>
      </c>
    </row>
    <row r="72" spans="1:15" x14ac:dyDescent="0.25">
      <c r="A72" s="113" t="s">
        <v>478</v>
      </c>
      <c r="B72" s="113" t="s">
        <v>479</v>
      </c>
      <c r="C72" s="113" t="s">
        <v>27</v>
      </c>
      <c r="D72" s="113" t="s">
        <v>825</v>
      </c>
      <c r="E72" s="114">
        <v>45121</v>
      </c>
      <c r="F72" s="113"/>
      <c r="G72" s="113" t="s">
        <v>47</v>
      </c>
      <c r="H72" s="113" t="s">
        <v>950</v>
      </c>
      <c r="I72" s="113"/>
      <c r="J72" s="113" t="s">
        <v>30</v>
      </c>
      <c r="K72" s="113" t="s">
        <v>218</v>
      </c>
      <c r="L72" s="113" t="s">
        <v>1001</v>
      </c>
      <c r="M72" s="5">
        <v>186800000</v>
      </c>
      <c r="N72" s="5">
        <v>0</v>
      </c>
      <c r="O72" s="5">
        <v>0</v>
      </c>
    </row>
    <row r="73" spans="1:15" x14ac:dyDescent="0.25">
      <c r="A73" s="113" t="s">
        <v>478</v>
      </c>
      <c r="B73" s="113" t="s">
        <v>479</v>
      </c>
      <c r="C73" s="113" t="s">
        <v>27</v>
      </c>
      <c r="D73" s="113" t="s">
        <v>789</v>
      </c>
      <c r="E73" s="114">
        <v>45121</v>
      </c>
      <c r="F73" s="113"/>
      <c r="G73" s="113" t="s">
        <v>47</v>
      </c>
      <c r="H73" s="113" t="s">
        <v>950</v>
      </c>
      <c r="I73" s="113"/>
      <c r="J73" s="113" t="s">
        <v>30</v>
      </c>
      <c r="K73" s="113" t="s">
        <v>105</v>
      </c>
      <c r="L73" s="113" t="s">
        <v>955</v>
      </c>
      <c r="M73" s="5">
        <v>186800000</v>
      </c>
      <c r="N73" s="5">
        <v>0</v>
      </c>
      <c r="O73" s="5">
        <v>0</v>
      </c>
    </row>
    <row r="74" spans="1:15" x14ac:dyDescent="0.25">
      <c r="A74" s="113" t="s">
        <v>478</v>
      </c>
      <c r="B74" s="113" t="s">
        <v>479</v>
      </c>
      <c r="C74" s="113" t="s">
        <v>27</v>
      </c>
      <c r="D74" s="113" t="s">
        <v>1010</v>
      </c>
      <c r="E74" s="114">
        <v>45121</v>
      </c>
      <c r="F74" s="113"/>
      <c r="G74" s="113" t="s">
        <v>47</v>
      </c>
      <c r="H74" s="113" t="s">
        <v>950</v>
      </c>
      <c r="I74" s="113"/>
      <c r="J74" s="113" t="s">
        <v>30</v>
      </c>
      <c r="K74" s="113" t="s">
        <v>101</v>
      </c>
      <c r="L74" s="113" t="s">
        <v>953</v>
      </c>
      <c r="M74" s="5">
        <v>186800000</v>
      </c>
      <c r="N74" s="5">
        <v>0</v>
      </c>
      <c r="O74" s="5">
        <v>0</v>
      </c>
    </row>
    <row r="75" spans="1:15" x14ac:dyDescent="0.25">
      <c r="A75" s="113" t="s">
        <v>478</v>
      </c>
      <c r="B75" s="113" t="s">
        <v>479</v>
      </c>
      <c r="C75" s="113" t="s">
        <v>27</v>
      </c>
      <c r="D75" s="113" t="s">
        <v>1011</v>
      </c>
      <c r="E75" s="114">
        <v>45124</v>
      </c>
      <c r="F75" s="113"/>
      <c r="G75" s="113" t="s">
        <v>47</v>
      </c>
      <c r="H75" s="113" t="s">
        <v>950</v>
      </c>
      <c r="I75" s="113"/>
      <c r="J75" s="113" t="s">
        <v>30</v>
      </c>
      <c r="K75" s="113" t="s">
        <v>44</v>
      </c>
      <c r="L75" s="113" t="s">
        <v>990</v>
      </c>
      <c r="M75" s="5">
        <v>150000000</v>
      </c>
      <c r="N75" s="5">
        <v>0</v>
      </c>
      <c r="O75" s="5">
        <v>0</v>
      </c>
    </row>
    <row r="76" spans="1:15" x14ac:dyDescent="0.25">
      <c r="A76" s="113" t="s">
        <v>478</v>
      </c>
      <c r="B76" s="113" t="s">
        <v>479</v>
      </c>
      <c r="C76" s="113" t="s">
        <v>27</v>
      </c>
      <c r="D76" s="113" t="s">
        <v>1012</v>
      </c>
      <c r="E76" s="114">
        <v>45126</v>
      </c>
      <c r="F76" s="113"/>
      <c r="G76" s="113" t="s">
        <v>47</v>
      </c>
      <c r="H76" s="113" t="s">
        <v>950</v>
      </c>
      <c r="I76" s="113"/>
      <c r="J76" s="113" t="s">
        <v>30</v>
      </c>
      <c r="K76" s="113" t="s">
        <v>44</v>
      </c>
      <c r="L76" s="113" t="s">
        <v>976</v>
      </c>
      <c r="M76" s="5">
        <v>100000000</v>
      </c>
      <c r="N76" s="5">
        <v>0</v>
      </c>
      <c r="O76" s="5">
        <v>0</v>
      </c>
    </row>
    <row r="77" spans="1:15" x14ac:dyDescent="0.25">
      <c r="A77" s="113" t="s">
        <v>478</v>
      </c>
      <c r="B77" s="113" t="s">
        <v>479</v>
      </c>
      <c r="C77" s="113" t="s">
        <v>27</v>
      </c>
      <c r="D77" s="113" t="s">
        <v>1013</v>
      </c>
      <c r="E77" s="114">
        <v>45126</v>
      </c>
      <c r="F77" s="113"/>
      <c r="G77" s="113" t="s">
        <v>47</v>
      </c>
      <c r="H77" s="113" t="s">
        <v>950</v>
      </c>
      <c r="I77" s="113"/>
      <c r="J77" s="113" t="s">
        <v>30</v>
      </c>
      <c r="K77" s="113" t="s">
        <v>44</v>
      </c>
      <c r="L77" s="113" t="s">
        <v>978</v>
      </c>
      <c r="M77" s="5">
        <v>100000000</v>
      </c>
      <c r="N77" s="5">
        <v>0</v>
      </c>
      <c r="O77" s="5">
        <v>0</v>
      </c>
    </row>
    <row r="78" spans="1:15" x14ac:dyDescent="0.25">
      <c r="A78" s="113" t="s">
        <v>478</v>
      </c>
      <c r="B78" s="113" t="s">
        <v>479</v>
      </c>
      <c r="C78" s="113" t="s">
        <v>27</v>
      </c>
      <c r="D78" s="113" t="s">
        <v>1014</v>
      </c>
      <c r="E78" s="114">
        <v>45128</v>
      </c>
      <c r="F78" s="113"/>
      <c r="G78" s="113" t="s">
        <v>47</v>
      </c>
      <c r="H78" s="113" t="s">
        <v>950</v>
      </c>
      <c r="I78" s="113"/>
      <c r="J78" s="113" t="s">
        <v>30</v>
      </c>
      <c r="K78" s="113" t="s">
        <v>105</v>
      </c>
      <c r="L78" s="113" t="s">
        <v>961</v>
      </c>
      <c r="M78" s="5">
        <v>200000000</v>
      </c>
      <c r="N78" s="5">
        <v>0</v>
      </c>
      <c r="O78" s="5">
        <v>0</v>
      </c>
    </row>
    <row r="79" spans="1:15" x14ac:dyDescent="0.25">
      <c r="A79" s="113" t="s">
        <v>478</v>
      </c>
      <c r="B79" s="113" t="s">
        <v>479</v>
      </c>
      <c r="C79" s="113" t="s">
        <v>27</v>
      </c>
      <c r="D79" s="113" t="s">
        <v>1015</v>
      </c>
      <c r="E79" s="114">
        <v>45128</v>
      </c>
      <c r="F79" s="113"/>
      <c r="G79" s="113" t="s">
        <v>47</v>
      </c>
      <c r="H79" s="113" t="s">
        <v>950</v>
      </c>
      <c r="I79" s="113"/>
      <c r="J79" s="113" t="s">
        <v>30</v>
      </c>
      <c r="K79" s="113" t="s">
        <v>105</v>
      </c>
      <c r="L79" s="113" t="s">
        <v>965</v>
      </c>
      <c r="M79" s="5">
        <v>186800000</v>
      </c>
      <c r="N79" s="5">
        <v>0</v>
      </c>
      <c r="O79" s="5">
        <v>0</v>
      </c>
    </row>
    <row r="80" spans="1:15" x14ac:dyDescent="0.25">
      <c r="A80" s="113" t="s">
        <v>478</v>
      </c>
      <c r="B80" s="113" t="s">
        <v>479</v>
      </c>
      <c r="C80" s="113" t="s">
        <v>27</v>
      </c>
      <c r="D80" s="113" t="s">
        <v>1016</v>
      </c>
      <c r="E80" s="114">
        <v>45128</v>
      </c>
      <c r="F80" s="113"/>
      <c r="G80" s="113" t="s">
        <v>47</v>
      </c>
      <c r="H80" s="113" t="s">
        <v>950</v>
      </c>
      <c r="I80" s="113"/>
      <c r="J80" s="113" t="s">
        <v>30</v>
      </c>
      <c r="K80" s="113" t="s">
        <v>105</v>
      </c>
      <c r="L80" s="113" t="s">
        <v>963</v>
      </c>
      <c r="M80" s="5">
        <v>186800000</v>
      </c>
      <c r="N80" s="5">
        <v>0</v>
      </c>
      <c r="O80" s="5">
        <v>0</v>
      </c>
    </row>
    <row r="81" spans="1:15" x14ac:dyDescent="0.25">
      <c r="A81" s="113" t="s">
        <v>478</v>
      </c>
      <c r="B81" s="113" t="s">
        <v>479</v>
      </c>
      <c r="C81" s="113" t="s">
        <v>27</v>
      </c>
      <c r="D81" s="113" t="s">
        <v>1017</v>
      </c>
      <c r="E81" s="114">
        <v>45128</v>
      </c>
      <c r="F81" s="113"/>
      <c r="G81" s="113" t="s">
        <v>47</v>
      </c>
      <c r="H81" s="113" t="s">
        <v>950</v>
      </c>
      <c r="I81" s="113"/>
      <c r="J81" s="113" t="s">
        <v>30</v>
      </c>
      <c r="K81" s="113" t="s">
        <v>44</v>
      </c>
      <c r="L81" s="113" t="s">
        <v>972</v>
      </c>
      <c r="M81" s="5">
        <v>150000000</v>
      </c>
      <c r="N81" s="5">
        <v>0</v>
      </c>
      <c r="O81" s="5">
        <v>0</v>
      </c>
    </row>
    <row r="82" spans="1:15" x14ac:dyDescent="0.25">
      <c r="A82" s="113" t="s">
        <v>478</v>
      </c>
      <c r="B82" s="113" t="s">
        <v>479</v>
      </c>
      <c r="C82" s="113" t="s">
        <v>27</v>
      </c>
      <c r="D82" s="113" t="s">
        <v>1018</v>
      </c>
      <c r="E82" s="114">
        <v>45128</v>
      </c>
      <c r="F82" s="113"/>
      <c r="G82" s="113" t="s">
        <v>47</v>
      </c>
      <c r="H82" s="113" t="s">
        <v>950</v>
      </c>
      <c r="I82" s="113"/>
      <c r="J82" s="113" t="s">
        <v>30</v>
      </c>
      <c r="K82" s="113" t="s">
        <v>44</v>
      </c>
      <c r="L82" s="113" t="s">
        <v>974</v>
      </c>
      <c r="M82" s="5">
        <v>150000000</v>
      </c>
      <c r="N82" s="5">
        <v>0</v>
      </c>
      <c r="O82" s="5">
        <v>0</v>
      </c>
    </row>
    <row r="83" spans="1:15" x14ac:dyDescent="0.25">
      <c r="A83" s="113" t="s">
        <v>478</v>
      </c>
      <c r="B83" s="113" t="s">
        <v>479</v>
      </c>
      <c r="C83" s="113" t="s">
        <v>27</v>
      </c>
      <c r="D83" s="113" t="s">
        <v>1019</v>
      </c>
      <c r="E83" s="114">
        <v>45139</v>
      </c>
      <c r="F83" s="113"/>
      <c r="G83" s="113" t="s">
        <v>47</v>
      </c>
      <c r="H83" s="113" t="s">
        <v>950</v>
      </c>
      <c r="I83" s="113"/>
      <c r="J83" s="113" t="s">
        <v>30</v>
      </c>
      <c r="K83" s="113" t="s">
        <v>43</v>
      </c>
      <c r="L83" s="113" t="s">
        <v>1003</v>
      </c>
      <c r="M83" s="5">
        <v>169000000</v>
      </c>
      <c r="N83" s="5">
        <v>0</v>
      </c>
      <c r="O83" s="5">
        <v>0</v>
      </c>
    </row>
    <row r="84" spans="1:15" x14ac:dyDescent="0.25">
      <c r="A84" s="113" t="s">
        <v>478</v>
      </c>
      <c r="B84" s="113" t="s">
        <v>479</v>
      </c>
      <c r="C84" s="113" t="s">
        <v>27</v>
      </c>
      <c r="D84" s="113" t="s">
        <v>1020</v>
      </c>
      <c r="E84" s="114">
        <v>45139</v>
      </c>
      <c r="F84" s="113"/>
      <c r="G84" s="113" t="s">
        <v>47</v>
      </c>
      <c r="H84" s="113" t="s">
        <v>950</v>
      </c>
      <c r="I84" s="113"/>
      <c r="J84" s="113" t="s">
        <v>30</v>
      </c>
      <c r="K84" s="113" t="s">
        <v>105</v>
      </c>
      <c r="L84" s="113" t="s">
        <v>959</v>
      </c>
      <c r="M84" s="5">
        <v>186800000</v>
      </c>
      <c r="N84" s="5">
        <v>0</v>
      </c>
      <c r="O84" s="5">
        <v>0</v>
      </c>
    </row>
    <row r="85" spans="1:15" x14ac:dyDescent="0.25">
      <c r="A85" s="113" t="s">
        <v>478</v>
      </c>
      <c r="B85" s="113" t="s">
        <v>479</v>
      </c>
      <c r="C85" s="113" t="s">
        <v>27</v>
      </c>
      <c r="D85" s="113" t="s">
        <v>1021</v>
      </c>
      <c r="E85" s="114">
        <v>45139</v>
      </c>
      <c r="F85" s="113"/>
      <c r="G85" s="113" t="s">
        <v>47</v>
      </c>
      <c r="H85" s="113" t="s">
        <v>950</v>
      </c>
      <c r="I85" s="113"/>
      <c r="J85" s="113" t="s">
        <v>30</v>
      </c>
      <c r="K85" s="113" t="s">
        <v>105</v>
      </c>
      <c r="L85" s="113" t="s">
        <v>957</v>
      </c>
      <c r="M85" s="5">
        <v>120600000</v>
      </c>
      <c r="N85" s="5">
        <v>0</v>
      </c>
      <c r="O85" s="5">
        <v>0</v>
      </c>
    </row>
    <row r="86" spans="1:15" x14ac:dyDescent="0.25">
      <c r="A86" s="113" t="s">
        <v>478</v>
      </c>
      <c r="B86" s="113" t="s">
        <v>479</v>
      </c>
      <c r="C86" s="113" t="s">
        <v>27</v>
      </c>
      <c r="D86" s="113" t="s">
        <v>1022</v>
      </c>
      <c r="E86" s="114">
        <v>45148</v>
      </c>
      <c r="F86" s="113"/>
      <c r="G86" s="113" t="s">
        <v>47</v>
      </c>
      <c r="H86" s="113" t="s">
        <v>950</v>
      </c>
      <c r="I86" s="113"/>
      <c r="J86" s="113" t="s">
        <v>30</v>
      </c>
      <c r="K86" s="113" t="s">
        <v>44</v>
      </c>
      <c r="L86" s="113" t="s">
        <v>984</v>
      </c>
      <c r="M86" s="5">
        <v>100000000</v>
      </c>
      <c r="N86" s="5">
        <v>0</v>
      </c>
      <c r="O86" s="5">
        <v>0</v>
      </c>
    </row>
    <row r="87" spans="1:15" x14ac:dyDescent="0.25">
      <c r="A87" s="113" t="s">
        <v>478</v>
      </c>
      <c r="B87" s="113" t="s">
        <v>479</v>
      </c>
      <c r="C87" s="113" t="s">
        <v>27</v>
      </c>
      <c r="D87" s="113" t="s">
        <v>1023</v>
      </c>
      <c r="E87" s="114">
        <v>45149</v>
      </c>
      <c r="F87" s="113"/>
      <c r="G87" s="113" t="s">
        <v>47</v>
      </c>
      <c r="H87" s="113" t="s">
        <v>950</v>
      </c>
      <c r="I87" s="113"/>
      <c r="J87" s="113" t="s">
        <v>30</v>
      </c>
      <c r="K87" s="113" t="s">
        <v>44</v>
      </c>
      <c r="L87" s="113" t="s">
        <v>980</v>
      </c>
      <c r="M87" s="5">
        <v>150000000</v>
      </c>
      <c r="N87" s="5">
        <v>0</v>
      </c>
      <c r="O87" s="5">
        <v>0</v>
      </c>
    </row>
    <row r="88" spans="1:15" x14ac:dyDescent="0.25">
      <c r="A88" s="113" t="s">
        <v>478</v>
      </c>
      <c r="B88" s="113" t="s">
        <v>479</v>
      </c>
      <c r="C88" s="113" t="s">
        <v>27</v>
      </c>
      <c r="D88" s="113" t="s">
        <v>1024</v>
      </c>
      <c r="E88" s="114">
        <v>45149</v>
      </c>
      <c r="F88" s="113"/>
      <c r="G88" s="113" t="s">
        <v>47</v>
      </c>
      <c r="H88" s="113" t="s">
        <v>950</v>
      </c>
      <c r="I88" s="113"/>
      <c r="J88" s="113" t="s">
        <v>30</v>
      </c>
      <c r="K88" s="113" t="s">
        <v>44</v>
      </c>
      <c r="L88" s="113" t="s">
        <v>982</v>
      </c>
      <c r="M88" s="5">
        <v>100000000</v>
      </c>
      <c r="N88" s="5">
        <v>0</v>
      </c>
      <c r="O88" s="5">
        <v>0</v>
      </c>
    </row>
    <row r="89" spans="1:15" x14ac:dyDescent="0.25">
      <c r="A89" s="113" t="s">
        <v>478</v>
      </c>
      <c r="B89" s="113" t="s">
        <v>479</v>
      </c>
      <c r="C89" s="113" t="s">
        <v>27</v>
      </c>
      <c r="D89" s="113" t="s">
        <v>1025</v>
      </c>
      <c r="E89" s="114">
        <v>45160</v>
      </c>
      <c r="F89" s="113"/>
      <c r="G89" s="113" t="s">
        <v>47</v>
      </c>
      <c r="H89" s="113" t="s">
        <v>950</v>
      </c>
      <c r="I89" s="113"/>
      <c r="J89" s="113" t="s">
        <v>30</v>
      </c>
      <c r="K89" s="113" t="s">
        <v>44</v>
      </c>
      <c r="L89" s="113" t="s">
        <v>988</v>
      </c>
      <c r="M89" s="5">
        <v>110400000</v>
      </c>
      <c r="N89" s="5">
        <v>0</v>
      </c>
      <c r="O89" s="5">
        <v>0</v>
      </c>
    </row>
    <row r="90" spans="1:15" x14ac:dyDescent="0.25">
      <c r="A90" s="113" t="s">
        <v>478</v>
      </c>
      <c r="B90" s="113" t="s">
        <v>479</v>
      </c>
      <c r="C90" s="113" t="s">
        <v>27</v>
      </c>
      <c r="D90" s="113" t="s">
        <v>1026</v>
      </c>
      <c r="E90" s="114">
        <v>45160</v>
      </c>
      <c r="F90" s="113"/>
      <c r="G90" s="113" t="s">
        <v>47</v>
      </c>
      <c r="H90" s="113" t="s">
        <v>950</v>
      </c>
      <c r="I90" s="113"/>
      <c r="J90" s="113" t="s">
        <v>30</v>
      </c>
      <c r="K90" s="113" t="s">
        <v>44</v>
      </c>
      <c r="L90" s="113" t="s">
        <v>986</v>
      </c>
      <c r="M90" s="5">
        <v>100000000</v>
      </c>
      <c r="N90" s="5">
        <v>0</v>
      </c>
      <c r="O90" s="5">
        <v>0</v>
      </c>
    </row>
    <row r="91" spans="1:15" x14ac:dyDescent="0.25">
      <c r="A91" s="113" t="s">
        <v>478</v>
      </c>
      <c r="B91" s="113" t="s">
        <v>479</v>
      </c>
      <c r="C91" s="113" t="s">
        <v>27</v>
      </c>
      <c r="D91" s="113" t="s">
        <v>1027</v>
      </c>
      <c r="E91" s="114">
        <v>45184</v>
      </c>
      <c r="F91" s="113"/>
      <c r="G91" s="113" t="s">
        <v>47</v>
      </c>
      <c r="H91" s="113" t="s">
        <v>950</v>
      </c>
      <c r="I91" s="113"/>
      <c r="J91" s="113" t="s">
        <v>30</v>
      </c>
      <c r="K91" s="113" t="s">
        <v>218</v>
      </c>
      <c r="L91" s="113" t="s">
        <v>1005</v>
      </c>
      <c r="M91" s="5">
        <v>110400000</v>
      </c>
      <c r="N91" s="5">
        <v>0</v>
      </c>
      <c r="O91" s="5">
        <v>0</v>
      </c>
    </row>
    <row r="92" spans="1:15" x14ac:dyDescent="0.25">
      <c r="A92" s="113" t="s">
        <v>478</v>
      </c>
      <c r="B92" s="113" t="s">
        <v>479</v>
      </c>
      <c r="C92" s="113" t="s">
        <v>27</v>
      </c>
      <c r="D92" s="113" t="s">
        <v>1028</v>
      </c>
      <c r="E92" s="114">
        <v>45184</v>
      </c>
      <c r="F92" s="113"/>
      <c r="G92" s="113" t="s">
        <v>47</v>
      </c>
      <c r="H92" s="113" t="s">
        <v>950</v>
      </c>
      <c r="I92" s="113"/>
      <c r="J92" s="113" t="s">
        <v>30</v>
      </c>
      <c r="K92" s="113" t="s">
        <v>44</v>
      </c>
      <c r="L92" s="113" t="s">
        <v>991</v>
      </c>
      <c r="M92" s="5">
        <v>92500000</v>
      </c>
      <c r="N92" s="5">
        <v>0</v>
      </c>
      <c r="O92" s="5">
        <v>0</v>
      </c>
    </row>
    <row r="93" spans="1:15" x14ac:dyDescent="0.25">
      <c r="A93" s="113" t="s">
        <v>478</v>
      </c>
      <c r="B93" s="113" t="s">
        <v>479</v>
      </c>
      <c r="C93" s="113" t="s">
        <v>27</v>
      </c>
      <c r="D93" s="113" t="s">
        <v>317</v>
      </c>
      <c r="E93" s="114">
        <v>45281</v>
      </c>
      <c r="F93" s="113"/>
      <c r="G93" s="113" t="s">
        <v>47</v>
      </c>
      <c r="H93" s="113" t="s">
        <v>950</v>
      </c>
      <c r="I93" s="113"/>
      <c r="J93" s="113" t="s">
        <v>30</v>
      </c>
      <c r="K93" s="113" t="s">
        <v>101</v>
      </c>
      <c r="L93" s="113" t="s">
        <v>966</v>
      </c>
      <c r="M93" s="5">
        <v>29063507</v>
      </c>
      <c r="N93" s="5">
        <v>0</v>
      </c>
      <c r="O93" s="5">
        <v>0</v>
      </c>
    </row>
    <row r="94" spans="1:15" x14ac:dyDescent="0.25">
      <c r="A94" s="113" t="s">
        <v>478</v>
      </c>
      <c r="B94" s="113" t="s">
        <v>479</v>
      </c>
      <c r="C94" s="113" t="s">
        <v>27</v>
      </c>
      <c r="D94" s="113" t="s">
        <v>1029</v>
      </c>
      <c r="E94" s="114">
        <v>45286</v>
      </c>
      <c r="F94" s="113"/>
      <c r="G94" s="113" t="s">
        <v>47</v>
      </c>
      <c r="H94" s="113" t="s">
        <v>950</v>
      </c>
      <c r="I94" s="113"/>
      <c r="J94" s="113" t="s">
        <v>30</v>
      </c>
      <c r="K94" s="113" t="s">
        <v>316</v>
      </c>
      <c r="L94" s="113" t="s">
        <v>1030</v>
      </c>
      <c r="M94" s="5">
        <v>186000000</v>
      </c>
      <c r="N94" s="5">
        <v>0</v>
      </c>
      <c r="O94" s="5">
        <v>0</v>
      </c>
    </row>
    <row r="95" spans="1:15" s="467" customFormat="1" x14ac:dyDescent="0.25">
      <c r="A95" s="468" t="s">
        <v>478</v>
      </c>
      <c r="B95" s="468" t="s">
        <v>479</v>
      </c>
      <c r="C95" s="468" t="s">
        <v>27</v>
      </c>
      <c r="D95" s="468" t="s">
        <v>3472</v>
      </c>
      <c r="E95" s="469">
        <v>45286</v>
      </c>
      <c r="F95" s="468"/>
      <c r="G95" s="468" t="s">
        <v>47</v>
      </c>
      <c r="H95" s="468" t="s">
        <v>950</v>
      </c>
      <c r="I95" s="468"/>
      <c r="J95" s="468" t="s">
        <v>30</v>
      </c>
      <c r="K95" s="468" t="s">
        <v>316</v>
      </c>
      <c r="L95" s="468" t="s">
        <v>3473</v>
      </c>
      <c r="M95" s="470">
        <v>100000000</v>
      </c>
      <c r="N95" s="470">
        <v>0</v>
      </c>
      <c r="O95" s="5"/>
    </row>
    <row r="96" spans="1:15" s="467" customFormat="1" x14ac:dyDescent="0.25">
      <c r="A96" s="468"/>
      <c r="B96" s="468"/>
      <c r="C96" s="468"/>
      <c r="D96" s="468"/>
      <c r="E96" s="469"/>
      <c r="F96" s="468"/>
      <c r="G96" s="468"/>
      <c r="H96" s="468"/>
      <c r="I96" s="468"/>
      <c r="J96" s="468"/>
      <c r="K96" s="468"/>
      <c r="L96" s="468"/>
      <c r="M96" s="454">
        <f>SUM(M68:M95)</f>
        <v>3953209507</v>
      </c>
      <c r="N96" s="5"/>
      <c r="O96" s="5"/>
    </row>
    <row r="97" spans="1:15" s="467" customFormat="1" x14ac:dyDescent="0.25">
      <c r="A97" s="468"/>
      <c r="B97" s="468"/>
      <c r="C97" s="468"/>
      <c r="D97" s="468"/>
      <c r="E97" s="469"/>
      <c r="F97" s="468"/>
      <c r="G97" s="468"/>
      <c r="H97" s="468"/>
      <c r="I97" s="468"/>
      <c r="J97" s="468"/>
      <c r="K97" s="468"/>
      <c r="L97" s="468"/>
      <c r="M97" s="5"/>
      <c r="N97" s="5"/>
      <c r="O97" s="5"/>
    </row>
    <row r="98" spans="1:15" s="467" customFormat="1" x14ac:dyDescent="0.25">
      <c r="A98" s="468"/>
      <c r="B98" s="468"/>
      <c r="C98" s="468"/>
      <c r="D98" s="468"/>
      <c r="E98" s="469"/>
      <c r="F98" s="468"/>
      <c r="G98" s="468"/>
      <c r="H98" s="468"/>
      <c r="I98" s="468"/>
      <c r="J98" s="468"/>
      <c r="K98" s="468"/>
      <c r="L98" s="468"/>
      <c r="M98" s="5"/>
      <c r="N98" s="5"/>
      <c r="O98" s="5"/>
    </row>
    <row r="99" spans="1:15" x14ac:dyDescent="0.25">
      <c r="A99" s="113"/>
      <c r="B99" s="113"/>
      <c r="C99" s="113"/>
      <c r="D99" s="113"/>
      <c r="E99" s="113"/>
      <c r="F99" s="113"/>
      <c r="G99" s="113"/>
      <c r="H99" s="113"/>
      <c r="I99" s="113"/>
      <c r="J99" s="113"/>
      <c r="K99" s="113"/>
      <c r="L99" s="113"/>
      <c r="M99" s="190"/>
      <c r="N99" s="115"/>
      <c r="O99" s="115"/>
    </row>
  </sheetData>
  <mergeCells count="6">
    <mergeCell ref="A5:O5"/>
    <mergeCell ref="A6:O6"/>
    <mergeCell ref="A1:O1"/>
    <mergeCell ref="A2:O2"/>
    <mergeCell ref="A3:O3"/>
    <mergeCell ref="A4:O4"/>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5"/>
  <sheetViews>
    <sheetView workbookViewId="0">
      <selection activeCell="M15" sqref="M15"/>
    </sheetView>
  </sheetViews>
  <sheetFormatPr baseColWidth="10" defaultRowHeight="15" x14ac:dyDescent="0.25"/>
  <cols>
    <col min="13" max="14" width="12.140625" bestFit="1" customWidth="1"/>
    <col min="15" max="15" width="13" bestFit="1" customWidth="1"/>
  </cols>
  <sheetData>
    <row r="1" spans="1:15" ht="15.75" x14ac:dyDescent="0.25">
      <c r="A1" s="624" t="s">
        <v>0</v>
      </c>
      <c r="B1" s="624"/>
      <c r="C1" s="624"/>
      <c r="D1" s="624"/>
      <c r="E1" s="624"/>
      <c r="F1" s="624"/>
      <c r="G1" s="624"/>
      <c r="H1" s="624"/>
      <c r="I1" s="624"/>
      <c r="J1" s="624"/>
      <c r="K1" s="624"/>
      <c r="L1" s="624"/>
      <c r="M1" s="624"/>
      <c r="N1" s="624"/>
      <c r="O1" s="624"/>
    </row>
    <row r="2" spans="1:15" ht="15.75" x14ac:dyDescent="0.25">
      <c r="A2" s="624" t="s">
        <v>1</v>
      </c>
      <c r="B2" s="624"/>
      <c r="C2" s="624"/>
      <c r="D2" s="624"/>
      <c r="E2" s="624"/>
      <c r="F2" s="624"/>
      <c r="G2" s="624"/>
      <c r="H2" s="624"/>
      <c r="I2" s="624"/>
      <c r="J2" s="624"/>
      <c r="K2" s="624"/>
      <c r="L2" s="624"/>
      <c r="M2" s="624"/>
      <c r="N2" s="624"/>
      <c r="O2" s="624"/>
    </row>
    <row r="3" spans="1:15" ht="15.75" x14ac:dyDescent="0.25">
      <c r="A3" s="624" t="s">
        <v>2</v>
      </c>
      <c r="B3" s="624"/>
      <c r="C3" s="624"/>
      <c r="D3" s="624"/>
      <c r="E3" s="624"/>
      <c r="F3" s="624"/>
      <c r="G3" s="624"/>
      <c r="H3" s="624"/>
      <c r="I3" s="624"/>
      <c r="J3" s="624"/>
      <c r="K3" s="624"/>
      <c r="L3" s="624"/>
      <c r="M3" s="624"/>
      <c r="N3" s="624"/>
      <c r="O3" s="624"/>
    </row>
    <row r="4" spans="1:15" ht="15.75" x14ac:dyDescent="0.25">
      <c r="A4" s="624"/>
      <c r="B4" s="624"/>
      <c r="C4" s="624"/>
      <c r="D4" s="624"/>
      <c r="E4" s="624"/>
      <c r="F4" s="624"/>
      <c r="G4" s="624"/>
      <c r="H4" s="624"/>
      <c r="I4" s="624"/>
      <c r="J4" s="624"/>
      <c r="K4" s="624"/>
      <c r="L4" s="624"/>
      <c r="M4" s="624"/>
      <c r="N4" s="624"/>
      <c r="O4" s="624"/>
    </row>
    <row r="5" spans="1:15" ht="15.75" x14ac:dyDescent="0.25">
      <c r="A5" s="624" t="s">
        <v>3</v>
      </c>
      <c r="B5" s="624"/>
      <c r="C5" s="624"/>
      <c r="D5" s="624"/>
      <c r="E5" s="624"/>
      <c r="F5" s="624"/>
      <c r="G5" s="624"/>
      <c r="H5" s="624"/>
      <c r="I5" s="624"/>
      <c r="J5" s="624"/>
      <c r="K5" s="624"/>
      <c r="L5" s="624"/>
      <c r="M5" s="624"/>
      <c r="N5" s="624"/>
      <c r="O5" s="624"/>
    </row>
    <row r="6" spans="1:15" ht="15.75" x14ac:dyDescent="0.25">
      <c r="A6" s="624"/>
      <c r="B6" s="624"/>
      <c r="C6" s="624"/>
      <c r="D6" s="624"/>
      <c r="E6" s="624"/>
      <c r="F6" s="624"/>
      <c r="G6" s="624"/>
      <c r="H6" s="624"/>
      <c r="I6" s="624"/>
      <c r="J6" s="624"/>
      <c r="K6" s="624"/>
      <c r="L6" s="624"/>
      <c r="M6" s="624"/>
      <c r="N6" s="624"/>
      <c r="O6" s="624"/>
    </row>
    <row r="7" spans="1:15" ht="15.75" x14ac:dyDescent="0.25">
      <c r="A7" s="624" t="s">
        <v>5</v>
      </c>
      <c r="B7" s="624"/>
      <c r="C7" s="624"/>
      <c r="D7" s="624"/>
      <c r="E7" s="624"/>
      <c r="F7" s="624"/>
      <c r="G7" s="624"/>
      <c r="H7" s="624"/>
      <c r="I7" s="624"/>
      <c r="J7" s="624"/>
      <c r="K7" s="624"/>
      <c r="L7" s="624"/>
      <c r="M7" s="624"/>
      <c r="N7" s="624"/>
      <c r="O7" s="624"/>
    </row>
    <row r="8" spans="1:15" ht="15.75" x14ac:dyDescent="0.25">
      <c r="A8" s="625" t="s">
        <v>4</v>
      </c>
      <c r="B8" s="625"/>
      <c r="C8" s="625"/>
      <c r="D8" s="625"/>
      <c r="E8" s="625"/>
      <c r="F8" s="625"/>
      <c r="G8" s="625"/>
      <c r="H8" s="625"/>
      <c r="I8" s="625"/>
      <c r="J8" s="625"/>
      <c r="K8" s="625"/>
      <c r="L8" s="625"/>
      <c r="M8" s="625"/>
      <c r="N8" s="625"/>
      <c r="O8" s="625"/>
    </row>
    <row r="9" spans="1:15" ht="15.75" x14ac:dyDescent="0.25">
      <c r="A9" s="624"/>
      <c r="B9" s="624"/>
      <c r="C9" s="624"/>
      <c r="D9" s="624"/>
      <c r="E9" s="624"/>
      <c r="F9" s="624"/>
      <c r="G9" s="624"/>
      <c r="H9" s="624"/>
      <c r="I9" s="624"/>
      <c r="J9" s="624"/>
      <c r="K9" s="624"/>
      <c r="L9" s="624"/>
      <c r="M9" s="624"/>
      <c r="N9" s="624"/>
      <c r="O9" s="624"/>
    </row>
    <row r="10" spans="1:15" x14ac:dyDescent="0.25">
      <c r="A10" s="10" t="s">
        <v>6</v>
      </c>
      <c r="B10" s="10" t="s">
        <v>7</v>
      </c>
      <c r="C10" s="10" t="s">
        <v>8</v>
      </c>
      <c r="D10" s="10" t="s">
        <v>9</v>
      </c>
      <c r="E10" s="10" t="s">
        <v>10</v>
      </c>
      <c r="F10" s="10" t="s">
        <v>11</v>
      </c>
      <c r="G10" s="10" t="s">
        <v>12</v>
      </c>
      <c r="H10" s="10" t="s">
        <v>13</v>
      </c>
      <c r="I10" s="10" t="s">
        <v>14</v>
      </c>
      <c r="J10" s="10" t="s">
        <v>15</v>
      </c>
      <c r="K10" s="10" t="s">
        <v>16</v>
      </c>
      <c r="L10" s="10" t="s">
        <v>17</v>
      </c>
      <c r="M10" s="11" t="s">
        <v>18</v>
      </c>
      <c r="N10" s="11" t="s">
        <v>19</v>
      </c>
      <c r="O10" s="11" t="s">
        <v>20</v>
      </c>
    </row>
    <row r="11" spans="1:15" x14ac:dyDescent="0.25">
      <c r="A11" s="8" t="s">
        <v>21</v>
      </c>
      <c r="B11" s="8" t="s">
        <v>22</v>
      </c>
      <c r="C11" s="8"/>
      <c r="D11" s="8"/>
      <c r="E11" s="9">
        <v>45199</v>
      </c>
      <c r="F11" s="8"/>
      <c r="G11" s="8" t="s">
        <v>23</v>
      </c>
      <c r="H11" s="8" t="s">
        <v>24</v>
      </c>
      <c r="I11" s="8" t="s">
        <v>25</v>
      </c>
      <c r="J11" s="8" t="s">
        <v>24</v>
      </c>
      <c r="K11" s="8" t="s">
        <v>24</v>
      </c>
      <c r="L11" s="8" t="s">
        <v>26</v>
      </c>
      <c r="M11" s="5">
        <v>1700000000</v>
      </c>
      <c r="N11" s="5">
        <v>2765000000</v>
      </c>
      <c r="O11" s="5">
        <f>SUM(N11-M11)</f>
        <v>1065000000</v>
      </c>
    </row>
    <row r="12" spans="1:15" x14ac:dyDescent="0.25">
      <c r="A12" s="8" t="s">
        <v>21</v>
      </c>
      <c r="B12" s="8" t="s">
        <v>22</v>
      </c>
      <c r="C12" s="8" t="s">
        <v>41</v>
      </c>
      <c r="D12" s="8" t="s">
        <v>61</v>
      </c>
      <c r="E12" s="9">
        <v>45202</v>
      </c>
      <c r="F12" s="8"/>
      <c r="G12" s="8" t="s">
        <v>62</v>
      </c>
      <c r="H12" s="8" t="s">
        <v>486</v>
      </c>
      <c r="I12" s="8"/>
      <c r="J12" s="8" t="s">
        <v>30</v>
      </c>
      <c r="K12" s="8" t="s">
        <v>44</v>
      </c>
      <c r="L12" s="8" t="s">
        <v>487</v>
      </c>
      <c r="M12" s="5">
        <v>100000000</v>
      </c>
      <c r="N12" s="5">
        <v>0</v>
      </c>
      <c r="O12" s="5">
        <f>SUM(O11-M12+N12)</f>
        <v>965000000</v>
      </c>
    </row>
    <row r="13" spans="1:15" x14ac:dyDescent="0.25">
      <c r="A13" s="8" t="s">
        <v>21</v>
      </c>
      <c r="B13" s="8" t="s">
        <v>22</v>
      </c>
      <c r="C13" s="8" t="s">
        <v>41</v>
      </c>
      <c r="D13" s="8" t="s">
        <v>134</v>
      </c>
      <c r="E13" s="9">
        <v>45209</v>
      </c>
      <c r="F13" s="8"/>
      <c r="G13" s="8" t="s">
        <v>62</v>
      </c>
      <c r="H13" s="8" t="s">
        <v>486</v>
      </c>
      <c r="I13" s="8"/>
      <c r="J13" s="8" t="s">
        <v>30</v>
      </c>
      <c r="K13" s="8" t="s">
        <v>44</v>
      </c>
      <c r="L13" s="8" t="s">
        <v>488</v>
      </c>
      <c r="M13" s="5">
        <v>965000000</v>
      </c>
      <c r="N13" s="5">
        <v>0</v>
      </c>
      <c r="O13" s="5">
        <f t="shared" ref="O13" si="0">SUM(O12-M13+N13)</f>
        <v>0</v>
      </c>
    </row>
    <row r="14" spans="1:15" x14ac:dyDescent="0.25">
      <c r="A14" s="8"/>
      <c r="B14" s="8"/>
      <c r="C14" s="8"/>
      <c r="D14" s="8"/>
      <c r="E14" s="9"/>
      <c r="F14" s="8"/>
      <c r="G14" s="8"/>
      <c r="H14" s="8"/>
      <c r="I14" s="8"/>
      <c r="J14" s="8"/>
      <c r="K14" s="8"/>
      <c r="L14" s="8"/>
      <c r="M14" s="5"/>
      <c r="N14" s="5"/>
      <c r="O14" s="5"/>
    </row>
    <row r="15" spans="1:15" x14ac:dyDescent="0.25">
      <c r="A15" s="8" t="s">
        <v>478</v>
      </c>
      <c r="B15" s="8" t="s">
        <v>479</v>
      </c>
      <c r="C15" s="8"/>
      <c r="D15" s="8"/>
      <c r="E15" s="9">
        <v>45199</v>
      </c>
      <c r="F15" s="8"/>
      <c r="G15" s="8" t="s">
        <v>23</v>
      </c>
      <c r="H15" s="8" t="s">
        <v>24</v>
      </c>
      <c r="I15" s="8" t="s">
        <v>25</v>
      </c>
      <c r="J15" s="8" t="s">
        <v>24</v>
      </c>
      <c r="K15" s="8" t="s">
        <v>24</v>
      </c>
      <c r="L15" s="8" t="s">
        <v>26</v>
      </c>
      <c r="M15" s="5">
        <v>2065000000</v>
      </c>
      <c r="N15" s="5">
        <v>0</v>
      </c>
      <c r="O15" s="5">
        <v>2065000000</v>
      </c>
    </row>
    <row r="16" spans="1:15" x14ac:dyDescent="0.25">
      <c r="A16" s="8"/>
      <c r="B16" s="8"/>
      <c r="C16" s="8"/>
      <c r="D16" s="8"/>
      <c r="E16" s="8"/>
      <c r="F16" s="8"/>
      <c r="G16" s="8"/>
      <c r="H16" s="8"/>
      <c r="I16" s="8"/>
      <c r="J16" s="8"/>
      <c r="K16" s="8"/>
      <c r="L16" s="8"/>
      <c r="M16" s="6"/>
      <c r="N16" s="6"/>
      <c r="O16" s="6"/>
    </row>
    <row r="17" spans="1:15" x14ac:dyDescent="0.25">
      <c r="A17" s="8"/>
      <c r="B17" s="8"/>
      <c r="C17" s="8"/>
      <c r="D17" s="8"/>
      <c r="E17" s="8"/>
      <c r="F17" s="8"/>
      <c r="G17" s="8"/>
      <c r="H17" s="8"/>
      <c r="I17" s="8"/>
      <c r="J17" s="8"/>
      <c r="K17" s="8"/>
      <c r="L17" s="8"/>
      <c r="M17" s="8"/>
      <c r="N17" s="8"/>
      <c r="O17" s="8"/>
    </row>
    <row r="18" spans="1:15" x14ac:dyDescent="0.25">
      <c r="A18" s="8"/>
      <c r="B18" s="8"/>
      <c r="C18" s="8"/>
      <c r="D18" s="8"/>
      <c r="E18" s="8"/>
      <c r="F18" s="8"/>
      <c r="G18" s="8"/>
      <c r="H18" s="8"/>
      <c r="I18" s="8"/>
      <c r="J18" s="8"/>
      <c r="K18" s="8"/>
      <c r="L18" s="8"/>
      <c r="M18" s="8"/>
      <c r="N18" s="8"/>
      <c r="O18" s="8"/>
    </row>
    <row r="19" spans="1:15" x14ac:dyDescent="0.25">
      <c r="A19" s="8"/>
      <c r="B19" s="8"/>
      <c r="C19" s="8"/>
      <c r="D19" s="8"/>
      <c r="E19" s="8"/>
      <c r="F19" s="8"/>
      <c r="G19" s="8"/>
      <c r="H19" s="8"/>
      <c r="I19" s="8"/>
      <c r="J19" s="8"/>
      <c r="K19" s="8"/>
      <c r="L19" s="8"/>
      <c r="M19" s="8"/>
      <c r="N19" s="8"/>
      <c r="O19" s="8"/>
    </row>
    <row r="20" spans="1:15" x14ac:dyDescent="0.25">
      <c r="A20" s="8"/>
      <c r="B20" s="8"/>
      <c r="C20" s="8"/>
      <c r="D20" s="8"/>
      <c r="E20" s="8"/>
      <c r="F20" s="8"/>
      <c r="G20" s="8"/>
      <c r="H20" s="8"/>
      <c r="I20" s="8"/>
      <c r="J20" s="8"/>
      <c r="K20" s="8"/>
      <c r="L20" s="8"/>
      <c r="M20" s="8"/>
      <c r="N20" s="8"/>
      <c r="O20" s="8"/>
    </row>
    <row r="21" spans="1:15" x14ac:dyDescent="0.25">
      <c r="A21" s="8"/>
      <c r="B21" s="8"/>
      <c r="C21" s="8"/>
      <c r="D21" s="8"/>
      <c r="E21" s="8"/>
      <c r="F21" s="8"/>
      <c r="G21" s="8"/>
      <c r="H21" s="8"/>
      <c r="I21" s="8"/>
      <c r="J21" s="8"/>
      <c r="K21" s="8"/>
      <c r="L21" s="8"/>
      <c r="M21" s="8"/>
      <c r="N21" s="8"/>
      <c r="O21" s="8"/>
    </row>
    <row r="22" spans="1:15" x14ac:dyDescent="0.25">
      <c r="A22" s="8"/>
      <c r="B22" s="8"/>
      <c r="C22" s="8"/>
      <c r="D22" s="8"/>
      <c r="E22" s="8"/>
      <c r="F22" s="8"/>
      <c r="G22" s="8"/>
      <c r="H22" s="8"/>
      <c r="I22" s="8"/>
      <c r="J22" s="8"/>
      <c r="K22" s="8"/>
      <c r="L22" s="8"/>
      <c r="M22" s="8"/>
      <c r="N22" s="8"/>
      <c r="O22" s="8"/>
    </row>
    <row r="23" spans="1:15" x14ac:dyDescent="0.25">
      <c r="A23" s="8"/>
      <c r="B23" s="8"/>
      <c r="C23" s="8"/>
      <c r="D23" s="8"/>
      <c r="E23" s="8"/>
      <c r="F23" s="8"/>
      <c r="G23" s="8"/>
      <c r="H23" s="8"/>
      <c r="I23" s="8"/>
      <c r="J23" s="8"/>
      <c r="K23" s="8"/>
      <c r="L23" s="8"/>
      <c r="M23" s="8"/>
      <c r="N23" s="8"/>
      <c r="O23" s="8"/>
    </row>
    <row r="24" spans="1:15" x14ac:dyDescent="0.25">
      <c r="A24" s="8"/>
      <c r="B24" s="8"/>
      <c r="C24" s="8"/>
      <c r="D24" s="8"/>
      <c r="E24" s="8"/>
      <c r="F24" s="8"/>
      <c r="G24" s="8"/>
      <c r="H24" s="8"/>
      <c r="I24" s="8"/>
      <c r="J24" s="8"/>
      <c r="K24" s="8"/>
      <c r="L24" s="8"/>
      <c r="M24" s="8"/>
      <c r="N24" s="8"/>
      <c r="O24" s="8"/>
    </row>
    <row r="25" spans="1:15" x14ac:dyDescent="0.25">
      <c r="A25" s="8"/>
      <c r="B25" s="8"/>
      <c r="C25" s="8"/>
      <c r="D25" s="8"/>
      <c r="E25" s="8"/>
      <c r="F25" s="8"/>
      <c r="G25" s="8"/>
      <c r="H25" s="8"/>
      <c r="I25" s="8"/>
      <c r="J25" s="8"/>
      <c r="K25" s="8"/>
      <c r="L25" s="8"/>
      <c r="M25" s="8"/>
      <c r="N25" s="8"/>
      <c r="O25" s="8"/>
    </row>
  </sheetData>
  <mergeCells count="9">
    <mergeCell ref="A7:O7"/>
    <mergeCell ref="A8:O8"/>
    <mergeCell ref="A9:O9"/>
    <mergeCell ref="A1:O1"/>
    <mergeCell ref="A2:O2"/>
    <mergeCell ref="A3:O3"/>
    <mergeCell ref="A4:O4"/>
    <mergeCell ref="A5:O5"/>
    <mergeCell ref="A6:O6"/>
  </mergeCells>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9"/>
  <sheetViews>
    <sheetView topLeftCell="A22" workbookViewId="0">
      <selection activeCell="O28" sqref="O28"/>
    </sheetView>
  </sheetViews>
  <sheetFormatPr baseColWidth="10" defaultRowHeight="15" x14ac:dyDescent="0.25"/>
  <cols>
    <col min="1" max="1" width="8.42578125" customWidth="1"/>
    <col min="2" max="2" width="17.42578125" customWidth="1"/>
    <col min="3" max="3" width="4.85546875" customWidth="1"/>
    <col min="5" max="5" width="9.42578125" customWidth="1"/>
    <col min="13" max="13" width="13" bestFit="1" customWidth="1"/>
    <col min="14" max="14" width="11.5703125" bestFit="1" customWidth="1"/>
    <col min="15" max="15" width="12.140625" bestFit="1" customWidth="1"/>
  </cols>
  <sheetData>
    <row r="1" spans="1:15" ht="15.75" x14ac:dyDescent="0.25">
      <c r="A1" s="624" t="s">
        <v>0</v>
      </c>
      <c r="B1" s="624"/>
      <c r="C1" s="624"/>
      <c r="D1" s="624"/>
      <c r="E1" s="624"/>
      <c r="F1" s="624"/>
      <c r="G1" s="624"/>
      <c r="H1" s="624"/>
      <c r="I1" s="624"/>
      <c r="J1" s="624"/>
      <c r="K1" s="624"/>
      <c r="L1" s="624"/>
      <c r="M1" s="624"/>
      <c r="N1" s="624"/>
      <c r="O1" s="624"/>
    </row>
    <row r="2" spans="1:15" ht="15.75" x14ac:dyDescent="0.25">
      <c r="A2" s="624" t="s">
        <v>1</v>
      </c>
      <c r="B2" s="624"/>
      <c r="C2" s="624"/>
      <c r="D2" s="624"/>
      <c r="E2" s="624"/>
      <c r="F2" s="624"/>
      <c r="G2" s="624"/>
      <c r="H2" s="624"/>
      <c r="I2" s="624"/>
      <c r="J2" s="624"/>
      <c r="K2" s="624"/>
      <c r="L2" s="624"/>
      <c r="M2" s="624"/>
      <c r="N2" s="624"/>
      <c r="O2" s="624"/>
    </row>
    <row r="3" spans="1:15" ht="15.75" x14ac:dyDescent="0.25">
      <c r="A3" s="624" t="s">
        <v>534</v>
      </c>
      <c r="B3" s="624"/>
      <c r="C3" s="624"/>
      <c r="D3" s="624"/>
      <c r="E3" s="624"/>
      <c r="F3" s="624"/>
      <c r="G3" s="624"/>
      <c r="H3" s="624"/>
      <c r="I3" s="624"/>
      <c r="J3" s="624"/>
      <c r="K3" s="624"/>
      <c r="L3" s="624"/>
      <c r="M3" s="624"/>
      <c r="N3" s="624"/>
      <c r="O3" s="624"/>
    </row>
    <row r="4" spans="1:15" ht="15.75" x14ac:dyDescent="0.25">
      <c r="A4" s="624"/>
      <c r="B4" s="624"/>
      <c r="C4" s="624"/>
      <c r="D4" s="624"/>
      <c r="E4" s="624"/>
      <c r="F4" s="624"/>
      <c r="G4" s="624"/>
      <c r="H4" s="624"/>
      <c r="I4" s="624"/>
      <c r="J4" s="624"/>
      <c r="K4" s="624"/>
      <c r="L4" s="624"/>
      <c r="M4" s="624"/>
      <c r="N4" s="624"/>
      <c r="O4" s="624"/>
    </row>
    <row r="5" spans="1:15" ht="15.75" x14ac:dyDescent="0.25">
      <c r="A5" s="624" t="s">
        <v>3</v>
      </c>
      <c r="B5" s="624"/>
      <c r="C5" s="624"/>
      <c r="D5" s="624"/>
      <c r="E5" s="624"/>
      <c r="F5" s="624"/>
      <c r="G5" s="624"/>
      <c r="H5" s="624"/>
      <c r="I5" s="624"/>
      <c r="J5" s="624"/>
      <c r="K5" s="624"/>
      <c r="L5" s="624"/>
      <c r="M5" s="624"/>
      <c r="N5" s="624"/>
      <c r="O5" s="624"/>
    </row>
    <row r="6" spans="1:15" ht="15.75" x14ac:dyDescent="0.25">
      <c r="A6" s="624"/>
      <c r="B6" s="624"/>
      <c r="C6" s="624"/>
      <c r="D6" s="624"/>
      <c r="E6" s="624"/>
      <c r="F6" s="624"/>
      <c r="G6" s="624"/>
      <c r="H6" s="624"/>
      <c r="I6" s="624"/>
      <c r="J6" s="624"/>
      <c r="K6" s="624"/>
      <c r="L6" s="624"/>
      <c r="M6" s="624"/>
      <c r="N6" s="624"/>
      <c r="O6" s="624"/>
    </row>
    <row r="7" spans="1:15" ht="15.75" x14ac:dyDescent="0.25">
      <c r="A7" s="624" t="s">
        <v>535</v>
      </c>
      <c r="B7" s="624"/>
      <c r="C7" s="624"/>
      <c r="D7" s="624"/>
      <c r="E7" s="624"/>
      <c r="F7" s="624"/>
      <c r="G7" s="624"/>
      <c r="H7" s="624"/>
      <c r="I7" s="624"/>
      <c r="J7" s="624"/>
      <c r="K7" s="624"/>
      <c r="L7" s="624"/>
      <c r="M7" s="624"/>
      <c r="N7" s="624"/>
      <c r="O7" s="624"/>
    </row>
    <row r="8" spans="1:15" ht="15.75" x14ac:dyDescent="0.25">
      <c r="A8" s="625" t="s">
        <v>4</v>
      </c>
      <c r="B8" s="625"/>
      <c r="C8" s="625"/>
      <c r="D8" s="625"/>
      <c r="E8" s="625"/>
      <c r="F8" s="625"/>
      <c r="G8" s="625"/>
      <c r="H8" s="625"/>
      <c r="I8" s="625"/>
      <c r="J8" s="625"/>
      <c r="K8" s="625"/>
      <c r="L8" s="625"/>
      <c r="M8" s="625"/>
      <c r="N8" s="625"/>
      <c r="O8" s="625"/>
    </row>
    <row r="9" spans="1:15" ht="15.75" x14ac:dyDescent="0.25">
      <c r="A9" s="624"/>
      <c r="B9" s="624"/>
      <c r="C9" s="624"/>
      <c r="D9" s="624"/>
      <c r="E9" s="624"/>
      <c r="F9" s="624"/>
      <c r="G9" s="624"/>
      <c r="H9" s="624"/>
      <c r="I9" s="624"/>
      <c r="J9" s="624"/>
      <c r="K9" s="624"/>
      <c r="L9" s="624"/>
      <c r="M9" s="624"/>
      <c r="N9" s="624"/>
      <c r="O9" s="624"/>
    </row>
    <row r="10" spans="1:15" x14ac:dyDescent="0.25">
      <c r="A10" s="122" t="s">
        <v>6</v>
      </c>
      <c r="B10" s="122" t="s">
        <v>7</v>
      </c>
      <c r="C10" s="122" t="s">
        <v>8</v>
      </c>
      <c r="D10" s="122" t="s">
        <v>9</v>
      </c>
      <c r="E10" s="122" t="s">
        <v>10</v>
      </c>
      <c r="F10" s="122" t="s">
        <v>11</v>
      </c>
      <c r="G10" s="122" t="s">
        <v>12</v>
      </c>
      <c r="H10" s="122" t="s">
        <v>13</v>
      </c>
      <c r="I10" s="122" t="s">
        <v>14</v>
      </c>
      <c r="J10" s="122" t="s">
        <v>15</v>
      </c>
      <c r="K10" s="122" t="s">
        <v>16</v>
      </c>
      <c r="L10" s="122" t="s">
        <v>17</v>
      </c>
      <c r="M10" s="123" t="s">
        <v>18</v>
      </c>
      <c r="N10" s="123" t="s">
        <v>19</v>
      </c>
      <c r="O10" s="123" t="s">
        <v>20</v>
      </c>
    </row>
    <row r="11" spans="1:15" x14ac:dyDescent="0.25">
      <c r="A11" s="118"/>
      <c r="B11" s="118"/>
      <c r="C11" s="118"/>
      <c r="D11" s="118"/>
      <c r="E11" s="119"/>
      <c r="F11" s="118"/>
      <c r="G11" s="118"/>
      <c r="H11" s="118"/>
      <c r="I11" s="118"/>
      <c r="J11" s="118"/>
      <c r="K11" s="118"/>
      <c r="L11" s="118"/>
      <c r="M11" s="120"/>
      <c r="N11" s="120"/>
      <c r="O11" s="120"/>
    </row>
    <row r="12" spans="1:15" x14ac:dyDescent="0.25">
      <c r="A12" s="118" t="s">
        <v>21</v>
      </c>
      <c r="B12" s="118" t="s">
        <v>22</v>
      </c>
      <c r="C12" s="118" t="s">
        <v>544</v>
      </c>
      <c r="D12" s="118" t="s">
        <v>183</v>
      </c>
      <c r="E12" s="119">
        <v>44927</v>
      </c>
      <c r="F12" s="118"/>
      <c r="G12" s="118" t="s">
        <v>1032</v>
      </c>
      <c r="H12" s="118" t="s">
        <v>1033</v>
      </c>
      <c r="I12" s="118" t="s">
        <v>31</v>
      </c>
      <c r="J12" s="118" t="s">
        <v>30</v>
      </c>
      <c r="K12" s="118" t="s">
        <v>545</v>
      </c>
      <c r="L12" s="118" t="s">
        <v>546</v>
      </c>
      <c r="M12" s="5">
        <v>0</v>
      </c>
      <c r="N12" s="5">
        <v>582000000</v>
      </c>
      <c r="O12" s="5">
        <v>582000000</v>
      </c>
    </row>
    <row r="13" spans="1:15" x14ac:dyDescent="0.25">
      <c r="A13" s="118" t="s">
        <v>21</v>
      </c>
      <c r="B13" s="118" t="s">
        <v>22</v>
      </c>
      <c r="C13" s="118" t="s">
        <v>41</v>
      </c>
      <c r="D13" s="118" t="s">
        <v>1031</v>
      </c>
      <c r="E13" s="119">
        <v>44979</v>
      </c>
      <c r="F13" s="118" t="s">
        <v>100</v>
      </c>
      <c r="G13" s="118" t="s">
        <v>1032</v>
      </c>
      <c r="H13" s="118" t="s">
        <v>1033</v>
      </c>
      <c r="I13" s="118"/>
      <c r="J13" s="118" t="s">
        <v>30</v>
      </c>
      <c r="K13" s="118"/>
      <c r="L13" s="118" t="s">
        <v>1034</v>
      </c>
      <c r="M13" s="5">
        <v>462000000</v>
      </c>
      <c r="N13" s="5">
        <v>0</v>
      </c>
      <c r="O13" s="188">
        <f t="shared" ref="O13:O40" si="0">SUM(O12-M13+N13)</f>
        <v>120000000</v>
      </c>
    </row>
    <row r="14" spans="1:15" x14ac:dyDescent="0.25">
      <c r="A14" s="118" t="s">
        <v>21</v>
      </c>
      <c r="B14" s="118" t="s">
        <v>22</v>
      </c>
      <c r="C14" s="118" t="s">
        <v>41</v>
      </c>
      <c r="D14" s="118" t="s">
        <v>1035</v>
      </c>
      <c r="E14" s="119">
        <v>44981</v>
      </c>
      <c r="F14" s="118" t="s">
        <v>100</v>
      </c>
      <c r="G14" s="118" t="s">
        <v>1032</v>
      </c>
      <c r="H14" s="118" t="s">
        <v>1033</v>
      </c>
      <c r="I14" s="118"/>
      <c r="J14" s="118" t="s">
        <v>30</v>
      </c>
      <c r="K14" s="118"/>
      <c r="L14" s="118" t="s">
        <v>1036</v>
      </c>
      <c r="M14" s="5">
        <v>120000000</v>
      </c>
      <c r="N14" s="5">
        <v>0</v>
      </c>
      <c r="O14" s="188">
        <f t="shared" si="0"/>
        <v>0</v>
      </c>
    </row>
    <row r="15" spans="1:15" x14ac:dyDescent="0.25">
      <c r="A15" s="118" t="s">
        <v>21</v>
      </c>
      <c r="B15" s="118" t="s">
        <v>22</v>
      </c>
      <c r="C15" s="118" t="s">
        <v>27</v>
      </c>
      <c r="D15" s="118" t="s">
        <v>1062</v>
      </c>
      <c r="E15" s="119">
        <v>45187</v>
      </c>
      <c r="F15" s="118"/>
      <c r="G15" s="118" t="s">
        <v>1032</v>
      </c>
      <c r="H15" s="118" t="s">
        <v>1033</v>
      </c>
      <c r="I15" s="118"/>
      <c r="J15" s="118" t="s">
        <v>30</v>
      </c>
      <c r="K15" s="118" t="s">
        <v>31</v>
      </c>
      <c r="L15" s="118"/>
      <c r="M15" s="5">
        <v>0</v>
      </c>
      <c r="N15" s="5">
        <v>197490000</v>
      </c>
      <c r="O15" s="188">
        <f t="shared" si="0"/>
        <v>197490000</v>
      </c>
    </row>
    <row r="16" spans="1:15" x14ac:dyDescent="0.25">
      <c r="A16" s="118" t="s">
        <v>21</v>
      </c>
      <c r="B16" s="118" t="s">
        <v>22</v>
      </c>
      <c r="C16" s="118" t="s">
        <v>27</v>
      </c>
      <c r="D16" s="118" t="s">
        <v>1063</v>
      </c>
      <c r="E16" s="119">
        <v>45187</v>
      </c>
      <c r="F16" s="118"/>
      <c r="G16" s="118" t="s">
        <v>1032</v>
      </c>
      <c r="H16" s="118" t="s">
        <v>1033</v>
      </c>
      <c r="I16" s="118"/>
      <c r="J16" s="118" t="s">
        <v>30</v>
      </c>
      <c r="K16" s="118" t="s">
        <v>31</v>
      </c>
      <c r="L16" s="118" t="s">
        <v>1056</v>
      </c>
      <c r="M16" s="5">
        <v>0</v>
      </c>
      <c r="N16" s="5">
        <v>202510000</v>
      </c>
      <c r="O16" s="188">
        <f t="shared" si="0"/>
        <v>400000000</v>
      </c>
    </row>
    <row r="17" spans="1:15" x14ac:dyDescent="0.25">
      <c r="A17" s="118" t="s">
        <v>21</v>
      </c>
      <c r="B17" s="118" t="s">
        <v>22</v>
      </c>
      <c r="C17" s="118" t="s">
        <v>27</v>
      </c>
      <c r="D17" s="118" t="s">
        <v>1064</v>
      </c>
      <c r="E17" s="119">
        <v>45189</v>
      </c>
      <c r="F17" s="118"/>
      <c r="G17" s="118" t="s">
        <v>1032</v>
      </c>
      <c r="H17" s="118" t="s">
        <v>1033</v>
      </c>
      <c r="I17" s="118"/>
      <c r="J17" s="118" t="s">
        <v>30</v>
      </c>
      <c r="K17" s="118" t="s">
        <v>31</v>
      </c>
      <c r="L17" s="118" t="s">
        <v>1059</v>
      </c>
      <c r="M17" s="5">
        <v>0</v>
      </c>
      <c r="N17" s="5">
        <v>100000000</v>
      </c>
      <c r="O17" s="188">
        <f t="shared" si="0"/>
        <v>500000000</v>
      </c>
    </row>
    <row r="18" spans="1:15" x14ac:dyDescent="0.25">
      <c r="A18" s="118" t="s">
        <v>21</v>
      </c>
      <c r="B18" s="118" t="s">
        <v>22</v>
      </c>
      <c r="C18" s="118" t="s">
        <v>27</v>
      </c>
      <c r="D18" s="118" t="s">
        <v>1065</v>
      </c>
      <c r="E18" s="119">
        <v>45189</v>
      </c>
      <c r="F18" s="118"/>
      <c r="G18" s="118" t="s">
        <v>1032</v>
      </c>
      <c r="H18" s="118" t="s">
        <v>1033</v>
      </c>
      <c r="I18" s="118"/>
      <c r="J18" s="118" t="s">
        <v>30</v>
      </c>
      <c r="K18" s="118" t="s">
        <v>31</v>
      </c>
      <c r="L18" s="118" t="s">
        <v>1061</v>
      </c>
      <c r="M18" s="5">
        <v>0</v>
      </c>
      <c r="N18" s="5">
        <v>100000000</v>
      </c>
      <c r="O18" s="188">
        <f t="shared" si="0"/>
        <v>600000000</v>
      </c>
    </row>
    <row r="19" spans="1:15" x14ac:dyDescent="0.25">
      <c r="A19" s="118" t="s">
        <v>21</v>
      </c>
      <c r="B19" s="118" t="s">
        <v>22</v>
      </c>
      <c r="C19" s="118" t="s">
        <v>27</v>
      </c>
      <c r="D19" s="118" t="s">
        <v>1066</v>
      </c>
      <c r="E19" s="119">
        <v>45189</v>
      </c>
      <c r="F19" s="118"/>
      <c r="G19" s="118" t="s">
        <v>1032</v>
      </c>
      <c r="H19" s="118" t="s">
        <v>1033</v>
      </c>
      <c r="I19" s="118"/>
      <c r="J19" s="118" t="s">
        <v>30</v>
      </c>
      <c r="K19" s="118" t="s">
        <v>31</v>
      </c>
      <c r="L19" s="118" t="s">
        <v>1046</v>
      </c>
      <c r="M19" s="5">
        <v>0</v>
      </c>
      <c r="N19" s="5">
        <v>100000000</v>
      </c>
      <c r="O19" s="188">
        <f t="shared" si="0"/>
        <v>700000000</v>
      </c>
    </row>
    <row r="20" spans="1:15" x14ac:dyDescent="0.25">
      <c r="A20" s="118" t="s">
        <v>21</v>
      </c>
      <c r="B20" s="118" t="s">
        <v>22</v>
      </c>
      <c r="C20" s="118" t="s">
        <v>27</v>
      </c>
      <c r="D20" s="118" t="s">
        <v>960</v>
      </c>
      <c r="E20" s="119">
        <v>45189</v>
      </c>
      <c r="F20" s="118"/>
      <c r="G20" s="118" t="s">
        <v>1032</v>
      </c>
      <c r="H20" s="118" t="s">
        <v>1033</v>
      </c>
      <c r="I20" s="118"/>
      <c r="J20" s="118" t="s">
        <v>30</v>
      </c>
      <c r="K20" s="118" t="s">
        <v>31</v>
      </c>
      <c r="L20" s="118" t="s">
        <v>1042</v>
      </c>
      <c r="M20" s="5">
        <v>0</v>
      </c>
      <c r="N20" s="5">
        <v>100000000</v>
      </c>
      <c r="O20" s="188">
        <f t="shared" si="0"/>
        <v>800000000</v>
      </c>
    </row>
    <row r="21" spans="1:15" x14ac:dyDescent="0.25">
      <c r="A21" s="118" t="s">
        <v>21</v>
      </c>
      <c r="B21" s="118" t="s">
        <v>22</v>
      </c>
      <c r="C21" s="118" t="s">
        <v>27</v>
      </c>
      <c r="D21" s="118" t="s">
        <v>1067</v>
      </c>
      <c r="E21" s="119">
        <v>45189</v>
      </c>
      <c r="F21" s="118"/>
      <c r="G21" s="118" t="s">
        <v>1032</v>
      </c>
      <c r="H21" s="118" t="s">
        <v>1033</v>
      </c>
      <c r="I21" s="118"/>
      <c r="J21" s="118" t="s">
        <v>30</v>
      </c>
      <c r="K21" s="118" t="s">
        <v>31</v>
      </c>
      <c r="L21" s="118" t="s">
        <v>1040</v>
      </c>
      <c r="M21" s="5">
        <v>0</v>
      </c>
      <c r="N21" s="5">
        <v>100000000</v>
      </c>
      <c r="O21" s="188">
        <f t="shared" si="0"/>
        <v>900000000</v>
      </c>
    </row>
    <row r="22" spans="1:15" x14ac:dyDescent="0.25">
      <c r="A22" s="118" t="s">
        <v>21</v>
      </c>
      <c r="B22" s="118" t="s">
        <v>22</v>
      </c>
      <c r="C22" s="118" t="s">
        <v>27</v>
      </c>
      <c r="D22" s="118" t="s">
        <v>1068</v>
      </c>
      <c r="E22" s="119">
        <v>45189</v>
      </c>
      <c r="F22" s="118"/>
      <c r="G22" s="118" t="s">
        <v>1032</v>
      </c>
      <c r="H22" s="118" t="s">
        <v>1033</v>
      </c>
      <c r="I22" s="118"/>
      <c r="J22" s="118" t="s">
        <v>30</v>
      </c>
      <c r="K22" s="118" t="s">
        <v>31</v>
      </c>
      <c r="L22" s="118" t="s">
        <v>1050</v>
      </c>
      <c r="M22" s="5">
        <v>0</v>
      </c>
      <c r="N22" s="5">
        <v>100000000</v>
      </c>
      <c r="O22" s="188">
        <f t="shared" si="0"/>
        <v>1000000000</v>
      </c>
    </row>
    <row r="23" spans="1:15" x14ac:dyDescent="0.25">
      <c r="A23" s="118" t="s">
        <v>21</v>
      </c>
      <c r="B23" s="118" t="s">
        <v>22</v>
      </c>
      <c r="C23" s="118" t="s">
        <v>27</v>
      </c>
      <c r="D23" s="118" t="s">
        <v>1069</v>
      </c>
      <c r="E23" s="119">
        <v>45189</v>
      </c>
      <c r="F23" s="118"/>
      <c r="G23" s="118" t="s">
        <v>1032</v>
      </c>
      <c r="H23" s="118" t="s">
        <v>1033</v>
      </c>
      <c r="I23" s="118"/>
      <c r="J23" s="118" t="s">
        <v>30</v>
      </c>
      <c r="K23" s="118" t="s">
        <v>31</v>
      </c>
      <c r="L23" s="118" t="s">
        <v>1044</v>
      </c>
      <c r="M23" s="5">
        <v>0</v>
      </c>
      <c r="N23" s="5">
        <v>100000000</v>
      </c>
      <c r="O23" s="188">
        <f t="shared" si="0"/>
        <v>1100000000</v>
      </c>
    </row>
    <row r="24" spans="1:15" x14ac:dyDescent="0.25">
      <c r="A24" s="118" t="s">
        <v>21</v>
      </c>
      <c r="B24" s="118" t="s">
        <v>22</v>
      </c>
      <c r="C24" s="118" t="s">
        <v>27</v>
      </c>
      <c r="D24" s="118" t="s">
        <v>1070</v>
      </c>
      <c r="E24" s="119">
        <v>45189</v>
      </c>
      <c r="F24" s="118"/>
      <c r="G24" s="118" t="s">
        <v>1032</v>
      </c>
      <c r="H24" s="118" t="s">
        <v>1033</v>
      </c>
      <c r="I24" s="118"/>
      <c r="J24" s="118" t="s">
        <v>30</v>
      </c>
      <c r="K24" s="118" t="s">
        <v>31</v>
      </c>
      <c r="L24" s="118" t="s">
        <v>1052</v>
      </c>
      <c r="M24" s="5">
        <v>0</v>
      </c>
      <c r="N24" s="5">
        <v>100000000</v>
      </c>
      <c r="O24" s="188">
        <f t="shared" si="0"/>
        <v>1200000000</v>
      </c>
    </row>
    <row r="25" spans="1:15" x14ac:dyDescent="0.25">
      <c r="A25" s="118" t="s">
        <v>21</v>
      </c>
      <c r="B25" s="118" t="s">
        <v>22</v>
      </c>
      <c r="C25" s="118" t="s">
        <v>27</v>
      </c>
      <c r="D25" s="118" t="s">
        <v>1071</v>
      </c>
      <c r="E25" s="119">
        <v>45189</v>
      </c>
      <c r="F25" s="118"/>
      <c r="G25" s="118" t="s">
        <v>1032</v>
      </c>
      <c r="H25" s="118" t="s">
        <v>1033</v>
      </c>
      <c r="I25" s="118"/>
      <c r="J25" s="118" t="s">
        <v>30</v>
      </c>
      <c r="K25" s="118" t="s">
        <v>31</v>
      </c>
      <c r="L25" s="118" t="s">
        <v>1048</v>
      </c>
      <c r="M25" s="5">
        <v>0</v>
      </c>
      <c r="N25" s="5">
        <v>100000000</v>
      </c>
      <c r="O25" s="188">
        <f t="shared" si="0"/>
        <v>1300000000</v>
      </c>
    </row>
    <row r="26" spans="1:15" x14ac:dyDescent="0.25">
      <c r="A26" s="118" t="s">
        <v>21</v>
      </c>
      <c r="B26" s="118" t="s">
        <v>22</v>
      </c>
      <c r="C26" s="118" t="s">
        <v>27</v>
      </c>
      <c r="D26" s="118" t="s">
        <v>1072</v>
      </c>
      <c r="E26" s="119">
        <v>45189</v>
      </c>
      <c r="F26" s="118"/>
      <c r="G26" s="118" t="s">
        <v>1032</v>
      </c>
      <c r="H26" s="118" t="s">
        <v>1033</v>
      </c>
      <c r="I26" s="118"/>
      <c r="J26" s="118" t="s">
        <v>30</v>
      </c>
      <c r="K26" s="118" t="s">
        <v>31</v>
      </c>
      <c r="L26" s="118" t="s">
        <v>1054</v>
      </c>
      <c r="M26" s="5">
        <v>0</v>
      </c>
      <c r="N26" s="5">
        <v>100000000</v>
      </c>
      <c r="O26" s="188">
        <f t="shared" si="0"/>
        <v>1400000000</v>
      </c>
    </row>
    <row r="27" spans="1:15" x14ac:dyDescent="0.25">
      <c r="A27" s="118" t="s">
        <v>21</v>
      </c>
      <c r="B27" s="118" t="s">
        <v>22</v>
      </c>
      <c r="C27" s="118" t="s">
        <v>27</v>
      </c>
      <c r="D27" s="118" t="s">
        <v>1073</v>
      </c>
      <c r="E27" s="119">
        <v>45189</v>
      </c>
      <c r="F27" s="118"/>
      <c r="G27" s="118" t="s">
        <v>1032</v>
      </c>
      <c r="H27" s="118" t="s">
        <v>1033</v>
      </c>
      <c r="I27" s="118"/>
      <c r="J27" s="118" t="s">
        <v>30</v>
      </c>
      <c r="K27" s="118" t="s">
        <v>31</v>
      </c>
      <c r="L27" s="118" t="s">
        <v>1038</v>
      </c>
      <c r="M27" s="5">
        <v>0</v>
      </c>
      <c r="N27" s="5">
        <v>100000000</v>
      </c>
      <c r="O27" s="188">
        <f t="shared" si="0"/>
        <v>1500000000</v>
      </c>
    </row>
    <row r="28" spans="1:15" x14ac:dyDescent="0.25">
      <c r="A28" s="118" t="s">
        <v>21</v>
      </c>
      <c r="B28" s="118" t="s">
        <v>22</v>
      </c>
      <c r="C28" s="118" t="s">
        <v>41</v>
      </c>
      <c r="D28" s="118" t="s">
        <v>1037</v>
      </c>
      <c r="E28" s="119">
        <v>45203</v>
      </c>
      <c r="F28" s="118"/>
      <c r="G28" s="118" t="s">
        <v>1032</v>
      </c>
      <c r="H28" s="118" t="s">
        <v>1033</v>
      </c>
      <c r="I28" s="118"/>
      <c r="J28" s="118" t="s">
        <v>30</v>
      </c>
      <c r="K28" s="118" t="s">
        <v>101</v>
      </c>
      <c r="L28" s="118" t="s">
        <v>1038</v>
      </c>
      <c r="M28" s="5">
        <v>100000000</v>
      </c>
      <c r="N28" s="5">
        <v>0</v>
      </c>
      <c r="O28" s="188">
        <f t="shared" si="0"/>
        <v>1400000000</v>
      </c>
    </row>
    <row r="29" spans="1:15" x14ac:dyDescent="0.25">
      <c r="A29" s="118" t="s">
        <v>21</v>
      </c>
      <c r="B29" s="118" t="s">
        <v>22</v>
      </c>
      <c r="C29" s="118" t="s">
        <v>41</v>
      </c>
      <c r="D29" s="118" t="s">
        <v>1039</v>
      </c>
      <c r="E29" s="119">
        <v>45203</v>
      </c>
      <c r="F29" s="118"/>
      <c r="G29" s="118" t="s">
        <v>1032</v>
      </c>
      <c r="H29" s="118" t="s">
        <v>1033</v>
      </c>
      <c r="I29" s="118"/>
      <c r="J29" s="118" t="s">
        <v>30</v>
      </c>
      <c r="K29" s="118" t="s">
        <v>101</v>
      </c>
      <c r="L29" s="118" t="s">
        <v>1040</v>
      </c>
      <c r="M29" s="5">
        <v>100000000</v>
      </c>
      <c r="N29" s="5">
        <v>0</v>
      </c>
      <c r="O29" s="188">
        <f t="shared" si="0"/>
        <v>1300000000</v>
      </c>
    </row>
    <row r="30" spans="1:15" x14ac:dyDescent="0.25">
      <c r="A30" s="118" t="s">
        <v>21</v>
      </c>
      <c r="B30" s="118" t="s">
        <v>22</v>
      </c>
      <c r="C30" s="118" t="s">
        <v>41</v>
      </c>
      <c r="D30" s="118" t="s">
        <v>1041</v>
      </c>
      <c r="E30" s="119">
        <v>45203</v>
      </c>
      <c r="F30" s="118"/>
      <c r="G30" s="118" t="s">
        <v>1032</v>
      </c>
      <c r="H30" s="118" t="s">
        <v>1033</v>
      </c>
      <c r="I30" s="118"/>
      <c r="J30" s="118" t="s">
        <v>30</v>
      </c>
      <c r="K30" s="118" t="s">
        <v>101</v>
      </c>
      <c r="L30" s="118" t="s">
        <v>1042</v>
      </c>
      <c r="M30" s="5">
        <v>100000000</v>
      </c>
      <c r="N30" s="5">
        <v>0</v>
      </c>
      <c r="O30" s="188">
        <f t="shared" si="0"/>
        <v>1200000000</v>
      </c>
    </row>
    <row r="31" spans="1:15" x14ac:dyDescent="0.25">
      <c r="A31" s="118" t="s">
        <v>21</v>
      </c>
      <c r="B31" s="118" t="s">
        <v>22</v>
      </c>
      <c r="C31" s="118" t="s">
        <v>41</v>
      </c>
      <c r="D31" s="118" t="s">
        <v>1043</v>
      </c>
      <c r="E31" s="119">
        <v>45203</v>
      </c>
      <c r="F31" s="118"/>
      <c r="G31" s="118" t="s">
        <v>1032</v>
      </c>
      <c r="H31" s="118" t="s">
        <v>1033</v>
      </c>
      <c r="I31" s="118"/>
      <c r="J31" s="118" t="s">
        <v>30</v>
      </c>
      <c r="K31" s="118" t="s">
        <v>101</v>
      </c>
      <c r="L31" s="118" t="s">
        <v>1044</v>
      </c>
      <c r="M31" s="5">
        <v>100000000</v>
      </c>
      <c r="N31" s="5">
        <v>0</v>
      </c>
      <c r="O31" s="188">
        <f t="shared" si="0"/>
        <v>1100000000</v>
      </c>
    </row>
    <row r="32" spans="1:15" x14ac:dyDescent="0.25">
      <c r="A32" s="118" t="s">
        <v>21</v>
      </c>
      <c r="B32" s="118" t="s">
        <v>22</v>
      </c>
      <c r="C32" s="118" t="s">
        <v>41</v>
      </c>
      <c r="D32" s="118" t="s">
        <v>1045</v>
      </c>
      <c r="E32" s="119">
        <v>45203</v>
      </c>
      <c r="F32" s="118"/>
      <c r="G32" s="118" t="s">
        <v>1032</v>
      </c>
      <c r="H32" s="118" t="s">
        <v>1033</v>
      </c>
      <c r="I32" s="118"/>
      <c r="J32" s="118" t="s">
        <v>30</v>
      </c>
      <c r="K32" s="118" t="s">
        <v>105</v>
      </c>
      <c r="L32" s="118" t="s">
        <v>1046</v>
      </c>
      <c r="M32" s="5">
        <v>100000000</v>
      </c>
      <c r="N32" s="5">
        <v>0</v>
      </c>
      <c r="O32" s="188">
        <f t="shared" si="0"/>
        <v>1000000000</v>
      </c>
    </row>
    <row r="33" spans="1:15" x14ac:dyDescent="0.25">
      <c r="A33" s="118" t="s">
        <v>21</v>
      </c>
      <c r="B33" s="118" t="s">
        <v>22</v>
      </c>
      <c r="C33" s="118" t="s">
        <v>41</v>
      </c>
      <c r="D33" s="118" t="s">
        <v>1047</v>
      </c>
      <c r="E33" s="119">
        <v>45203</v>
      </c>
      <c r="F33" s="118"/>
      <c r="G33" s="118" t="s">
        <v>1032</v>
      </c>
      <c r="H33" s="118" t="s">
        <v>1033</v>
      </c>
      <c r="I33" s="118"/>
      <c r="J33" s="118" t="s">
        <v>30</v>
      </c>
      <c r="K33" s="118" t="s">
        <v>101</v>
      </c>
      <c r="L33" s="118" t="s">
        <v>1048</v>
      </c>
      <c r="M33" s="5">
        <v>100000000</v>
      </c>
      <c r="N33" s="5">
        <v>0</v>
      </c>
      <c r="O33" s="188">
        <f t="shared" si="0"/>
        <v>900000000</v>
      </c>
    </row>
    <row r="34" spans="1:15" x14ac:dyDescent="0.25">
      <c r="A34" s="118" t="s">
        <v>21</v>
      </c>
      <c r="B34" s="118" t="s">
        <v>22</v>
      </c>
      <c r="C34" s="118" t="s">
        <v>41</v>
      </c>
      <c r="D34" s="118" t="s">
        <v>1049</v>
      </c>
      <c r="E34" s="119">
        <v>45203</v>
      </c>
      <c r="F34" s="118"/>
      <c r="G34" s="118" t="s">
        <v>1032</v>
      </c>
      <c r="H34" s="118" t="s">
        <v>1033</v>
      </c>
      <c r="I34" s="118"/>
      <c r="J34" s="118" t="s">
        <v>30</v>
      </c>
      <c r="K34" s="118" t="s">
        <v>101</v>
      </c>
      <c r="L34" s="118" t="s">
        <v>1050</v>
      </c>
      <c r="M34" s="5">
        <v>100000000</v>
      </c>
      <c r="N34" s="5">
        <v>0</v>
      </c>
      <c r="O34" s="188">
        <f t="shared" si="0"/>
        <v>800000000</v>
      </c>
    </row>
    <row r="35" spans="1:15" x14ac:dyDescent="0.25">
      <c r="A35" s="118" t="s">
        <v>21</v>
      </c>
      <c r="B35" s="118" t="s">
        <v>22</v>
      </c>
      <c r="C35" s="118" t="s">
        <v>41</v>
      </c>
      <c r="D35" s="118" t="s">
        <v>1051</v>
      </c>
      <c r="E35" s="119">
        <v>45203</v>
      </c>
      <c r="F35" s="118"/>
      <c r="G35" s="118" t="s">
        <v>1032</v>
      </c>
      <c r="H35" s="118" t="s">
        <v>1033</v>
      </c>
      <c r="I35" s="118"/>
      <c r="J35" s="118" t="s">
        <v>30</v>
      </c>
      <c r="K35" s="118" t="s">
        <v>101</v>
      </c>
      <c r="L35" s="118" t="s">
        <v>1052</v>
      </c>
      <c r="M35" s="5">
        <v>100000000</v>
      </c>
      <c r="N35" s="5">
        <v>0</v>
      </c>
      <c r="O35" s="188">
        <f t="shared" si="0"/>
        <v>700000000</v>
      </c>
    </row>
    <row r="36" spans="1:15" x14ac:dyDescent="0.25">
      <c r="A36" s="118" t="s">
        <v>21</v>
      </c>
      <c r="B36" s="118" t="s">
        <v>22</v>
      </c>
      <c r="C36" s="118" t="s">
        <v>41</v>
      </c>
      <c r="D36" s="118" t="s">
        <v>1055</v>
      </c>
      <c r="E36" s="119">
        <v>45219</v>
      </c>
      <c r="F36" s="118"/>
      <c r="G36" s="118" t="s">
        <v>1032</v>
      </c>
      <c r="H36" s="118" t="s">
        <v>1033</v>
      </c>
      <c r="I36" s="118"/>
      <c r="J36" s="118" t="s">
        <v>30</v>
      </c>
      <c r="K36" s="118" t="s">
        <v>44</v>
      </c>
      <c r="L36" s="118" t="s">
        <v>1056</v>
      </c>
      <c r="M36" s="5">
        <v>202510000</v>
      </c>
      <c r="N36" s="5">
        <v>0</v>
      </c>
      <c r="O36" s="188">
        <f t="shared" si="0"/>
        <v>497490000</v>
      </c>
    </row>
    <row r="37" spans="1:15" x14ac:dyDescent="0.25">
      <c r="A37" s="118" t="s">
        <v>21</v>
      </c>
      <c r="B37" s="118" t="s">
        <v>22</v>
      </c>
      <c r="C37" s="118" t="s">
        <v>41</v>
      </c>
      <c r="D37" s="118" t="s">
        <v>1057</v>
      </c>
      <c r="E37" s="119">
        <v>45219</v>
      </c>
      <c r="F37" s="118"/>
      <c r="G37" s="118" t="s">
        <v>1032</v>
      </c>
      <c r="H37" s="118" t="s">
        <v>1033</v>
      </c>
      <c r="I37" s="118"/>
      <c r="J37" s="118" t="s">
        <v>30</v>
      </c>
      <c r="K37" s="118" t="s">
        <v>136</v>
      </c>
      <c r="L37" s="118"/>
      <c r="M37" s="5">
        <v>197490000</v>
      </c>
      <c r="N37" s="5">
        <v>0</v>
      </c>
      <c r="O37" s="188">
        <f t="shared" si="0"/>
        <v>300000000</v>
      </c>
    </row>
    <row r="38" spans="1:15" x14ac:dyDescent="0.25">
      <c r="A38" s="118" t="s">
        <v>21</v>
      </c>
      <c r="B38" s="118" t="s">
        <v>22</v>
      </c>
      <c r="C38" s="118" t="s">
        <v>41</v>
      </c>
      <c r="D38" s="118" t="s">
        <v>1058</v>
      </c>
      <c r="E38" s="119">
        <v>45226</v>
      </c>
      <c r="F38" s="118"/>
      <c r="G38" s="118" t="s">
        <v>1032</v>
      </c>
      <c r="H38" s="118" t="s">
        <v>1033</v>
      </c>
      <c r="I38" s="118"/>
      <c r="J38" s="118" t="s">
        <v>30</v>
      </c>
      <c r="K38" s="118" t="s">
        <v>218</v>
      </c>
      <c r="L38" s="118" t="s">
        <v>1059</v>
      </c>
      <c r="M38" s="5">
        <v>100000000</v>
      </c>
      <c r="N38" s="5">
        <v>0</v>
      </c>
      <c r="O38" s="188">
        <f t="shared" si="0"/>
        <v>200000000</v>
      </c>
    </row>
    <row r="39" spans="1:15" x14ac:dyDescent="0.25">
      <c r="A39" s="118" t="s">
        <v>21</v>
      </c>
      <c r="B39" s="118" t="s">
        <v>22</v>
      </c>
      <c r="C39" s="118" t="s">
        <v>41</v>
      </c>
      <c r="D39" s="118" t="s">
        <v>1060</v>
      </c>
      <c r="E39" s="119">
        <v>45226</v>
      </c>
      <c r="F39" s="118"/>
      <c r="G39" s="118" t="s">
        <v>1032</v>
      </c>
      <c r="H39" s="118" t="s">
        <v>1033</v>
      </c>
      <c r="I39" s="118"/>
      <c r="J39" s="118" t="s">
        <v>30</v>
      </c>
      <c r="K39" s="118" t="s">
        <v>43</v>
      </c>
      <c r="L39" s="118" t="s">
        <v>1061</v>
      </c>
      <c r="M39" s="5">
        <v>100000000</v>
      </c>
      <c r="N39" s="5">
        <v>0</v>
      </c>
      <c r="O39" s="188">
        <f t="shared" si="0"/>
        <v>100000000</v>
      </c>
    </row>
    <row r="40" spans="1:15" x14ac:dyDescent="0.25">
      <c r="A40" s="118" t="s">
        <v>21</v>
      </c>
      <c r="B40" s="118" t="s">
        <v>22</v>
      </c>
      <c r="C40" s="118" t="s">
        <v>41</v>
      </c>
      <c r="D40" s="118" t="s">
        <v>1053</v>
      </c>
      <c r="E40" s="119">
        <v>45254</v>
      </c>
      <c r="F40" s="118"/>
      <c r="G40" s="118" t="s">
        <v>1032</v>
      </c>
      <c r="H40" s="118" t="s">
        <v>1033</v>
      </c>
      <c r="I40" s="118"/>
      <c r="J40" s="118" t="s">
        <v>30</v>
      </c>
      <c r="K40" s="118" t="s">
        <v>101</v>
      </c>
      <c r="L40" s="118" t="s">
        <v>1054</v>
      </c>
      <c r="M40" s="5">
        <v>100000000</v>
      </c>
      <c r="N40" s="5">
        <v>0</v>
      </c>
      <c r="O40" s="188">
        <f t="shared" si="0"/>
        <v>0</v>
      </c>
    </row>
    <row r="41" spans="1:15" x14ac:dyDescent="0.25">
      <c r="A41" s="118"/>
      <c r="B41" s="118"/>
      <c r="C41" s="118"/>
      <c r="D41" s="118"/>
      <c r="E41" s="119"/>
      <c r="F41" s="118"/>
      <c r="G41" s="118"/>
      <c r="H41" s="118"/>
      <c r="I41" s="118"/>
      <c r="J41" s="118"/>
      <c r="K41" s="118"/>
      <c r="L41" s="118"/>
      <c r="M41" s="120"/>
      <c r="N41" s="120"/>
      <c r="O41" s="120"/>
    </row>
    <row r="42" spans="1:15" x14ac:dyDescent="0.25">
      <c r="A42" s="118" t="s">
        <v>478</v>
      </c>
      <c r="B42" s="118" t="s">
        <v>479</v>
      </c>
      <c r="C42" s="118" t="s">
        <v>27</v>
      </c>
      <c r="D42" s="118" t="s">
        <v>1062</v>
      </c>
      <c r="E42" s="119">
        <v>45187</v>
      </c>
      <c r="F42" s="118"/>
      <c r="G42" s="118" t="s">
        <v>1032</v>
      </c>
      <c r="H42" s="118" t="s">
        <v>1033</v>
      </c>
      <c r="I42" s="118"/>
      <c r="J42" s="118" t="s">
        <v>30</v>
      </c>
      <c r="K42" s="118" t="s">
        <v>136</v>
      </c>
      <c r="L42" s="118"/>
      <c r="M42" s="120">
        <v>197490000</v>
      </c>
      <c r="N42" s="120">
        <v>0</v>
      </c>
      <c r="O42" s="120">
        <v>0</v>
      </c>
    </row>
    <row r="43" spans="1:15" x14ac:dyDescent="0.25">
      <c r="A43" s="118" t="s">
        <v>478</v>
      </c>
      <c r="B43" s="118" t="s">
        <v>479</v>
      </c>
      <c r="C43" s="118" t="s">
        <v>27</v>
      </c>
      <c r="D43" s="118" t="s">
        <v>1063</v>
      </c>
      <c r="E43" s="119">
        <v>45187</v>
      </c>
      <c r="F43" s="118"/>
      <c r="G43" s="118" t="s">
        <v>1032</v>
      </c>
      <c r="H43" s="118" t="s">
        <v>1033</v>
      </c>
      <c r="I43" s="118"/>
      <c r="J43" s="118" t="s">
        <v>30</v>
      </c>
      <c r="K43" s="118" t="s">
        <v>44</v>
      </c>
      <c r="L43" s="118" t="s">
        <v>1056</v>
      </c>
      <c r="M43" s="120">
        <v>202510000</v>
      </c>
      <c r="N43" s="120">
        <v>0</v>
      </c>
      <c r="O43" s="120">
        <v>0</v>
      </c>
    </row>
    <row r="44" spans="1:15" x14ac:dyDescent="0.25">
      <c r="A44" s="118" t="s">
        <v>478</v>
      </c>
      <c r="B44" s="118" t="s">
        <v>479</v>
      </c>
      <c r="C44" s="118" t="s">
        <v>27</v>
      </c>
      <c r="D44" s="118" t="s">
        <v>1064</v>
      </c>
      <c r="E44" s="119">
        <v>45189</v>
      </c>
      <c r="F44" s="118"/>
      <c r="G44" s="118" t="s">
        <v>1032</v>
      </c>
      <c r="H44" s="118" t="s">
        <v>1033</v>
      </c>
      <c r="I44" s="118"/>
      <c r="J44" s="118" t="s">
        <v>30</v>
      </c>
      <c r="K44" s="118" t="s">
        <v>218</v>
      </c>
      <c r="L44" s="118" t="s">
        <v>1059</v>
      </c>
      <c r="M44" s="120">
        <v>100000000</v>
      </c>
      <c r="N44" s="120">
        <v>0</v>
      </c>
      <c r="O44" s="120">
        <v>0</v>
      </c>
    </row>
    <row r="45" spans="1:15" x14ac:dyDescent="0.25">
      <c r="A45" s="118" t="s">
        <v>478</v>
      </c>
      <c r="B45" s="118" t="s">
        <v>479</v>
      </c>
      <c r="C45" s="118" t="s">
        <v>27</v>
      </c>
      <c r="D45" s="118" t="s">
        <v>1065</v>
      </c>
      <c r="E45" s="119">
        <v>45189</v>
      </c>
      <c r="F45" s="118"/>
      <c r="G45" s="118" t="s">
        <v>1032</v>
      </c>
      <c r="H45" s="118" t="s">
        <v>1033</v>
      </c>
      <c r="I45" s="118"/>
      <c r="J45" s="118" t="s">
        <v>30</v>
      </c>
      <c r="K45" s="118" t="s">
        <v>43</v>
      </c>
      <c r="L45" s="118" t="s">
        <v>1061</v>
      </c>
      <c r="M45" s="120">
        <v>100000000</v>
      </c>
      <c r="N45" s="120">
        <v>0</v>
      </c>
      <c r="O45" s="120">
        <v>0</v>
      </c>
    </row>
    <row r="46" spans="1:15" x14ac:dyDescent="0.25">
      <c r="A46" s="118" t="s">
        <v>478</v>
      </c>
      <c r="B46" s="118" t="s">
        <v>479</v>
      </c>
      <c r="C46" s="118" t="s">
        <v>27</v>
      </c>
      <c r="D46" s="118" t="s">
        <v>1066</v>
      </c>
      <c r="E46" s="119">
        <v>45189</v>
      </c>
      <c r="F46" s="118"/>
      <c r="G46" s="118" t="s">
        <v>1032</v>
      </c>
      <c r="H46" s="118" t="s">
        <v>1033</v>
      </c>
      <c r="I46" s="118"/>
      <c r="J46" s="118" t="s">
        <v>30</v>
      </c>
      <c r="K46" s="118" t="s">
        <v>105</v>
      </c>
      <c r="L46" s="118" t="s">
        <v>1046</v>
      </c>
      <c r="M46" s="120">
        <v>100000000</v>
      </c>
      <c r="N46" s="120">
        <v>0</v>
      </c>
      <c r="O46" s="120">
        <v>0</v>
      </c>
    </row>
    <row r="47" spans="1:15" x14ac:dyDescent="0.25">
      <c r="A47" s="118" t="s">
        <v>478</v>
      </c>
      <c r="B47" s="118" t="s">
        <v>479</v>
      </c>
      <c r="C47" s="118" t="s">
        <v>27</v>
      </c>
      <c r="D47" s="118" t="s">
        <v>960</v>
      </c>
      <c r="E47" s="119">
        <v>45189</v>
      </c>
      <c r="F47" s="118"/>
      <c r="G47" s="118" t="s">
        <v>1032</v>
      </c>
      <c r="H47" s="118" t="s">
        <v>1033</v>
      </c>
      <c r="I47" s="118"/>
      <c r="J47" s="118" t="s">
        <v>30</v>
      </c>
      <c r="K47" s="118" t="s">
        <v>101</v>
      </c>
      <c r="L47" s="118" t="s">
        <v>1042</v>
      </c>
      <c r="M47" s="120">
        <v>100000000</v>
      </c>
      <c r="N47" s="120">
        <v>0</v>
      </c>
      <c r="O47" s="120">
        <v>0</v>
      </c>
    </row>
    <row r="48" spans="1:15" x14ac:dyDescent="0.25">
      <c r="A48" s="118" t="s">
        <v>478</v>
      </c>
      <c r="B48" s="118" t="s">
        <v>479</v>
      </c>
      <c r="C48" s="118" t="s">
        <v>27</v>
      </c>
      <c r="D48" s="118" t="s">
        <v>1067</v>
      </c>
      <c r="E48" s="119">
        <v>45189</v>
      </c>
      <c r="F48" s="118"/>
      <c r="G48" s="118" t="s">
        <v>1032</v>
      </c>
      <c r="H48" s="118" t="s">
        <v>1033</v>
      </c>
      <c r="I48" s="118"/>
      <c r="J48" s="118" t="s">
        <v>30</v>
      </c>
      <c r="K48" s="118" t="s">
        <v>101</v>
      </c>
      <c r="L48" s="118" t="s">
        <v>1040</v>
      </c>
      <c r="M48" s="120">
        <v>100000000</v>
      </c>
      <c r="N48" s="120">
        <v>0</v>
      </c>
      <c r="O48" s="120">
        <v>0</v>
      </c>
    </row>
    <row r="49" spans="1:15" x14ac:dyDescent="0.25">
      <c r="A49" s="118" t="s">
        <v>478</v>
      </c>
      <c r="B49" s="118" t="s">
        <v>479</v>
      </c>
      <c r="C49" s="118" t="s">
        <v>27</v>
      </c>
      <c r="D49" s="118" t="s">
        <v>1068</v>
      </c>
      <c r="E49" s="119">
        <v>45189</v>
      </c>
      <c r="F49" s="118"/>
      <c r="G49" s="118" t="s">
        <v>1032</v>
      </c>
      <c r="H49" s="118" t="s">
        <v>1033</v>
      </c>
      <c r="I49" s="118"/>
      <c r="J49" s="118" t="s">
        <v>30</v>
      </c>
      <c r="K49" s="118" t="s">
        <v>101</v>
      </c>
      <c r="L49" s="118" t="s">
        <v>1050</v>
      </c>
      <c r="M49" s="120">
        <v>100000000</v>
      </c>
      <c r="N49" s="120">
        <v>0</v>
      </c>
      <c r="O49" s="120">
        <v>0</v>
      </c>
    </row>
    <row r="50" spans="1:15" x14ac:dyDescent="0.25">
      <c r="A50" s="118" t="s">
        <v>478</v>
      </c>
      <c r="B50" s="118" t="s">
        <v>479</v>
      </c>
      <c r="C50" s="118" t="s">
        <v>27</v>
      </c>
      <c r="D50" s="118" t="s">
        <v>1069</v>
      </c>
      <c r="E50" s="119">
        <v>45189</v>
      </c>
      <c r="F50" s="118"/>
      <c r="G50" s="118" t="s">
        <v>1032</v>
      </c>
      <c r="H50" s="118" t="s">
        <v>1033</v>
      </c>
      <c r="I50" s="118"/>
      <c r="J50" s="118" t="s">
        <v>30</v>
      </c>
      <c r="K50" s="118" t="s">
        <v>101</v>
      </c>
      <c r="L50" s="118" t="s">
        <v>1044</v>
      </c>
      <c r="M50" s="120">
        <v>100000000</v>
      </c>
      <c r="N50" s="120">
        <v>0</v>
      </c>
      <c r="O50" s="120">
        <v>0</v>
      </c>
    </row>
    <row r="51" spans="1:15" x14ac:dyDescent="0.25">
      <c r="A51" s="118" t="s">
        <v>478</v>
      </c>
      <c r="B51" s="118" t="s">
        <v>479</v>
      </c>
      <c r="C51" s="118" t="s">
        <v>27</v>
      </c>
      <c r="D51" s="118" t="s">
        <v>1070</v>
      </c>
      <c r="E51" s="119">
        <v>45189</v>
      </c>
      <c r="F51" s="118"/>
      <c r="G51" s="118" t="s">
        <v>1032</v>
      </c>
      <c r="H51" s="118" t="s">
        <v>1033</v>
      </c>
      <c r="I51" s="118"/>
      <c r="J51" s="118" t="s">
        <v>30</v>
      </c>
      <c r="K51" s="118" t="s">
        <v>101</v>
      </c>
      <c r="L51" s="118" t="s">
        <v>1052</v>
      </c>
      <c r="M51" s="120">
        <v>100000000</v>
      </c>
      <c r="N51" s="120">
        <v>0</v>
      </c>
      <c r="O51" s="120">
        <v>0</v>
      </c>
    </row>
    <row r="52" spans="1:15" x14ac:dyDescent="0.25">
      <c r="A52" s="118" t="s">
        <v>478</v>
      </c>
      <c r="B52" s="118" t="s">
        <v>479</v>
      </c>
      <c r="C52" s="118" t="s">
        <v>27</v>
      </c>
      <c r="D52" s="118" t="s">
        <v>1071</v>
      </c>
      <c r="E52" s="119">
        <v>45189</v>
      </c>
      <c r="F52" s="118"/>
      <c r="G52" s="118" t="s">
        <v>1032</v>
      </c>
      <c r="H52" s="118" t="s">
        <v>1033</v>
      </c>
      <c r="I52" s="118"/>
      <c r="J52" s="118" t="s">
        <v>30</v>
      </c>
      <c r="K52" s="118" t="s">
        <v>101</v>
      </c>
      <c r="L52" s="118" t="s">
        <v>1048</v>
      </c>
      <c r="M52" s="120">
        <v>100000000</v>
      </c>
      <c r="N52" s="120">
        <v>0</v>
      </c>
      <c r="O52" s="120">
        <v>0</v>
      </c>
    </row>
    <row r="53" spans="1:15" x14ac:dyDescent="0.25">
      <c r="A53" s="118" t="s">
        <v>478</v>
      </c>
      <c r="B53" s="118" t="s">
        <v>479</v>
      </c>
      <c r="C53" s="118" t="s">
        <v>27</v>
      </c>
      <c r="D53" s="118" t="s">
        <v>1072</v>
      </c>
      <c r="E53" s="119">
        <v>45189</v>
      </c>
      <c r="F53" s="118"/>
      <c r="G53" s="118" t="s">
        <v>1032</v>
      </c>
      <c r="H53" s="118" t="s">
        <v>1033</v>
      </c>
      <c r="I53" s="118"/>
      <c r="J53" s="118" t="s">
        <v>30</v>
      </c>
      <c r="K53" s="118" t="s">
        <v>101</v>
      </c>
      <c r="L53" s="118" t="s">
        <v>1054</v>
      </c>
      <c r="M53" s="120">
        <v>100000000</v>
      </c>
      <c r="N53" s="120">
        <v>0</v>
      </c>
      <c r="O53" s="120">
        <v>0</v>
      </c>
    </row>
    <row r="54" spans="1:15" x14ac:dyDescent="0.25">
      <c r="A54" s="118" t="s">
        <v>478</v>
      </c>
      <c r="B54" s="118" t="s">
        <v>479</v>
      </c>
      <c r="C54" s="118" t="s">
        <v>27</v>
      </c>
      <c r="D54" s="118" t="s">
        <v>1073</v>
      </c>
      <c r="E54" s="119">
        <v>45189</v>
      </c>
      <c r="F54" s="118"/>
      <c r="G54" s="118" t="s">
        <v>1032</v>
      </c>
      <c r="H54" s="118" t="s">
        <v>1033</v>
      </c>
      <c r="I54" s="118"/>
      <c r="J54" s="118" t="s">
        <v>30</v>
      </c>
      <c r="K54" s="118" t="s">
        <v>101</v>
      </c>
      <c r="L54" s="118" t="s">
        <v>1038</v>
      </c>
      <c r="M54" s="120">
        <v>100000000</v>
      </c>
      <c r="N54" s="120">
        <v>0</v>
      </c>
      <c r="O54" s="120">
        <v>0</v>
      </c>
    </row>
    <row r="55" spans="1:15" x14ac:dyDescent="0.25">
      <c r="A55" s="118"/>
      <c r="B55" s="118"/>
      <c r="C55" s="118"/>
      <c r="D55" s="118"/>
      <c r="E55" s="118"/>
      <c r="F55" s="118"/>
      <c r="G55" s="118"/>
      <c r="H55" s="118"/>
      <c r="I55" s="118"/>
      <c r="J55" s="118"/>
      <c r="K55" s="118"/>
      <c r="L55" s="118"/>
      <c r="M55" s="121">
        <f>SUM(M42:M54)</f>
        <v>1500000000</v>
      </c>
      <c r="N55" s="121"/>
      <c r="O55" s="121"/>
    </row>
    <row r="56" spans="1:15" x14ac:dyDescent="0.25">
      <c r="A56" s="118"/>
      <c r="B56" s="118"/>
      <c r="C56" s="118"/>
      <c r="D56" s="118"/>
      <c r="E56" s="118"/>
      <c r="F56" s="118"/>
      <c r="G56" s="118"/>
      <c r="H56" s="118"/>
      <c r="I56" s="118"/>
      <c r="J56" s="118"/>
      <c r="K56" s="118"/>
      <c r="L56" s="118"/>
      <c r="M56" s="118"/>
      <c r="N56" s="118"/>
      <c r="O56" s="118"/>
    </row>
    <row r="57" spans="1:15" x14ac:dyDescent="0.25">
      <c r="A57" s="118"/>
      <c r="B57" s="118"/>
      <c r="C57" s="118"/>
      <c r="D57" s="118"/>
      <c r="E57" s="118"/>
      <c r="F57" s="118"/>
      <c r="G57" s="118"/>
      <c r="H57" s="118"/>
      <c r="I57" s="118"/>
      <c r="J57" s="118"/>
      <c r="K57" s="118"/>
      <c r="L57" s="118"/>
      <c r="M57" s="118"/>
      <c r="N57" s="118"/>
      <c r="O57" s="118"/>
    </row>
    <row r="58" spans="1:15" x14ac:dyDescent="0.25">
      <c r="A58" s="118"/>
      <c r="B58" s="118"/>
      <c r="C58" s="118"/>
      <c r="D58" s="118"/>
      <c r="E58" s="118"/>
      <c r="F58" s="118"/>
      <c r="G58" s="118"/>
      <c r="H58" s="118"/>
      <c r="I58" s="118"/>
      <c r="J58" s="118"/>
      <c r="K58" s="118"/>
      <c r="L58" s="118"/>
      <c r="M58" s="118"/>
      <c r="N58" s="118"/>
      <c r="O58" s="118"/>
    </row>
    <row r="59" spans="1:15" x14ac:dyDescent="0.25">
      <c r="A59" s="118"/>
      <c r="B59" s="118"/>
      <c r="C59" s="118"/>
      <c r="D59" s="118"/>
      <c r="E59" s="118"/>
      <c r="F59" s="118"/>
      <c r="G59" s="118"/>
      <c r="H59" s="118"/>
      <c r="I59" s="118"/>
      <c r="J59" s="118"/>
      <c r="K59" s="118"/>
      <c r="L59" s="118"/>
      <c r="M59" s="118"/>
      <c r="N59" s="118"/>
      <c r="O59" s="118"/>
    </row>
  </sheetData>
  <mergeCells count="9">
    <mergeCell ref="A7:O7"/>
    <mergeCell ref="A8:O8"/>
    <mergeCell ref="A9:O9"/>
    <mergeCell ref="A1:O1"/>
    <mergeCell ref="A2:O2"/>
    <mergeCell ref="A3:O3"/>
    <mergeCell ref="A4:O4"/>
    <mergeCell ref="A5:O5"/>
    <mergeCell ref="A6:O6"/>
  </mergeCells>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7"/>
  <sheetViews>
    <sheetView workbookViewId="0">
      <selection activeCell="K26" sqref="K26"/>
    </sheetView>
  </sheetViews>
  <sheetFormatPr baseColWidth="10" defaultRowHeight="15" x14ac:dyDescent="0.25"/>
  <cols>
    <col min="13" max="15" width="12.140625" bestFit="1" customWidth="1"/>
  </cols>
  <sheetData>
    <row r="1" spans="1:15" ht="15.75" x14ac:dyDescent="0.25">
      <c r="A1" s="624" t="s">
        <v>0</v>
      </c>
      <c r="B1" s="624"/>
      <c r="C1" s="624"/>
      <c r="D1" s="624"/>
      <c r="E1" s="624"/>
      <c r="F1" s="624"/>
      <c r="G1" s="624"/>
      <c r="H1" s="624"/>
      <c r="I1" s="624"/>
      <c r="J1" s="624"/>
      <c r="K1" s="624"/>
      <c r="L1" s="624"/>
      <c r="M1" s="624"/>
      <c r="N1" s="624"/>
      <c r="O1" s="624"/>
    </row>
    <row r="2" spans="1:15" ht="15.75" x14ac:dyDescent="0.25">
      <c r="A2" s="624" t="s">
        <v>1</v>
      </c>
      <c r="B2" s="624"/>
      <c r="C2" s="624"/>
      <c r="D2" s="624"/>
      <c r="E2" s="624"/>
      <c r="F2" s="624"/>
      <c r="G2" s="624"/>
      <c r="H2" s="624"/>
      <c r="I2" s="624"/>
      <c r="J2" s="624"/>
      <c r="K2" s="624"/>
      <c r="L2" s="624"/>
      <c r="M2" s="624"/>
      <c r="N2" s="624"/>
      <c r="O2" s="624"/>
    </row>
    <row r="3" spans="1:15" ht="15.75" x14ac:dyDescent="0.25">
      <c r="A3" s="624" t="s">
        <v>2</v>
      </c>
      <c r="B3" s="624"/>
      <c r="C3" s="624"/>
      <c r="D3" s="624"/>
      <c r="E3" s="624"/>
      <c r="F3" s="624"/>
      <c r="G3" s="624"/>
      <c r="H3" s="624"/>
      <c r="I3" s="624"/>
      <c r="J3" s="624"/>
      <c r="K3" s="624"/>
      <c r="L3" s="624"/>
      <c r="M3" s="624"/>
      <c r="N3" s="624"/>
      <c r="O3" s="624"/>
    </row>
    <row r="4" spans="1:15" ht="15.75" x14ac:dyDescent="0.25">
      <c r="A4" s="624"/>
      <c r="B4" s="624"/>
      <c r="C4" s="624"/>
      <c r="D4" s="624"/>
      <c r="E4" s="624"/>
      <c r="F4" s="624"/>
      <c r="G4" s="624"/>
      <c r="H4" s="624"/>
      <c r="I4" s="624"/>
      <c r="J4" s="624"/>
      <c r="K4" s="624"/>
      <c r="L4" s="624"/>
      <c r="M4" s="624"/>
      <c r="N4" s="624"/>
      <c r="O4" s="624"/>
    </row>
    <row r="5" spans="1:15" ht="15.75" x14ac:dyDescent="0.25">
      <c r="A5" s="624" t="s">
        <v>3</v>
      </c>
      <c r="B5" s="624"/>
      <c r="C5" s="624"/>
      <c r="D5" s="624"/>
      <c r="E5" s="624"/>
      <c r="F5" s="624"/>
      <c r="G5" s="624"/>
      <c r="H5" s="624"/>
      <c r="I5" s="624"/>
      <c r="J5" s="624"/>
      <c r="K5" s="624"/>
      <c r="L5" s="624"/>
      <c r="M5" s="624"/>
      <c r="N5" s="624"/>
      <c r="O5" s="624"/>
    </row>
    <row r="6" spans="1:15" ht="15.75" x14ac:dyDescent="0.25">
      <c r="A6" s="624"/>
      <c r="B6" s="624"/>
      <c r="C6" s="624"/>
      <c r="D6" s="624"/>
      <c r="E6" s="624"/>
      <c r="F6" s="624"/>
      <c r="G6" s="624"/>
      <c r="H6" s="624"/>
      <c r="I6" s="624"/>
      <c r="J6" s="624"/>
      <c r="K6" s="624"/>
      <c r="L6" s="624"/>
      <c r="M6" s="624"/>
      <c r="N6" s="624"/>
      <c r="O6" s="624"/>
    </row>
    <row r="7" spans="1:15" ht="15.75" x14ac:dyDescent="0.25">
      <c r="A7" s="624" t="s">
        <v>3470</v>
      </c>
      <c r="B7" s="624"/>
      <c r="C7" s="624"/>
      <c r="D7" s="624"/>
      <c r="E7" s="624"/>
      <c r="F7" s="624"/>
      <c r="G7" s="624"/>
      <c r="H7" s="624"/>
      <c r="I7" s="624"/>
      <c r="J7" s="624"/>
      <c r="K7" s="624"/>
      <c r="L7" s="624"/>
      <c r="M7" s="624"/>
      <c r="N7" s="624"/>
      <c r="O7" s="624"/>
    </row>
    <row r="8" spans="1:15" ht="15.75" x14ac:dyDescent="0.25">
      <c r="A8" s="625" t="s">
        <v>4</v>
      </c>
      <c r="B8" s="625"/>
      <c r="C8" s="625"/>
      <c r="D8" s="625"/>
      <c r="E8" s="625"/>
      <c r="F8" s="625"/>
      <c r="G8" s="625"/>
      <c r="H8" s="625"/>
      <c r="I8" s="625"/>
      <c r="J8" s="625"/>
      <c r="K8" s="625"/>
      <c r="L8" s="625"/>
      <c r="M8" s="625"/>
      <c r="N8" s="625"/>
      <c r="O8" s="625"/>
    </row>
    <row r="9" spans="1:15" ht="15.75" x14ac:dyDescent="0.25">
      <c r="A9" s="624"/>
      <c r="B9" s="624"/>
      <c r="C9" s="624"/>
      <c r="D9" s="624"/>
      <c r="E9" s="624"/>
      <c r="F9" s="624"/>
      <c r="G9" s="624"/>
      <c r="H9" s="624"/>
      <c r="I9" s="624"/>
      <c r="J9" s="624"/>
      <c r="K9" s="624"/>
      <c r="L9" s="624"/>
      <c r="M9" s="624"/>
      <c r="N9" s="624"/>
      <c r="O9" s="624"/>
    </row>
    <row r="10" spans="1:15" x14ac:dyDescent="0.25">
      <c r="A10" s="474" t="s">
        <v>6</v>
      </c>
      <c r="B10" s="474" t="s">
        <v>7</v>
      </c>
      <c r="C10" s="474" t="s">
        <v>8</v>
      </c>
      <c r="D10" s="474" t="s">
        <v>9</v>
      </c>
      <c r="E10" s="474" t="s">
        <v>10</v>
      </c>
      <c r="F10" s="474" t="s">
        <v>11</v>
      </c>
      <c r="G10" s="474" t="s">
        <v>12</v>
      </c>
      <c r="H10" s="474" t="s">
        <v>13</v>
      </c>
      <c r="I10" s="474" t="s">
        <v>14</v>
      </c>
      <c r="J10" s="474" t="s">
        <v>15</v>
      </c>
      <c r="K10" s="474" t="s">
        <v>16</v>
      </c>
      <c r="L10" s="474" t="s">
        <v>17</v>
      </c>
      <c r="M10" s="475" t="s">
        <v>18</v>
      </c>
      <c r="N10" s="475" t="s">
        <v>19</v>
      </c>
      <c r="O10" s="475" t="s">
        <v>20</v>
      </c>
    </row>
    <row r="11" spans="1:15" x14ac:dyDescent="0.25">
      <c r="A11" s="472" t="s">
        <v>21</v>
      </c>
      <c r="B11" s="472" t="s">
        <v>22</v>
      </c>
      <c r="C11" s="472"/>
      <c r="D11" s="472"/>
      <c r="E11" s="473">
        <v>45199</v>
      </c>
      <c r="F11" s="472"/>
      <c r="G11" s="472" t="s">
        <v>23</v>
      </c>
      <c r="H11" s="472" t="s">
        <v>24</v>
      </c>
      <c r="I11" s="472" t="s">
        <v>25</v>
      </c>
      <c r="J11" s="472" t="s">
        <v>24</v>
      </c>
      <c r="K11" s="472" t="s">
        <v>24</v>
      </c>
      <c r="L11" s="472" t="s">
        <v>26</v>
      </c>
      <c r="M11" s="36">
        <v>0</v>
      </c>
      <c r="N11" s="36">
        <v>2000000000</v>
      </c>
      <c r="O11" s="36">
        <v>2000000000</v>
      </c>
    </row>
    <row r="12" spans="1:15" x14ac:dyDescent="0.25">
      <c r="A12" s="472"/>
      <c r="B12" s="472"/>
      <c r="C12" s="472"/>
      <c r="D12" s="472"/>
      <c r="E12" s="473"/>
      <c r="F12" s="472"/>
      <c r="G12" s="472"/>
      <c r="H12" s="472"/>
      <c r="I12" s="472"/>
      <c r="J12" s="472"/>
      <c r="K12" s="472"/>
      <c r="L12" s="472"/>
      <c r="M12" s="36"/>
      <c r="N12" s="36"/>
      <c r="O12" s="36"/>
    </row>
    <row r="13" spans="1:15" x14ac:dyDescent="0.25">
      <c r="A13" s="472" t="s">
        <v>478</v>
      </c>
      <c r="B13" s="472" t="s">
        <v>479</v>
      </c>
      <c r="C13" s="472"/>
      <c r="D13" s="472"/>
      <c r="E13" s="473">
        <v>45199</v>
      </c>
      <c r="F13" s="472"/>
      <c r="G13" s="472" t="s">
        <v>23</v>
      </c>
      <c r="H13" s="472" t="s">
        <v>24</v>
      </c>
      <c r="I13" s="472" t="s">
        <v>25</v>
      </c>
      <c r="J13" s="472" t="s">
        <v>24</v>
      </c>
      <c r="K13" s="472" t="s">
        <v>24</v>
      </c>
      <c r="L13" s="472" t="s">
        <v>26</v>
      </c>
      <c r="M13" s="36">
        <v>2000000000</v>
      </c>
      <c r="N13" s="36">
        <v>0</v>
      </c>
      <c r="O13" s="36">
        <v>2000000000</v>
      </c>
    </row>
    <row r="14" spans="1:15" x14ac:dyDescent="0.25">
      <c r="A14" s="472"/>
      <c r="B14" s="472"/>
      <c r="C14" s="472"/>
      <c r="D14" s="472"/>
      <c r="E14" s="472"/>
      <c r="F14" s="472"/>
      <c r="G14" s="472"/>
      <c r="H14" s="472"/>
      <c r="I14" s="472"/>
      <c r="J14" s="472"/>
      <c r="K14" s="472"/>
      <c r="L14" s="472"/>
      <c r="M14" s="41"/>
      <c r="N14" s="41"/>
      <c r="O14" s="41"/>
    </row>
    <row r="15" spans="1:15" x14ac:dyDescent="0.25">
      <c r="A15" s="472"/>
      <c r="B15" s="472"/>
      <c r="C15" s="472"/>
      <c r="D15" s="472"/>
      <c r="E15" s="472"/>
      <c r="F15" s="472"/>
      <c r="G15" s="472"/>
      <c r="H15" s="472"/>
      <c r="I15" s="472"/>
      <c r="J15" s="472"/>
      <c r="K15" s="472"/>
      <c r="L15" s="472"/>
      <c r="M15" s="472"/>
      <c r="N15" s="472"/>
      <c r="O15" s="472"/>
    </row>
    <row r="16" spans="1:15" x14ac:dyDescent="0.25">
      <c r="A16" s="472"/>
      <c r="B16" s="472"/>
      <c r="C16" s="472"/>
      <c r="D16" s="472"/>
      <c r="E16" s="472"/>
      <c r="F16" s="472"/>
      <c r="G16" s="472"/>
      <c r="H16" s="472"/>
      <c r="I16" s="472"/>
      <c r="J16" s="472"/>
      <c r="K16" s="472"/>
      <c r="L16" s="472"/>
      <c r="M16" s="472"/>
      <c r="N16" s="472"/>
      <c r="O16" s="472"/>
    </row>
    <row r="17" spans="1:15" x14ac:dyDescent="0.25">
      <c r="A17" s="472"/>
      <c r="B17" s="472"/>
      <c r="C17" s="472"/>
      <c r="D17" s="472"/>
      <c r="E17" s="472"/>
      <c r="F17" s="472"/>
      <c r="G17" s="472"/>
      <c r="H17" s="472"/>
      <c r="I17" s="472"/>
      <c r="J17" s="472"/>
      <c r="K17" s="472"/>
      <c r="L17" s="472"/>
      <c r="M17" s="472"/>
      <c r="N17" s="472"/>
      <c r="O17" s="472"/>
    </row>
  </sheetData>
  <mergeCells count="9">
    <mergeCell ref="A7:O7"/>
    <mergeCell ref="A8:O8"/>
    <mergeCell ref="A9:O9"/>
    <mergeCell ref="A1:O1"/>
    <mergeCell ref="A2:O2"/>
    <mergeCell ref="A3:O3"/>
    <mergeCell ref="A4:O4"/>
    <mergeCell ref="A5:O5"/>
    <mergeCell ref="A6:O6"/>
  </mergeCells>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3"/>
  <sheetViews>
    <sheetView topLeftCell="A21" workbookViewId="0">
      <selection activeCell="M51" sqref="M51"/>
    </sheetView>
  </sheetViews>
  <sheetFormatPr baseColWidth="10" defaultRowHeight="15" x14ac:dyDescent="0.25"/>
  <cols>
    <col min="13" max="13" width="13" bestFit="1" customWidth="1"/>
    <col min="14" max="14" width="11.5703125" bestFit="1" customWidth="1"/>
    <col min="15" max="15" width="12.140625" bestFit="1" customWidth="1"/>
  </cols>
  <sheetData>
    <row r="1" spans="1:15" ht="15.75" x14ac:dyDescent="0.25">
      <c r="A1" s="624" t="s">
        <v>0</v>
      </c>
      <c r="B1" s="624"/>
      <c r="C1" s="624"/>
      <c r="D1" s="624"/>
      <c r="E1" s="624"/>
      <c r="F1" s="624"/>
      <c r="G1" s="624"/>
      <c r="H1" s="624"/>
      <c r="I1" s="624"/>
      <c r="J1" s="624"/>
      <c r="K1" s="624"/>
      <c r="L1" s="624"/>
      <c r="M1" s="624"/>
      <c r="N1" s="624"/>
      <c r="O1" s="624"/>
    </row>
    <row r="2" spans="1:15" ht="15.75" x14ac:dyDescent="0.25">
      <c r="A2" s="624" t="s">
        <v>1</v>
      </c>
      <c r="B2" s="624"/>
      <c r="C2" s="624"/>
      <c r="D2" s="624"/>
      <c r="E2" s="624"/>
      <c r="F2" s="624"/>
      <c r="G2" s="624"/>
      <c r="H2" s="624"/>
      <c r="I2" s="624"/>
      <c r="J2" s="624"/>
      <c r="K2" s="624"/>
      <c r="L2" s="624"/>
      <c r="M2" s="624"/>
      <c r="N2" s="624"/>
      <c r="O2" s="624"/>
    </row>
    <row r="3" spans="1:15" ht="15.75" x14ac:dyDescent="0.25">
      <c r="A3" s="624" t="s">
        <v>534</v>
      </c>
      <c r="B3" s="624"/>
      <c r="C3" s="624"/>
      <c r="D3" s="624"/>
      <c r="E3" s="624"/>
      <c r="F3" s="624"/>
      <c r="G3" s="624"/>
      <c r="H3" s="624"/>
      <c r="I3" s="624"/>
      <c r="J3" s="624"/>
      <c r="K3" s="624"/>
      <c r="L3" s="624"/>
      <c r="M3" s="624"/>
      <c r="N3" s="624"/>
      <c r="O3" s="624"/>
    </row>
    <row r="4" spans="1:15" ht="15.75" x14ac:dyDescent="0.25">
      <c r="A4" s="624"/>
      <c r="B4" s="624"/>
      <c r="C4" s="624"/>
      <c r="D4" s="624"/>
      <c r="E4" s="624"/>
      <c r="F4" s="624"/>
      <c r="G4" s="624"/>
      <c r="H4" s="624"/>
      <c r="I4" s="624"/>
      <c r="J4" s="624"/>
      <c r="K4" s="624"/>
      <c r="L4" s="624"/>
      <c r="M4" s="624"/>
      <c r="N4" s="624"/>
      <c r="O4" s="624"/>
    </row>
    <row r="5" spans="1:15" ht="15.75" x14ac:dyDescent="0.25">
      <c r="A5" s="624" t="s">
        <v>3</v>
      </c>
      <c r="B5" s="624"/>
      <c r="C5" s="624"/>
      <c r="D5" s="624"/>
      <c r="E5" s="624"/>
      <c r="F5" s="624"/>
      <c r="G5" s="624"/>
      <c r="H5" s="624"/>
      <c r="I5" s="624"/>
      <c r="J5" s="624"/>
      <c r="K5" s="624"/>
      <c r="L5" s="624"/>
      <c r="M5" s="624"/>
      <c r="N5" s="624"/>
      <c r="O5" s="624"/>
    </row>
    <row r="6" spans="1:15" ht="15.75" x14ac:dyDescent="0.25">
      <c r="A6" s="624"/>
      <c r="B6" s="624"/>
      <c r="C6" s="624"/>
      <c r="D6" s="624"/>
      <c r="E6" s="624"/>
      <c r="F6" s="624"/>
      <c r="G6" s="624"/>
      <c r="H6" s="624"/>
      <c r="I6" s="624"/>
      <c r="J6" s="624"/>
      <c r="K6" s="624"/>
      <c r="L6" s="624"/>
      <c r="M6" s="624"/>
      <c r="N6" s="624"/>
      <c r="O6" s="624"/>
    </row>
    <row r="7" spans="1:15" ht="15.75" x14ac:dyDescent="0.25">
      <c r="A7" s="624" t="s">
        <v>535</v>
      </c>
      <c r="B7" s="624"/>
      <c r="C7" s="624"/>
      <c r="D7" s="624"/>
      <c r="E7" s="624"/>
      <c r="F7" s="624"/>
      <c r="G7" s="624"/>
      <c r="H7" s="624"/>
      <c r="I7" s="624"/>
      <c r="J7" s="624"/>
      <c r="K7" s="624"/>
      <c r="L7" s="624"/>
      <c r="M7" s="624"/>
      <c r="N7" s="624"/>
      <c r="O7" s="624"/>
    </row>
    <row r="8" spans="1:15" ht="15.75" x14ac:dyDescent="0.25">
      <c r="A8" s="625" t="s">
        <v>4</v>
      </c>
      <c r="B8" s="625"/>
      <c r="C8" s="625"/>
      <c r="D8" s="625"/>
      <c r="E8" s="625"/>
      <c r="F8" s="625"/>
      <c r="G8" s="625"/>
      <c r="H8" s="625"/>
      <c r="I8" s="625"/>
      <c r="J8" s="625"/>
      <c r="K8" s="625"/>
      <c r="L8" s="625"/>
      <c r="M8" s="625"/>
      <c r="N8" s="625"/>
      <c r="O8" s="625"/>
    </row>
    <row r="9" spans="1:15" ht="15.75" x14ac:dyDescent="0.25">
      <c r="A9" s="624"/>
      <c r="B9" s="624"/>
      <c r="C9" s="624"/>
      <c r="D9" s="624"/>
      <c r="E9" s="624"/>
      <c r="F9" s="624"/>
      <c r="G9" s="624"/>
      <c r="H9" s="624"/>
      <c r="I9" s="624"/>
      <c r="J9" s="624"/>
      <c r="K9" s="624"/>
      <c r="L9" s="624"/>
      <c r="M9" s="624"/>
      <c r="N9" s="624"/>
      <c r="O9" s="624"/>
    </row>
    <row r="10" spans="1:15" x14ac:dyDescent="0.25">
      <c r="A10" s="127" t="s">
        <v>6</v>
      </c>
      <c r="B10" s="127" t="s">
        <v>7</v>
      </c>
      <c r="C10" s="127" t="s">
        <v>8</v>
      </c>
      <c r="D10" s="127" t="s">
        <v>9</v>
      </c>
      <c r="E10" s="127" t="s">
        <v>10</v>
      </c>
      <c r="F10" s="127" t="s">
        <v>11</v>
      </c>
      <c r="G10" s="127" t="s">
        <v>12</v>
      </c>
      <c r="H10" s="127" t="s">
        <v>13</v>
      </c>
      <c r="I10" s="127" t="s">
        <v>14</v>
      </c>
      <c r="J10" s="127" t="s">
        <v>15</v>
      </c>
      <c r="K10" s="127" t="s">
        <v>16</v>
      </c>
      <c r="L10" s="127" t="s">
        <v>17</v>
      </c>
      <c r="M10" s="128" t="s">
        <v>18</v>
      </c>
      <c r="N10" s="128" t="s">
        <v>19</v>
      </c>
      <c r="O10" s="128" t="s">
        <v>20</v>
      </c>
    </row>
    <row r="11" spans="1:15" x14ac:dyDescent="0.25">
      <c r="A11" s="124" t="s">
        <v>21</v>
      </c>
      <c r="B11" s="124" t="s">
        <v>22</v>
      </c>
      <c r="C11" s="124" t="s">
        <v>544</v>
      </c>
      <c r="D11" s="124" t="s">
        <v>183</v>
      </c>
      <c r="E11" s="125">
        <v>44927</v>
      </c>
      <c r="F11" s="124"/>
      <c r="G11" s="124" t="s">
        <v>1075</v>
      </c>
      <c r="H11" s="124" t="s">
        <v>1076</v>
      </c>
      <c r="I11" s="124" t="s">
        <v>31</v>
      </c>
      <c r="J11" s="124" t="s">
        <v>30</v>
      </c>
      <c r="K11" s="124" t="s">
        <v>545</v>
      </c>
      <c r="L11" s="124" t="s">
        <v>546</v>
      </c>
      <c r="M11" s="5">
        <v>0</v>
      </c>
      <c r="N11" s="5">
        <v>52978238</v>
      </c>
      <c r="O11" s="5">
        <v>52978238</v>
      </c>
    </row>
    <row r="12" spans="1:15" x14ac:dyDescent="0.25">
      <c r="A12" s="124" t="s">
        <v>21</v>
      </c>
      <c r="B12" s="124" t="s">
        <v>22</v>
      </c>
      <c r="C12" s="124" t="s">
        <v>41</v>
      </c>
      <c r="D12" s="124" t="s">
        <v>1074</v>
      </c>
      <c r="E12" s="125">
        <v>44994</v>
      </c>
      <c r="F12" s="124" t="s">
        <v>100</v>
      </c>
      <c r="G12" s="124" t="s">
        <v>1075</v>
      </c>
      <c r="H12" s="124" t="s">
        <v>1076</v>
      </c>
      <c r="I12" s="124"/>
      <c r="J12" s="124" t="s">
        <v>30</v>
      </c>
      <c r="K12" s="124"/>
      <c r="L12" s="124" t="s">
        <v>1077</v>
      </c>
      <c r="M12" s="5">
        <v>52978238</v>
      </c>
      <c r="N12" s="5">
        <v>0</v>
      </c>
      <c r="O12" s="188">
        <f t="shared" ref="O12:O36" si="0">SUM(O11-M12+N12)</f>
        <v>0</v>
      </c>
    </row>
    <row r="13" spans="1:15" x14ac:dyDescent="0.25">
      <c r="A13" s="124" t="s">
        <v>21</v>
      </c>
      <c r="B13" s="124" t="s">
        <v>22</v>
      </c>
      <c r="C13" s="124" t="s">
        <v>27</v>
      </c>
      <c r="D13" s="124" t="s">
        <v>1102</v>
      </c>
      <c r="E13" s="125">
        <v>45154</v>
      </c>
      <c r="F13" s="124"/>
      <c r="G13" s="124" t="s">
        <v>1075</v>
      </c>
      <c r="H13" s="124" t="s">
        <v>1076</v>
      </c>
      <c r="I13" s="124"/>
      <c r="J13" s="124" t="s">
        <v>30</v>
      </c>
      <c r="K13" s="124" t="s">
        <v>31</v>
      </c>
      <c r="L13" s="124" t="s">
        <v>1079</v>
      </c>
      <c r="M13" s="5">
        <v>0</v>
      </c>
      <c r="N13" s="5">
        <v>300000000</v>
      </c>
      <c r="O13" s="188">
        <f t="shared" si="0"/>
        <v>300000000</v>
      </c>
    </row>
    <row r="14" spans="1:15" x14ac:dyDescent="0.25">
      <c r="A14" s="124" t="s">
        <v>21</v>
      </c>
      <c r="B14" s="124" t="s">
        <v>22</v>
      </c>
      <c r="C14" s="124" t="s">
        <v>27</v>
      </c>
      <c r="D14" s="124" t="s">
        <v>1103</v>
      </c>
      <c r="E14" s="125">
        <v>45174</v>
      </c>
      <c r="F14" s="124"/>
      <c r="G14" s="124" t="s">
        <v>1075</v>
      </c>
      <c r="H14" s="124" t="s">
        <v>1076</v>
      </c>
      <c r="I14" s="124"/>
      <c r="J14" s="124" t="s">
        <v>30</v>
      </c>
      <c r="K14" s="124" t="s">
        <v>31</v>
      </c>
      <c r="L14" s="124" t="s">
        <v>1097</v>
      </c>
      <c r="M14" s="5">
        <v>0</v>
      </c>
      <c r="N14" s="5">
        <v>100000000</v>
      </c>
      <c r="O14" s="188">
        <f t="shared" si="0"/>
        <v>400000000</v>
      </c>
    </row>
    <row r="15" spans="1:15" x14ac:dyDescent="0.25">
      <c r="A15" s="124" t="s">
        <v>21</v>
      </c>
      <c r="B15" s="124" t="s">
        <v>22</v>
      </c>
      <c r="C15" s="124" t="s">
        <v>27</v>
      </c>
      <c r="D15" s="124" t="s">
        <v>1104</v>
      </c>
      <c r="E15" s="125">
        <v>45174</v>
      </c>
      <c r="F15" s="124"/>
      <c r="G15" s="124" t="s">
        <v>1075</v>
      </c>
      <c r="H15" s="124" t="s">
        <v>1076</v>
      </c>
      <c r="I15" s="124"/>
      <c r="J15" s="124" t="s">
        <v>30</v>
      </c>
      <c r="K15" s="124" t="s">
        <v>31</v>
      </c>
      <c r="L15" s="124" t="s">
        <v>1089</v>
      </c>
      <c r="M15" s="5">
        <v>0</v>
      </c>
      <c r="N15" s="5">
        <v>100000000</v>
      </c>
      <c r="O15" s="188">
        <f t="shared" si="0"/>
        <v>500000000</v>
      </c>
    </row>
    <row r="16" spans="1:15" x14ac:dyDescent="0.25">
      <c r="A16" s="124" t="s">
        <v>21</v>
      </c>
      <c r="B16" s="124" t="s">
        <v>22</v>
      </c>
      <c r="C16" s="124" t="s">
        <v>27</v>
      </c>
      <c r="D16" s="124" t="s">
        <v>1105</v>
      </c>
      <c r="E16" s="125">
        <v>45174</v>
      </c>
      <c r="F16" s="124"/>
      <c r="G16" s="124" t="s">
        <v>1075</v>
      </c>
      <c r="H16" s="124" t="s">
        <v>1076</v>
      </c>
      <c r="I16" s="124"/>
      <c r="J16" s="124" t="s">
        <v>30</v>
      </c>
      <c r="K16" s="124" t="s">
        <v>31</v>
      </c>
      <c r="L16" s="124" t="s">
        <v>1093</v>
      </c>
      <c r="M16" s="5">
        <v>0</v>
      </c>
      <c r="N16" s="5">
        <v>100000000</v>
      </c>
      <c r="O16" s="188">
        <f t="shared" si="0"/>
        <v>600000000</v>
      </c>
    </row>
    <row r="17" spans="1:15" x14ac:dyDescent="0.25">
      <c r="A17" s="124" t="s">
        <v>21</v>
      </c>
      <c r="B17" s="124" t="s">
        <v>22</v>
      </c>
      <c r="C17" s="124" t="s">
        <v>27</v>
      </c>
      <c r="D17" s="124" t="s">
        <v>1106</v>
      </c>
      <c r="E17" s="125">
        <v>45175</v>
      </c>
      <c r="F17" s="124"/>
      <c r="G17" s="124" t="s">
        <v>1075</v>
      </c>
      <c r="H17" s="124" t="s">
        <v>1076</v>
      </c>
      <c r="I17" s="124"/>
      <c r="J17" s="124" t="s">
        <v>30</v>
      </c>
      <c r="K17" s="124" t="s">
        <v>31</v>
      </c>
      <c r="L17" s="124" t="s">
        <v>1095</v>
      </c>
      <c r="M17" s="5">
        <v>0</v>
      </c>
      <c r="N17" s="5">
        <v>100000000</v>
      </c>
      <c r="O17" s="188">
        <f t="shared" si="0"/>
        <v>700000000</v>
      </c>
    </row>
    <row r="18" spans="1:15" x14ac:dyDescent="0.25">
      <c r="A18" s="124" t="s">
        <v>21</v>
      </c>
      <c r="B18" s="124" t="s">
        <v>22</v>
      </c>
      <c r="C18" s="124" t="s">
        <v>27</v>
      </c>
      <c r="D18" s="124" t="s">
        <v>952</v>
      </c>
      <c r="E18" s="125">
        <v>45175</v>
      </c>
      <c r="F18" s="124"/>
      <c r="G18" s="124" t="s">
        <v>1075</v>
      </c>
      <c r="H18" s="124" t="s">
        <v>1076</v>
      </c>
      <c r="I18" s="124"/>
      <c r="J18" s="124" t="s">
        <v>30</v>
      </c>
      <c r="K18" s="124" t="s">
        <v>31</v>
      </c>
      <c r="L18" s="124" t="s">
        <v>1091</v>
      </c>
      <c r="M18" s="5">
        <v>0</v>
      </c>
      <c r="N18" s="5">
        <v>100000000</v>
      </c>
      <c r="O18" s="188">
        <f t="shared" si="0"/>
        <v>800000000</v>
      </c>
    </row>
    <row r="19" spans="1:15" x14ac:dyDescent="0.25">
      <c r="A19" s="124" t="s">
        <v>21</v>
      </c>
      <c r="B19" s="124" t="s">
        <v>22</v>
      </c>
      <c r="C19" s="124" t="s">
        <v>41</v>
      </c>
      <c r="D19" s="124" t="s">
        <v>1088</v>
      </c>
      <c r="E19" s="125">
        <v>45182</v>
      </c>
      <c r="F19" s="124"/>
      <c r="G19" s="124" t="s">
        <v>1075</v>
      </c>
      <c r="H19" s="124" t="s">
        <v>1076</v>
      </c>
      <c r="I19" s="124"/>
      <c r="J19" s="124" t="s">
        <v>30</v>
      </c>
      <c r="K19" s="124" t="s">
        <v>43</v>
      </c>
      <c r="L19" s="124" t="s">
        <v>1089</v>
      </c>
      <c r="M19" s="5">
        <v>100000000</v>
      </c>
      <c r="N19" s="5">
        <v>0</v>
      </c>
      <c r="O19" s="188">
        <f t="shared" si="0"/>
        <v>700000000</v>
      </c>
    </row>
    <row r="20" spans="1:15" x14ac:dyDescent="0.25">
      <c r="A20" s="124" t="s">
        <v>21</v>
      </c>
      <c r="B20" s="124" t="s">
        <v>22</v>
      </c>
      <c r="C20" s="124" t="s">
        <v>41</v>
      </c>
      <c r="D20" s="124" t="s">
        <v>1090</v>
      </c>
      <c r="E20" s="125">
        <v>45182</v>
      </c>
      <c r="F20" s="124"/>
      <c r="G20" s="124" t="s">
        <v>1075</v>
      </c>
      <c r="H20" s="124" t="s">
        <v>1076</v>
      </c>
      <c r="I20" s="124"/>
      <c r="J20" s="124" t="s">
        <v>30</v>
      </c>
      <c r="K20" s="124" t="s">
        <v>43</v>
      </c>
      <c r="L20" s="124" t="s">
        <v>1091</v>
      </c>
      <c r="M20" s="5">
        <v>100000000</v>
      </c>
      <c r="N20" s="5">
        <v>0</v>
      </c>
      <c r="O20" s="188">
        <f t="shared" si="0"/>
        <v>600000000</v>
      </c>
    </row>
    <row r="21" spans="1:15" x14ac:dyDescent="0.25">
      <c r="A21" s="124" t="s">
        <v>21</v>
      </c>
      <c r="B21" s="124" t="s">
        <v>22</v>
      </c>
      <c r="C21" s="124" t="s">
        <v>41</v>
      </c>
      <c r="D21" s="124" t="s">
        <v>1092</v>
      </c>
      <c r="E21" s="125">
        <v>45183</v>
      </c>
      <c r="F21" s="124"/>
      <c r="G21" s="124" t="s">
        <v>1075</v>
      </c>
      <c r="H21" s="124" t="s">
        <v>1076</v>
      </c>
      <c r="I21" s="124"/>
      <c r="J21" s="124" t="s">
        <v>30</v>
      </c>
      <c r="K21" s="124" t="s">
        <v>43</v>
      </c>
      <c r="L21" s="124" t="s">
        <v>1093</v>
      </c>
      <c r="M21" s="5">
        <v>100000000</v>
      </c>
      <c r="N21" s="5">
        <v>0</v>
      </c>
      <c r="O21" s="188">
        <f t="shared" si="0"/>
        <v>500000000</v>
      </c>
    </row>
    <row r="22" spans="1:15" x14ac:dyDescent="0.25">
      <c r="A22" s="124" t="s">
        <v>21</v>
      </c>
      <c r="B22" s="124" t="s">
        <v>22</v>
      </c>
      <c r="C22" s="124" t="s">
        <v>41</v>
      </c>
      <c r="D22" s="124" t="s">
        <v>1094</v>
      </c>
      <c r="E22" s="125">
        <v>45184</v>
      </c>
      <c r="F22" s="124"/>
      <c r="G22" s="124" t="s">
        <v>1075</v>
      </c>
      <c r="H22" s="124" t="s">
        <v>1076</v>
      </c>
      <c r="I22" s="124"/>
      <c r="J22" s="124" t="s">
        <v>30</v>
      </c>
      <c r="K22" s="124" t="s">
        <v>43</v>
      </c>
      <c r="L22" s="124" t="s">
        <v>1095</v>
      </c>
      <c r="M22" s="5">
        <v>100000000</v>
      </c>
      <c r="N22" s="5">
        <v>0</v>
      </c>
      <c r="O22" s="188">
        <f t="shared" si="0"/>
        <v>400000000</v>
      </c>
    </row>
    <row r="23" spans="1:15" x14ac:dyDescent="0.25">
      <c r="A23" s="124" t="s">
        <v>21</v>
      </c>
      <c r="B23" s="124" t="s">
        <v>22</v>
      </c>
      <c r="C23" s="124" t="s">
        <v>41</v>
      </c>
      <c r="D23" s="124" t="s">
        <v>1096</v>
      </c>
      <c r="E23" s="125">
        <v>45184</v>
      </c>
      <c r="F23" s="124"/>
      <c r="G23" s="124" t="s">
        <v>1075</v>
      </c>
      <c r="H23" s="124" t="s">
        <v>1076</v>
      </c>
      <c r="I23" s="124"/>
      <c r="J23" s="124" t="s">
        <v>30</v>
      </c>
      <c r="K23" s="124" t="s">
        <v>43</v>
      </c>
      <c r="L23" s="124" t="s">
        <v>1097</v>
      </c>
      <c r="M23" s="5">
        <v>100000000</v>
      </c>
      <c r="N23" s="5">
        <v>0</v>
      </c>
      <c r="O23" s="188">
        <f t="shared" si="0"/>
        <v>300000000</v>
      </c>
    </row>
    <row r="24" spans="1:15" x14ac:dyDescent="0.25">
      <c r="A24" s="124" t="s">
        <v>21</v>
      </c>
      <c r="B24" s="124" t="s">
        <v>22</v>
      </c>
      <c r="C24" s="124" t="s">
        <v>27</v>
      </c>
      <c r="D24" s="124" t="s">
        <v>1107</v>
      </c>
      <c r="E24" s="125">
        <v>45187</v>
      </c>
      <c r="F24" s="124"/>
      <c r="G24" s="124" t="s">
        <v>1075</v>
      </c>
      <c r="H24" s="124" t="s">
        <v>1076</v>
      </c>
      <c r="I24" s="124"/>
      <c r="J24" s="124" t="s">
        <v>30</v>
      </c>
      <c r="K24" s="124" t="s">
        <v>31</v>
      </c>
      <c r="L24" s="124" t="s">
        <v>1099</v>
      </c>
      <c r="M24" s="5">
        <v>0</v>
      </c>
      <c r="N24" s="5">
        <v>100000000</v>
      </c>
      <c r="O24" s="188">
        <f t="shared" si="0"/>
        <v>400000000</v>
      </c>
    </row>
    <row r="25" spans="1:15" x14ac:dyDescent="0.25">
      <c r="A25" s="124" t="s">
        <v>21</v>
      </c>
      <c r="B25" s="124" t="s">
        <v>22</v>
      </c>
      <c r="C25" s="124" t="s">
        <v>27</v>
      </c>
      <c r="D25" s="124" t="s">
        <v>1108</v>
      </c>
      <c r="E25" s="125">
        <v>45187</v>
      </c>
      <c r="F25" s="124"/>
      <c r="G25" s="124" t="s">
        <v>1075</v>
      </c>
      <c r="H25" s="124" t="s">
        <v>1076</v>
      </c>
      <c r="I25" s="124"/>
      <c r="J25" s="124" t="s">
        <v>30</v>
      </c>
      <c r="K25" s="124" t="s">
        <v>31</v>
      </c>
      <c r="L25" s="124" t="s">
        <v>1101</v>
      </c>
      <c r="M25" s="5">
        <v>0</v>
      </c>
      <c r="N25" s="5">
        <v>100000000</v>
      </c>
      <c r="O25" s="188">
        <f t="shared" si="0"/>
        <v>500000000</v>
      </c>
    </row>
    <row r="26" spans="1:15" x14ac:dyDescent="0.25">
      <c r="A26" s="124" t="s">
        <v>21</v>
      </c>
      <c r="B26" s="124" t="s">
        <v>22</v>
      </c>
      <c r="C26" s="124" t="s">
        <v>27</v>
      </c>
      <c r="D26" s="124" t="s">
        <v>1109</v>
      </c>
      <c r="E26" s="125">
        <v>45187</v>
      </c>
      <c r="F26" s="124"/>
      <c r="G26" s="124" t="s">
        <v>1075</v>
      </c>
      <c r="H26" s="124" t="s">
        <v>1076</v>
      </c>
      <c r="I26" s="124"/>
      <c r="J26" s="124" t="s">
        <v>30</v>
      </c>
      <c r="K26" s="124" t="s">
        <v>31</v>
      </c>
      <c r="L26" s="124" t="s">
        <v>1081</v>
      </c>
      <c r="M26" s="5">
        <v>0</v>
      </c>
      <c r="N26" s="5">
        <v>100000000</v>
      </c>
      <c r="O26" s="188">
        <f t="shared" si="0"/>
        <v>600000000</v>
      </c>
    </row>
    <row r="27" spans="1:15" x14ac:dyDescent="0.25">
      <c r="A27" s="124" t="s">
        <v>21</v>
      </c>
      <c r="B27" s="124" t="s">
        <v>22</v>
      </c>
      <c r="C27" s="124" t="s">
        <v>27</v>
      </c>
      <c r="D27" s="124" t="s">
        <v>1110</v>
      </c>
      <c r="E27" s="125">
        <v>45187</v>
      </c>
      <c r="F27" s="124"/>
      <c r="G27" s="124" t="s">
        <v>1075</v>
      </c>
      <c r="H27" s="124" t="s">
        <v>1076</v>
      </c>
      <c r="I27" s="124"/>
      <c r="J27" s="124" t="s">
        <v>30</v>
      </c>
      <c r="K27" s="124" t="s">
        <v>31</v>
      </c>
      <c r="L27" s="124" t="s">
        <v>1085</v>
      </c>
      <c r="M27" s="5">
        <v>0</v>
      </c>
      <c r="N27" s="5">
        <v>100000000</v>
      </c>
      <c r="O27" s="188">
        <f t="shared" si="0"/>
        <v>700000000</v>
      </c>
    </row>
    <row r="28" spans="1:15" x14ac:dyDescent="0.25">
      <c r="A28" s="124" t="s">
        <v>21</v>
      </c>
      <c r="B28" s="124" t="s">
        <v>22</v>
      </c>
      <c r="C28" s="124" t="s">
        <v>27</v>
      </c>
      <c r="D28" s="124" t="s">
        <v>1111</v>
      </c>
      <c r="E28" s="125">
        <v>45187</v>
      </c>
      <c r="F28" s="124"/>
      <c r="G28" s="124" t="s">
        <v>1075</v>
      </c>
      <c r="H28" s="124" t="s">
        <v>1076</v>
      </c>
      <c r="I28" s="124"/>
      <c r="J28" s="124" t="s">
        <v>30</v>
      </c>
      <c r="K28" s="124" t="s">
        <v>31</v>
      </c>
      <c r="L28" s="124" t="s">
        <v>1087</v>
      </c>
      <c r="M28" s="5">
        <v>0</v>
      </c>
      <c r="N28" s="5">
        <v>100000000</v>
      </c>
      <c r="O28" s="188">
        <f t="shared" si="0"/>
        <v>800000000</v>
      </c>
    </row>
    <row r="29" spans="1:15" x14ac:dyDescent="0.25">
      <c r="A29" s="124" t="s">
        <v>21</v>
      </c>
      <c r="B29" s="124" t="s">
        <v>22</v>
      </c>
      <c r="C29" s="124" t="s">
        <v>27</v>
      </c>
      <c r="D29" s="124" t="s">
        <v>1112</v>
      </c>
      <c r="E29" s="125">
        <v>45187</v>
      </c>
      <c r="F29" s="124"/>
      <c r="G29" s="124" t="s">
        <v>1075</v>
      </c>
      <c r="H29" s="124" t="s">
        <v>1076</v>
      </c>
      <c r="I29" s="124"/>
      <c r="J29" s="124" t="s">
        <v>30</v>
      </c>
      <c r="K29" s="124" t="s">
        <v>31</v>
      </c>
      <c r="L29" s="124" t="s">
        <v>1083</v>
      </c>
      <c r="M29" s="5">
        <v>0</v>
      </c>
      <c r="N29" s="5">
        <v>100000000</v>
      </c>
      <c r="O29" s="188">
        <f t="shared" si="0"/>
        <v>900000000</v>
      </c>
    </row>
    <row r="30" spans="1:15" x14ac:dyDescent="0.25">
      <c r="A30" s="124" t="s">
        <v>21</v>
      </c>
      <c r="B30" s="124" t="s">
        <v>22</v>
      </c>
      <c r="C30" s="124" t="s">
        <v>41</v>
      </c>
      <c r="D30" s="124" t="s">
        <v>1082</v>
      </c>
      <c r="E30" s="125">
        <v>45191</v>
      </c>
      <c r="F30" s="124"/>
      <c r="G30" s="124" t="s">
        <v>1075</v>
      </c>
      <c r="H30" s="124" t="s">
        <v>1076</v>
      </c>
      <c r="I30" s="124"/>
      <c r="J30" s="124" t="s">
        <v>30</v>
      </c>
      <c r="K30" s="124" t="s">
        <v>101</v>
      </c>
      <c r="L30" s="124" t="s">
        <v>1083</v>
      </c>
      <c r="M30" s="5">
        <v>100000000</v>
      </c>
      <c r="N30" s="5">
        <v>0</v>
      </c>
      <c r="O30" s="188">
        <f t="shared" si="0"/>
        <v>800000000</v>
      </c>
    </row>
    <row r="31" spans="1:15" x14ac:dyDescent="0.25">
      <c r="A31" s="124" t="s">
        <v>21</v>
      </c>
      <c r="B31" s="124" t="s">
        <v>22</v>
      </c>
      <c r="C31" s="124" t="s">
        <v>41</v>
      </c>
      <c r="D31" s="124" t="s">
        <v>1084</v>
      </c>
      <c r="E31" s="125">
        <v>45191</v>
      </c>
      <c r="F31" s="124"/>
      <c r="G31" s="124" t="s">
        <v>1075</v>
      </c>
      <c r="H31" s="124" t="s">
        <v>1076</v>
      </c>
      <c r="I31" s="124"/>
      <c r="J31" s="124" t="s">
        <v>30</v>
      </c>
      <c r="K31" s="124" t="s">
        <v>101</v>
      </c>
      <c r="L31" s="124" t="s">
        <v>1085</v>
      </c>
      <c r="M31" s="5">
        <v>100000000</v>
      </c>
      <c r="N31" s="5">
        <v>0</v>
      </c>
      <c r="O31" s="188">
        <f t="shared" si="0"/>
        <v>700000000</v>
      </c>
    </row>
    <row r="32" spans="1:15" x14ac:dyDescent="0.25">
      <c r="A32" s="124" t="s">
        <v>21</v>
      </c>
      <c r="B32" s="124" t="s">
        <v>22</v>
      </c>
      <c r="C32" s="124" t="s">
        <v>41</v>
      </c>
      <c r="D32" s="124" t="s">
        <v>1086</v>
      </c>
      <c r="E32" s="125">
        <v>45191</v>
      </c>
      <c r="F32" s="124"/>
      <c r="G32" s="124" t="s">
        <v>1075</v>
      </c>
      <c r="H32" s="124" t="s">
        <v>1076</v>
      </c>
      <c r="I32" s="124"/>
      <c r="J32" s="124" t="s">
        <v>30</v>
      </c>
      <c r="K32" s="124" t="s">
        <v>101</v>
      </c>
      <c r="L32" s="124" t="s">
        <v>1087</v>
      </c>
      <c r="M32" s="5">
        <v>100000000</v>
      </c>
      <c r="N32" s="5">
        <v>0</v>
      </c>
      <c r="O32" s="188">
        <f t="shared" si="0"/>
        <v>600000000</v>
      </c>
    </row>
    <row r="33" spans="1:15" x14ac:dyDescent="0.25">
      <c r="A33" s="124" t="s">
        <v>21</v>
      </c>
      <c r="B33" s="124" t="s">
        <v>22</v>
      </c>
      <c r="C33" s="124" t="s">
        <v>41</v>
      </c>
      <c r="D33" s="124" t="s">
        <v>1078</v>
      </c>
      <c r="E33" s="125">
        <v>45209</v>
      </c>
      <c r="F33" s="124"/>
      <c r="G33" s="124" t="s">
        <v>1075</v>
      </c>
      <c r="H33" s="124" t="s">
        <v>1076</v>
      </c>
      <c r="I33" s="124"/>
      <c r="J33" s="124" t="s">
        <v>30</v>
      </c>
      <c r="K33" s="124" t="s">
        <v>136</v>
      </c>
      <c r="L33" s="124" t="s">
        <v>1079</v>
      </c>
      <c r="M33" s="5">
        <v>300000000</v>
      </c>
      <c r="N33" s="5">
        <v>0</v>
      </c>
      <c r="O33" s="188">
        <f t="shared" si="0"/>
        <v>300000000</v>
      </c>
    </row>
    <row r="34" spans="1:15" x14ac:dyDescent="0.25">
      <c r="A34" s="124" t="s">
        <v>21</v>
      </c>
      <c r="B34" s="124" t="s">
        <v>22</v>
      </c>
      <c r="C34" s="124" t="s">
        <v>41</v>
      </c>
      <c r="D34" s="124" t="s">
        <v>1080</v>
      </c>
      <c r="E34" s="125">
        <v>45210</v>
      </c>
      <c r="F34" s="124"/>
      <c r="G34" s="124" t="s">
        <v>1075</v>
      </c>
      <c r="H34" s="124" t="s">
        <v>1076</v>
      </c>
      <c r="I34" s="124"/>
      <c r="J34" s="124" t="s">
        <v>30</v>
      </c>
      <c r="K34" s="124" t="s">
        <v>44</v>
      </c>
      <c r="L34" s="124" t="s">
        <v>1081</v>
      </c>
      <c r="M34" s="5">
        <v>100000000</v>
      </c>
      <c r="N34" s="5">
        <v>0</v>
      </c>
      <c r="O34" s="188">
        <f t="shared" si="0"/>
        <v>200000000</v>
      </c>
    </row>
    <row r="35" spans="1:15" x14ac:dyDescent="0.25">
      <c r="A35" s="124" t="s">
        <v>21</v>
      </c>
      <c r="B35" s="124" t="s">
        <v>22</v>
      </c>
      <c r="C35" s="124" t="s">
        <v>41</v>
      </c>
      <c r="D35" s="124" t="s">
        <v>1098</v>
      </c>
      <c r="E35" s="125">
        <v>45226</v>
      </c>
      <c r="F35" s="124"/>
      <c r="G35" s="124" t="s">
        <v>1075</v>
      </c>
      <c r="H35" s="124" t="s">
        <v>1076</v>
      </c>
      <c r="I35" s="124"/>
      <c r="J35" s="124" t="s">
        <v>30</v>
      </c>
      <c r="K35" s="124" t="s">
        <v>43</v>
      </c>
      <c r="L35" s="124" t="s">
        <v>1099</v>
      </c>
      <c r="M35" s="5">
        <v>100000000</v>
      </c>
      <c r="N35" s="5">
        <v>0</v>
      </c>
      <c r="O35" s="188">
        <f t="shared" si="0"/>
        <v>100000000</v>
      </c>
    </row>
    <row r="36" spans="1:15" x14ac:dyDescent="0.25">
      <c r="A36" s="124" t="s">
        <v>21</v>
      </c>
      <c r="B36" s="124" t="s">
        <v>22</v>
      </c>
      <c r="C36" s="124" t="s">
        <v>41</v>
      </c>
      <c r="D36" s="124" t="s">
        <v>1100</v>
      </c>
      <c r="E36" s="125">
        <v>45226</v>
      </c>
      <c r="F36" s="124"/>
      <c r="G36" s="124" t="s">
        <v>1075</v>
      </c>
      <c r="H36" s="124" t="s">
        <v>1076</v>
      </c>
      <c r="I36" s="124"/>
      <c r="J36" s="124" t="s">
        <v>30</v>
      </c>
      <c r="K36" s="124" t="s">
        <v>43</v>
      </c>
      <c r="L36" s="124" t="s">
        <v>1101</v>
      </c>
      <c r="M36" s="5">
        <v>100000000</v>
      </c>
      <c r="N36" s="5">
        <v>0</v>
      </c>
      <c r="O36" s="188">
        <f t="shared" si="0"/>
        <v>0</v>
      </c>
    </row>
    <row r="37" spans="1:15" x14ac:dyDescent="0.25">
      <c r="A37" s="124"/>
      <c r="B37" s="124"/>
      <c r="C37" s="124"/>
      <c r="D37" s="124"/>
      <c r="E37" s="125"/>
      <c r="F37" s="124"/>
      <c r="G37" s="124"/>
      <c r="H37" s="124"/>
      <c r="I37" s="124"/>
      <c r="J37" s="124"/>
      <c r="K37" s="124"/>
      <c r="L37" s="124"/>
      <c r="M37" s="5"/>
      <c r="N37" s="5"/>
      <c r="O37" s="5"/>
    </row>
    <row r="38" spans="1:15" x14ac:dyDescent="0.25">
      <c r="A38" s="124"/>
      <c r="B38" s="124"/>
      <c r="C38" s="124"/>
      <c r="D38" s="124"/>
      <c r="E38" s="125"/>
      <c r="F38" s="124"/>
      <c r="G38" s="124"/>
      <c r="H38" s="124"/>
      <c r="I38" s="124"/>
      <c r="J38" s="124"/>
      <c r="K38" s="124"/>
      <c r="L38" s="124"/>
      <c r="M38" s="5"/>
      <c r="N38" s="5"/>
      <c r="O38" s="5"/>
    </row>
    <row r="39" spans="1:15" x14ac:dyDescent="0.25">
      <c r="A39" s="124" t="s">
        <v>478</v>
      </c>
      <c r="B39" s="124" t="s">
        <v>479</v>
      </c>
      <c r="C39" s="124" t="s">
        <v>27</v>
      </c>
      <c r="D39" s="124" t="s">
        <v>1102</v>
      </c>
      <c r="E39" s="125">
        <v>45154</v>
      </c>
      <c r="F39" s="124"/>
      <c r="G39" s="124" t="s">
        <v>1075</v>
      </c>
      <c r="H39" s="124" t="s">
        <v>1076</v>
      </c>
      <c r="I39" s="124"/>
      <c r="J39" s="124" t="s">
        <v>30</v>
      </c>
      <c r="K39" s="124" t="s">
        <v>136</v>
      </c>
      <c r="L39" s="124" t="s">
        <v>1079</v>
      </c>
      <c r="M39" s="5">
        <v>300000000</v>
      </c>
      <c r="N39" s="5">
        <v>0</v>
      </c>
      <c r="O39" s="5">
        <v>0</v>
      </c>
    </row>
    <row r="40" spans="1:15" x14ac:dyDescent="0.25">
      <c r="A40" s="124" t="s">
        <v>478</v>
      </c>
      <c r="B40" s="124" t="s">
        <v>479</v>
      </c>
      <c r="C40" s="124" t="s">
        <v>27</v>
      </c>
      <c r="D40" s="124" t="s">
        <v>1103</v>
      </c>
      <c r="E40" s="125">
        <v>45174</v>
      </c>
      <c r="F40" s="124"/>
      <c r="G40" s="124" t="s">
        <v>1075</v>
      </c>
      <c r="H40" s="124" t="s">
        <v>1076</v>
      </c>
      <c r="I40" s="124"/>
      <c r="J40" s="124" t="s">
        <v>30</v>
      </c>
      <c r="K40" s="124" t="s">
        <v>43</v>
      </c>
      <c r="L40" s="124" t="s">
        <v>1097</v>
      </c>
      <c r="M40" s="5">
        <v>100000000</v>
      </c>
      <c r="N40" s="5">
        <v>0</v>
      </c>
      <c r="O40" s="5">
        <v>0</v>
      </c>
    </row>
    <row r="41" spans="1:15" x14ac:dyDescent="0.25">
      <c r="A41" s="124" t="s">
        <v>478</v>
      </c>
      <c r="B41" s="124" t="s">
        <v>479</v>
      </c>
      <c r="C41" s="124" t="s">
        <v>27</v>
      </c>
      <c r="D41" s="124" t="s">
        <v>1104</v>
      </c>
      <c r="E41" s="125">
        <v>45174</v>
      </c>
      <c r="F41" s="124"/>
      <c r="G41" s="124" t="s">
        <v>1075</v>
      </c>
      <c r="H41" s="124" t="s">
        <v>1076</v>
      </c>
      <c r="I41" s="124"/>
      <c r="J41" s="124" t="s">
        <v>30</v>
      </c>
      <c r="K41" s="124" t="s">
        <v>43</v>
      </c>
      <c r="L41" s="124" t="s">
        <v>1089</v>
      </c>
      <c r="M41" s="5">
        <v>100000000</v>
      </c>
      <c r="N41" s="5">
        <v>0</v>
      </c>
      <c r="O41" s="5">
        <v>0</v>
      </c>
    </row>
    <row r="42" spans="1:15" x14ac:dyDescent="0.25">
      <c r="A42" s="124" t="s">
        <v>478</v>
      </c>
      <c r="B42" s="124" t="s">
        <v>479</v>
      </c>
      <c r="C42" s="124" t="s">
        <v>27</v>
      </c>
      <c r="D42" s="124" t="s">
        <v>1105</v>
      </c>
      <c r="E42" s="125">
        <v>45174</v>
      </c>
      <c r="F42" s="124"/>
      <c r="G42" s="124" t="s">
        <v>1075</v>
      </c>
      <c r="H42" s="124" t="s">
        <v>1076</v>
      </c>
      <c r="I42" s="124"/>
      <c r="J42" s="124" t="s">
        <v>30</v>
      </c>
      <c r="K42" s="124" t="s">
        <v>43</v>
      </c>
      <c r="L42" s="124" t="s">
        <v>1093</v>
      </c>
      <c r="M42" s="5">
        <v>100000000</v>
      </c>
      <c r="N42" s="5">
        <v>0</v>
      </c>
      <c r="O42" s="5">
        <v>0</v>
      </c>
    </row>
    <row r="43" spans="1:15" x14ac:dyDescent="0.25">
      <c r="A43" s="124" t="s">
        <v>478</v>
      </c>
      <c r="B43" s="124" t="s">
        <v>479</v>
      </c>
      <c r="C43" s="124" t="s">
        <v>27</v>
      </c>
      <c r="D43" s="124" t="s">
        <v>1106</v>
      </c>
      <c r="E43" s="125">
        <v>45175</v>
      </c>
      <c r="F43" s="124"/>
      <c r="G43" s="124" t="s">
        <v>1075</v>
      </c>
      <c r="H43" s="124" t="s">
        <v>1076</v>
      </c>
      <c r="I43" s="124"/>
      <c r="J43" s="124" t="s">
        <v>30</v>
      </c>
      <c r="K43" s="124" t="s">
        <v>43</v>
      </c>
      <c r="L43" s="124" t="s">
        <v>1095</v>
      </c>
      <c r="M43" s="5">
        <v>100000000</v>
      </c>
      <c r="N43" s="5">
        <v>0</v>
      </c>
      <c r="O43" s="5">
        <v>0</v>
      </c>
    </row>
    <row r="44" spans="1:15" x14ac:dyDescent="0.25">
      <c r="A44" s="124" t="s">
        <v>478</v>
      </c>
      <c r="B44" s="124" t="s">
        <v>479</v>
      </c>
      <c r="C44" s="124" t="s">
        <v>27</v>
      </c>
      <c r="D44" s="124" t="s">
        <v>952</v>
      </c>
      <c r="E44" s="125">
        <v>45175</v>
      </c>
      <c r="F44" s="124"/>
      <c r="G44" s="124" t="s">
        <v>1075</v>
      </c>
      <c r="H44" s="124" t="s">
        <v>1076</v>
      </c>
      <c r="I44" s="124"/>
      <c r="J44" s="124" t="s">
        <v>30</v>
      </c>
      <c r="K44" s="124" t="s">
        <v>43</v>
      </c>
      <c r="L44" s="124" t="s">
        <v>1091</v>
      </c>
      <c r="M44" s="5">
        <v>100000000</v>
      </c>
      <c r="N44" s="5">
        <v>0</v>
      </c>
      <c r="O44" s="5">
        <v>0</v>
      </c>
    </row>
    <row r="45" spans="1:15" x14ac:dyDescent="0.25">
      <c r="A45" s="124" t="s">
        <v>478</v>
      </c>
      <c r="B45" s="124" t="s">
        <v>479</v>
      </c>
      <c r="C45" s="124" t="s">
        <v>27</v>
      </c>
      <c r="D45" s="124" t="s">
        <v>1107</v>
      </c>
      <c r="E45" s="125">
        <v>45187</v>
      </c>
      <c r="F45" s="124"/>
      <c r="G45" s="124" t="s">
        <v>1075</v>
      </c>
      <c r="H45" s="124" t="s">
        <v>1076</v>
      </c>
      <c r="I45" s="124"/>
      <c r="J45" s="124" t="s">
        <v>30</v>
      </c>
      <c r="K45" s="124" t="s">
        <v>43</v>
      </c>
      <c r="L45" s="124" t="s">
        <v>1099</v>
      </c>
      <c r="M45" s="5">
        <v>100000000</v>
      </c>
      <c r="N45" s="5">
        <v>0</v>
      </c>
      <c r="O45" s="5">
        <v>0</v>
      </c>
    </row>
    <row r="46" spans="1:15" x14ac:dyDescent="0.25">
      <c r="A46" s="124" t="s">
        <v>478</v>
      </c>
      <c r="B46" s="124" t="s">
        <v>479</v>
      </c>
      <c r="C46" s="124" t="s">
        <v>27</v>
      </c>
      <c r="D46" s="124" t="s">
        <v>1108</v>
      </c>
      <c r="E46" s="125">
        <v>45187</v>
      </c>
      <c r="F46" s="124"/>
      <c r="G46" s="124" t="s">
        <v>1075</v>
      </c>
      <c r="H46" s="124" t="s">
        <v>1076</v>
      </c>
      <c r="I46" s="124"/>
      <c r="J46" s="124" t="s">
        <v>30</v>
      </c>
      <c r="K46" s="124" t="s">
        <v>43</v>
      </c>
      <c r="L46" s="124" t="s">
        <v>1101</v>
      </c>
      <c r="M46" s="5">
        <v>100000000</v>
      </c>
      <c r="N46" s="5">
        <v>0</v>
      </c>
      <c r="O46" s="5">
        <v>0</v>
      </c>
    </row>
    <row r="47" spans="1:15" x14ac:dyDescent="0.25">
      <c r="A47" s="124" t="s">
        <v>478</v>
      </c>
      <c r="B47" s="124" t="s">
        <v>479</v>
      </c>
      <c r="C47" s="124" t="s">
        <v>27</v>
      </c>
      <c r="D47" s="124" t="s">
        <v>1109</v>
      </c>
      <c r="E47" s="125">
        <v>45187</v>
      </c>
      <c r="F47" s="124"/>
      <c r="G47" s="124" t="s">
        <v>1075</v>
      </c>
      <c r="H47" s="124" t="s">
        <v>1076</v>
      </c>
      <c r="I47" s="124"/>
      <c r="J47" s="124" t="s">
        <v>30</v>
      </c>
      <c r="K47" s="124" t="s">
        <v>44</v>
      </c>
      <c r="L47" s="124" t="s">
        <v>1081</v>
      </c>
      <c r="M47" s="5">
        <v>100000000</v>
      </c>
      <c r="N47" s="5">
        <v>0</v>
      </c>
      <c r="O47" s="5">
        <v>0</v>
      </c>
    </row>
    <row r="48" spans="1:15" x14ac:dyDescent="0.25">
      <c r="A48" s="124" t="s">
        <v>478</v>
      </c>
      <c r="B48" s="124" t="s">
        <v>479</v>
      </c>
      <c r="C48" s="124" t="s">
        <v>27</v>
      </c>
      <c r="D48" s="124" t="s">
        <v>1110</v>
      </c>
      <c r="E48" s="125">
        <v>45187</v>
      </c>
      <c r="F48" s="124"/>
      <c r="G48" s="124" t="s">
        <v>1075</v>
      </c>
      <c r="H48" s="124" t="s">
        <v>1076</v>
      </c>
      <c r="I48" s="124"/>
      <c r="J48" s="124" t="s">
        <v>30</v>
      </c>
      <c r="K48" s="124" t="s">
        <v>101</v>
      </c>
      <c r="L48" s="124" t="s">
        <v>1085</v>
      </c>
      <c r="M48" s="5">
        <v>100000000</v>
      </c>
      <c r="N48" s="5">
        <v>0</v>
      </c>
      <c r="O48" s="5">
        <v>0</v>
      </c>
    </row>
    <row r="49" spans="1:15" x14ac:dyDescent="0.25">
      <c r="A49" s="124" t="s">
        <v>478</v>
      </c>
      <c r="B49" s="124" t="s">
        <v>479</v>
      </c>
      <c r="C49" s="124" t="s">
        <v>27</v>
      </c>
      <c r="D49" s="124" t="s">
        <v>1111</v>
      </c>
      <c r="E49" s="125">
        <v>45187</v>
      </c>
      <c r="F49" s="124"/>
      <c r="G49" s="124" t="s">
        <v>1075</v>
      </c>
      <c r="H49" s="124" t="s">
        <v>1076</v>
      </c>
      <c r="I49" s="124"/>
      <c r="J49" s="124" t="s">
        <v>30</v>
      </c>
      <c r="K49" s="124" t="s">
        <v>101</v>
      </c>
      <c r="L49" s="124" t="s">
        <v>1087</v>
      </c>
      <c r="M49" s="5">
        <v>100000000</v>
      </c>
      <c r="N49" s="5">
        <v>0</v>
      </c>
      <c r="O49" s="5">
        <v>0</v>
      </c>
    </row>
    <row r="50" spans="1:15" x14ac:dyDescent="0.25">
      <c r="A50" s="124" t="s">
        <v>478</v>
      </c>
      <c r="B50" s="124" t="s">
        <v>479</v>
      </c>
      <c r="C50" s="124" t="s">
        <v>27</v>
      </c>
      <c r="D50" s="124" t="s">
        <v>1112</v>
      </c>
      <c r="E50" s="125">
        <v>45187</v>
      </c>
      <c r="F50" s="124"/>
      <c r="G50" s="124" t="s">
        <v>1075</v>
      </c>
      <c r="H50" s="124" t="s">
        <v>1076</v>
      </c>
      <c r="I50" s="124"/>
      <c r="J50" s="124" t="s">
        <v>30</v>
      </c>
      <c r="K50" s="124" t="s">
        <v>101</v>
      </c>
      <c r="L50" s="124" t="s">
        <v>1083</v>
      </c>
      <c r="M50" s="5">
        <v>100000000</v>
      </c>
      <c r="N50" s="5">
        <v>0</v>
      </c>
      <c r="O50" s="5">
        <v>0</v>
      </c>
    </row>
    <row r="51" spans="1:15" x14ac:dyDescent="0.25">
      <c r="A51" s="124"/>
      <c r="B51" s="124"/>
      <c r="C51" s="124"/>
      <c r="D51" s="124"/>
      <c r="E51" s="124"/>
      <c r="F51" s="124"/>
      <c r="G51" s="124"/>
      <c r="H51" s="124"/>
      <c r="I51" s="124"/>
      <c r="J51" s="124"/>
      <c r="K51" s="124"/>
      <c r="L51" s="124"/>
      <c r="M51" s="126">
        <f>SUM(M39:M50)</f>
        <v>1400000000</v>
      </c>
      <c r="N51" s="126"/>
      <c r="O51" s="126"/>
    </row>
    <row r="52" spans="1:15" x14ac:dyDescent="0.25">
      <c r="A52" s="124"/>
      <c r="B52" s="124"/>
      <c r="C52" s="124"/>
      <c r="D52" s="124"/>
      <c r="E52" s="124"/>
      <c r="F52" s="124"/>
      <c r="G52" s="124"/>
      <c r="H52" s="124"/>
      <c r="I52" s="124"/>
      <c r="J52" s="124"/>
      <c r="K52" s="124"/>
      <c r="L52" s="124"/>
      <c r="M52" s="124"/>
      <c r="N52" s="124"/>
      <c r="O52" s="124"/>
    </row>
    <row r="53" spans="1:15" x14ac:dyDescent="0.25">
      <c r="A53" s="124"/>
      <c r="B53" s="124"/>
      <c r="C53" s="124"/>
      <c r="D53" s="124"/>
      <c r="E53" s="124"/>
      <c r="F53" s="124"/>
      <c r="G53" s="124"/>
      <c r="H53" s="124"/>
      <c r="I53" s="124"/>
      <c r="J53" s="124"/>
      <c r="K53" s="124"/>
      <c r="L53" s="124"/>
      <c r="M53" s="124"/>
      <c r="N53" s="124"/>
      <c r="O53" s="124"/>
    </row>
  </sheetData>
  <mergeCells count="9">
    <mergeCell ref="A7:O7"/>
    <mergeCell ref="A8:O8"/>
    <mergeCell ref="A9:O9"/>
    <mergeCell ref="A1:O1"/>
    <mergeCell ref="A2:O2"/>
    <mergeCell ref="A3:O3"/>
    <mergeCell ref="A4:O4"/>
    <mergeCell ref="A5:O5"/>
    <mergeCell ref="A6:O6"/>
  </mergeCells>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2"/>
  <sheetViews>
    <sheetView topLeftCell="A5" workbookViewId="0">
      <selection activeCell="O25" sqref="O25"/>
    </sheetView>
  </sheetViews>
  <sheetFormatPr baseColWidth="10" defaultRowHeight="15" x14ac:dyDescent="0.25"/>
  <cols>
    <col min="13" max="14" width="13" bestFit="1" customWidth="1"/>
    <col min="15" max="15" width="13.85546875" bestFit="1" customWidth="1"/>
  </cols>
  <sheetData>
    <row r="1" spans="1:15" ht="15.75" x14ac:dyDescent="0.25">
      <c r="A1" s="624" t="s">
        <v>0</v>
      </c>
      <c r="B1" s="624"/>
      <c r="C1" s="624"/>
      <c r="D1" s="624"/>
      <c r="E1" s="624"/>
      <c r="F1" s="624"/>
      <c r="G1" s="624"/>
      <c r="H1" s="624"/>
      <c r="I1" s="624"/>
      <c r="J1" s="624"/>
      <c r="K1" s="624"/>
      <c r="L1" s="624"/>
      <c r="M1" s="624"/>
      <c r="N1" s="624"/>
      <c r="O1" s="624"/>
    </row>
    <row r="2" spans="1:15" ht="15.75" x14ac:dyDescent="0.25">
      <c r="A2" s="624" t="s">
        <v>1</v>
      </c>
      <c r="B2" s="624"/>
      <c r="C2" s="624"/>
      <c r="D2" s="624"/>
      <c r="E2" s="624"/>
      <c r="F2" s="624"/>
      <c r="G2" s="624"/>
      <c r="H2" s="624"/>
      <c r="I2" s="624"/>
      <c r="J2" s="624"/>
      <c r="K2" s="624"/>
      <c r="L2" s="624"/>
      <c r="M2" s="624"/>
      <c r="N2" s="624"/>
      <c r="O2" s="624"/>
    </row>
    <row r="3" spans="1:15" ht="15.75" x14ac:dyDescent="0.25">
      <c r="A3" s="624" t="s">
        <v>534</v>
      </c>
      <c r="B3" s="624"/>
      <c r="C3" s="624"/>
      <c r="D3" s="624"/>
      <c r="E3" s="624"/>
      <c r="F3" s="624"/>
      <c r="G3" s="624"/>
      <c r="H3" s="624"/>
      <c r="I3" s="624"/>
      <c r="J3" s="624"/>
      <c r="K3" s="624"/>
      <c r="L3" s="624"/>
      <c r="M3" s="624"/>
      <c r="N3" s="624"/>
      <c r="O3" s="624"/>
    </row>
    <row r="4" spans="1:15" ht="15.75" x14ac:dyDescent="0.25">
      <c r="A4" s="624"/>
      <c r="B4" s="624"/>
      <c r="C4" s="624"/>
      <c r="D4" s="624"/>
      <c r="E4" s="624"/>
      <c r="F4" s="624"/>
      <c r="G4" s="624"/>
      <c r="H4" s="624"/>
      <c r="I4" s="624"/>
      <c r="J4" s="624"/>
      <c r="K4" s="624"/>
      <c r="L4" s="624"/>
      <c r="M4" s="624"/>
      <c r="N4" s="624"/>
      <c r="O4" s="624"/>
    </row>
    <row r="5" spans="1:15" ht="15.75" x14ac:dyDescent="0.25">
      <c r="A5" s="624" t="s">
        <v>3</v>
      </c>
      <c r="B5" s="624"/>
      <c r="C5" s="624"/>
      <c r="D5" s="624"/>
      <c r="E5" s="624"/>
      <c r="F5" s="624"/>
      <c r="G5" s="624"/>
      <c r="H5" s="624"/>
      <c r="I5" s="624"/>
      <c r="J5" s="624"/>
      <c r="K5" s="624"/>
      <c r="L5" s="624"/>
      <c r="M5" s="624"/>
      <c r="N5" s="624"/>
      <c r="O5" s="624"/>
    </row>
    <row r="6" spans="1:15" ht="15.75" x14ac:dyDescent="0.25">
      <c r="A6" s="624"/>
      <c r="B6" s="624"/>
      <c r="C6" s="624"/>
      <c r="D6" s="624"/>
      <c r="E6" s="624"/>
      <c r="F6" s="624"/>
      <c r="G6" s="624"/>
      <c r="H6" s="624"/>
      <c r="I6" s="624"/>
      <c r="J6" s="624"/>
      <c r="K6" s="624"/>
      <c r="L6" s="624"/>
      <c r="M6" s="624"/>
      <c r="N6" s="624"/>
      <c r="O6" s="624"/>
    </row>
    <row r="7" spans="1:15" ht="15.75" x14ac:dyDescent="0.25">
      <c r="A7" s="624" t="s">
        <v>535</v>
      </c>
      <c r="B7" s="624"/>
      <c r="C7" s="624"/>
      <c r="D7" s="624"/>
      <c r="E7" s="624"/>
      <c r="F7" s="624"/>
      <c r="G7" s="624"/>
      <c r="H7" s="624"/>
      <c r="I7" s="624"/>
      <c r="J7" s="624"/>
      <c r="K7" s="624"/>
      <c r="L7" s="624"/>
      <c r="M7" s="624"/>
      <c r="N7" s="624"/>
      <c r="O7" s="624"/>
    </row>
    <row r="8" spans="1:15" ht="15.75" x14ac:dyDescent="0.25">
      <c r="A8" s="625" t="s">
        <v>4</v>
      </c>
      <c r="B8" s="625"/>
      <c r="C8" s="625"/>
      <c r="D8" s="625"/>
      <c r="E8" s="625"/>
      <c r="F8" s="625"/>
      <c r="G8" s="625"/>
      <c r="H8" s="625"/>
      <c r="I8" s="625"/>
      <c r="J8" s="625"/>
      <c r="K8" s="625"/>
      <c r="L8" s="625"/>
      <c r="M8" s="625"/>
      <c r="N8" s="625"/>
      <c r="O8" s="625"/>
    </row>
    <row r="9" spans="1:15" ht="15.75" x14ac:dyDescent="0.25">
      <c r="A9" s="624"/>
      <c r="B9" s="624"/>
      <c r="C9" s="624"/>
      <c r="D9" s="624"/>
      <c r="E9" s="624"/>
      <c r="F9" s="624"/>
      <c r="G9" s="624"/>
      <c r="H9" s="624"/>
      <c r="I9" s="624"/>
      <c r="J9" s="624"/>
      <c r="K9" s="624"/>
      <c r="L9" s="624"/>
      <c r="M9" s="624"/>
      <c r="N9" s="624"/>
      <c r="O9" s="624"/>
    </row>
    <row r="10" spans="1:15" x14ac:dyDescent="0.25">
      <c r="A10" s="131" t="s">
        <v>6</v>
      </c>
      <c r="B10" s="131" t="s">
        <v>7</v>
      </c>
      <c r="C10" s="131" t="s">
        <v>8</v>
      </c>
      <c r="D10" s="131" t="s">
        <v>9</v>
      </c>
      <c r="E10" s="131" t="s">
        <v>10</v>
      </c>
      <c r="F10" s="131" t="s">
        <v>11</v>
      </c>
      <c r="G10" s="131" t="s">
        <v>12</v>
      </c>
      <c r="H10" s="131" t="s">
        <v>13</v>
      </c>
      <c r="I10" s="131" t="s">
        <v>14</v>
      </c>
      <c r="J10" s="131" t="s">
        <v>15</v>
      </c>
      <c r="K10" s="131" t="s">
        <v>16</v>
      </c>
      <c r="L10" s="131" t="s">
        <v>17</v>
      </c>
      <c r="M10" s="132" t="s">
        <v>18</v>
      </c>
      <c r="N10" s="132" t="s">
        <v>19</v>
      </c>
      <c r="O10" s="132" t="s">
        <v>20</v>
      </c>
    </row>
    <row r="11" spans="1:15" x14ac:dyDescent="0.25">
      <c r="A11" s="129" t="s">
        <v>21</v>
      </c>
      <c r="B11" s="129" t="s">
        <v>22</v>
      </c>
      <c r="C11" s="129" t="s">
        <v>544</v>
      </c>
      <c r="D11" s="129" t="s">
        <v>183</v>
      </c>
      <c r="E11" s="130">
        <v>44927</v>
      </c>
      <c r="F11" s="129"/>
      <c r="G11" s="129" t="s">
        <v>1114</v>
      </c>
      <c r="H11" s="129" t="s">
        <v>1115</v>
      </c>
      <c r="I11" s="129" t="s">
        <v>31</v>
      </c>
      <c r="J11" s="129" t="s">
        <v>30</v>
      </c>
      <c r="K11" s="129" t="s">
        <v>545</v>
      </c>
      <c r="L11" s="129" t="s">
        <v>546</v>
      </c>
      <c r="M11" s="5">
        <v>0</v>
      </c>
      <c r="N11" s="5">
        <v>10557651000</v>
      </c>
      <c r="O11" s="5">
        <v>10557651000</v>
      </c>
    </row>
    <row r="12" spans="1:15" x14ac:dyDescent="0.25">
      <c r="A12" s="129" t="s">
        <v>21</v>
      </c>
      <c r="B12" s="129" t="s">
        <v>22</v>
      </c>
      <c r="C12" s="129" t="s">
        <v>41</v>
      </c>
      <c r="D12" s="129" t="s">
        <v>1113</v>
      </c>
      <c r="E12" s="130">
        <v>44972</v>
      </c>
      <c r="F12" s="129"/>
      <c r="G12" s="129" t="s">
        <v>1114</v>
      </c>
      <c r="H12" s="129" t="s">
        <v>1115</v>
      </c>
      <c r="I12" s="129"/>
      <c r="J12" s="129" t="s">
        <v>30</v>
      </c>
      <c r="K12" s="129"/>
      <c r="L12" s="129" t="s">
        <v>1116</v>
      </c>
      <c r="M12" s="5">
        <v>5000000000</v>
      </c>
      <c r="N12" s="5">
        <v>0</v>
      </c>
      <c r="O12" s="188">
        <f t="shared" ref="O12:O25" si="0">SUM(O11-M12+N12)</f>
        <v>5557651000</v>
      </c>
    </row>
    <row r="13" spans="1:15" x14ac:dyDescent="0.25">
      <c r="A13" s="129" t="s">
        <v>21</v>
      </c>
      <c r="B13" s="129" t="s">
        <v>22</v>
      </c>
      <c r="C13" s="129" t="s">
        <v>41</v>
      </c>
      <c r="D13" s="129" t="s">
        <v>1119</v>
      </c>
      <c r="E13" s="130">
        <v>44994</v>
      </c>
      <c r="F13" s="129"/>
      <c r="G13" s="129" t="s">
        <v>1114</v>
      </c>
      <c r="H13" s="129" t="s">
        <v>1115</v>
      </c>
      <c r="I13" s="129"/>
      <c r="J13" s="129" t="s">
        <v>30</v>
      </c>
      <c r="K13" s="129"/>
      <c r="L13" s="129" t="s">
        <v>1120</v>
      </c>
      <c r="M13" s="5">
        <v>314887000</v>
      </c>
      <c r="N13" s="5">
        <v>0</v>
      </c>
      <c r="O13" s="188">
        <f t="shared" si="0"/>
        <v>5242764000</v>
      </c>
    </row>
    <row r="14" spans="1:15" x14ac:dyDescent="0.25">
      <c r="A14" s="129" t="s">
        <v>21</v>
      </c>
      <c r="B14" s="129" t="s">
        <v>22</v>
      </c>
      <c r="C14" s="129" t="s">
        <v>41</v>
      </c>
      <c r="D14" s="129" t="s">
        <v>1121</v>
      </c>
      <c r="E14" s="130">
        <v>44994</v>
      </c>
      <c r="F14" s="129"/>
      <c r="G14" s="129" t="s">
        <v>1114</v>
      </c>
      <c r="H14" s="129" t="s">
        <v>1115</v>
      </c>
      <c r="I14" s="129"/>
      <c r="J14" s="129" t="s">
        <v>30</v>
      </c>
      <c r="K14" s="129"/>
      <c r="L14" s="129" t="s">
        <v>1122</v>
      </c>
      <c r="M14" s="5">
        <v>100000000</v>
      </c>
      <c r="N14" s="5">
        <v>0</v>
      </c>
      <c r="O14" s="188">
        <f t="shared" si="0"/>
        <v>5142764000</v>
      </c>
    </row>
    <row r="15" spans="1:15" x14ac:dyDescent="0.25">
      <c r="A15" s="129" t="s">
        <v>21</v>
      </c>
      <c r="B15" s="129" t="s">
        <v>22</v>
      </c>
      <c r="C15" s="129" t="s">
        <v>41</v>
      </c>
      <c r="D15" s="129" t="s">
        <v>1117</v>
      </c>
      <c r="E15" s="130">
        <v>45000</v>
      </c>
      <c r="F15" s="129" t="s">
        <v>100</v>
      </c>
      <c r="G15" s="129" t="s">
        <v>1114</v>
      </c>
      <c r="H15" s="129" t="s">
        <v>1115</v>
      </c>
      <c r="I15" s="129"/>
      <c r="J15" s="129" t="s">
        <v>30</v>
      </c>
      <c r="K15" s="129"/>
      <c r="L15" s="129" t="s">
        <v>1118</v>
      </c>
      <c r="M15" s="5">
        <v>4732764000</v>
      </c>
      <c r="N15" s="5">
        <v>0</v>
      </c>
      <c r="O15" s="188">
        <f t="shared" si="0"/>
        <v>410000000</v>
      </c>
    </row>
    <row r="16" spans="1:15" x14ac:dyDescent="0.25">
      <c r="A16" s="129" t="s">
        <v>21</v>
      </c>
      <c r="B16" s="129" t="s">
        <v>22</v>
      </c>
      <c r="C16" s="129" t="s">
        <v>41</v>
      </c>
      <c r="D16" s="129" t="s">
        <v>751</v>
      </c>
      <c r="E16" s="130">
        <v>45161</v>
      </c>
      <c r="F16" s="129" t="s">
        <v>100</v>
      </c>
      <c r="G16" s="129" t="s">
        <v>1114</v>
      </c>
      <c r="H16" s="129" t="s">
        <v>1115</v>
      </c>
      <c r="I16" s="129"/>
      <c r="J16" s="129" t="s">
        <v>30</v>
      </c>
      <c r="K16" s="129"/>
      <c r="L16" s="129" t="s">
        <v>1123</v>
      </c>
      <c r="M16" s="5">
        <v>410000000</v>
      </c>
      <c r="N16" s="5">
        <v>0</v>
      </c>
      <c r="O16" s="188">
        <f t="shared" si="0"/>
        <v>0</v>
      </c>
    </row>
    <row r="17" spans="1:15" x14ac:dyDescent="0.25">
      <c r="A17" s="129" t="s">
        <v>21</v>
      </c>
      <c r="B17" s="129" t="s">
        <v>22</v>
      </c>
      <c r="C17" s="129" t="s">
        <v>27</v>
      </c>
      <c r="D17" s="129" t="s">
        <v>1132</v>
      </c>
      <c r="E17" s="130">
        <v>45183</v>
      </c>
      <c r="F17" s="129"/>
      <c r="G17" s="129" t="s">
        <v>1114</v>
      </c>
      <c r="H17" s="129" t="s">
        <v>1115</v>
      </c>
      <c r="I17" s="129"/>
      <c r="J17" s="129" t="s">
        <v>30</v>
      </c>
      <c r="K17" s="129" t="s">
        <v>31</v>
      </c>
      <c r="L17" s="129" t="s">
        <v>1133</v>
      </c>
      <c r="M17" s="5">
        <v>0</v>
      </c>
      <c r="N17" s="5">
        <v>5000000000</v>
      </c>
      <c r="O17" s="188">
        <f t="shared" si="0"/>
        <v>5000000000</v>
      </c>
    </row>
    <row r="18" spans="1:15" x14ac:dyDescent="0.25">
      <c r="A18" s="129" t="s">
        <v>21</v>
      </c>
      <c r="B18" s="129" t="s">
        <v>22</v>
      </c>
      <c r="C18" s="129" t="s">
        <v>27</v>
      </c>
      <c r="D18" s="129" t="s">
        <v>1134</v>
      </c>
      <c r="E18" s="130">
        <v>45191</v>
      </c>
      <c r="F18" s="129"/>
      <c r="G18" s="129" t="s">
        <v>1114</v>
      </c>
      <c r="H18" s="129" t="s">
        <v>1115</v>
      </c>
      <c r="I18" s="129"/>
      <c r="J18" s="129" t="s">
        <v>30</v>
      </c>
      <c r="K18" s="129" t="s">
        <v>31</v>
      </c>
      <c r="L18" s="129" t="s">
        <v>1129</v>
      </c>
      <c r="M18" s="5">
        <v>0</v>
      </c>
      <c r="N18" s="5">
        <v>100000000</v>
      </c>
      <c r="O18" s="188">
        <f t="shared" si="0"/>
        <v>5100000000</v>
      </c>
    </row>
    <row r="19" spans="1:15" x14ac:dyDescent="0.25">
      <c r="A19" s="129" t="s">
        <v>21</v>
      </c>
      <c r="B19" s="129" t="s">
        <v>22</v>
      </c>
      <c r="C19" s="129" t="s">
        <v>27</v>
      </c>
      <c r="D19" s="129" t="s">
        <v>1135</v>
      </c>
      <c r="E19" s="130">
        <v>45191</v>
      </c>
      <c r="F19" s="129"/>
      <c r="G19" s="129" t="s">
        <v>1114</v>
      </c>
      <c r="H19" s="129" t="s">
        <v>1115</v>
      </c>
      <c r="I19" s="129"/>
      <c r="J19" s="129" t="s">
        <v>30</v>
      </c>
      <c r="K19" s="129" t="s">
        <v>31</v>
      </c>
      <c r="L19" s="129" t="s">
        <v>1131</v>
      </c>
      <c r="M19" s="5">
        <v>0</v>
      </c>
      <c r="N19" s="5">
        <v>100000000</v>
      </c>
      <c r="O19" s="188">
        <f t="shared" si="0"/>
        <v>5200000000</v>
      </c>
    </row>
    <row r="20" spans="1:15" x14ac:dyDescent="0.25">
      <c r="A20" s="129" t="s">
        <v>21</v>
      </c>
      <c r="B20" s="129" t="s">
        <v>22</v>
      </c>
      <c r="C20" s="129" t="s">
        <v>27</v>
      </c>
      <c r="D20" s="129" t="s">
        <v>1136</v>
      </c>
      <c r="E20" s="130">
        <v>45191</v>
      </c>
      <c r="F20" s="129"/>
      <c r="G20" s="129" t="s">
        <v>1114</v>
      </c>
      <c r="H20" s="129" t="s">
        <v>1115</v>
      </c>
      <c r="I20" s="129"/>
      <c r="J20" s="129" t="s">
        <v>30</v>
      </c>
      <c r="K20" s="129" t="s">
        <v>31</v>
      </c>
      <c r="L20" s="129" t="s">
        <v>1125</v>
      </c>
      <c r="M20" s="5">
        <v>0</v>
      </c>
      <c r="N20" s="5">
        <v>100000000</v>
      </c>
      <c r="O20" s="188">
        <f t="shared" si="0"/>
        <v>5300000000</v>
      </c>
    </row>
    <row r="21" spans="1:15" x14ac:dyDescent="0.25">
      <c r="A21" s="129" t="s">
        <v>21</v>
      </c>
      <c r="B21" s="129" t="s">
        <v>22</v>
      </c>
      <c r="C21" s="129" t="s">
        <v>27</v>
      </c>
      <c r="D21" s="129" t="s">
        <v>1137</v>
      </c>
      <c r="E21" s="130">
        <v>45191</v>
      </c>
      <c r="F21" s="129"/>
      <c r="G21" s="129" t="s">
        <v>1114</v>
      </c>
      <c r="H21" s="129" t="s">
        <v>1115</v>
      </c>
      <c r="I21" s="129"/>
      <c r="J21" s="129" t="s">
        <v>30</v>
      </c>
      <c r="K21" s="129" t="s">
        <v>31</v>
      </c>
      <c r="L21" s="129" t="s">
        <v>1127</v>
      </c>
      <c r="M21" s="5">
        <v>0</v>
      </c>
      <c r="N21" s="5">
        <v>100000000</v>
      </c>
      <c r="O21" s="188">
        <f t="shared" si="0"/>
        <v>5400000000</v>
      </c>
    </row>
    <row r="22" spans="1:15" x14ac:dyDescent="0.25">
      <c r="A22" s="129" t="s">
        <v>21</v>
      </c>
      <c r="B22" s="129" t="s">
        <v>22</v>
      </c>
      <c r="C22" s="129" t="s">
        <v>41</v>
      </c>
      <c r="D22" s="129" t="s">
        <v>1124</v>
      </c>
      <c r="E22" s="130">
        <v>45209</v>
      </c>
      <c r="F22" s="129"/>
      <c r="G22" s="129" t="s">
        <v>1114</v>
      </c>
      <c r="H22" s="129" t="s">
        <v>1115</v>
      </c>
      <c r="I22" s="129"/>
      <c r="J22" s="129" t="s">
        <v>30</v>
      </c>
      <c r="K22" s="129" t="s">
        <v>44</v>
      </c>
      <c r="L22" s="129" t="s">
        <v>1125</v>
      </c>
      <c r="M22" s="5">
        <v>100000000</v>
      </c>
      <c r="N22" s="5">
        <v>0</v>
      </c>
      <c r="O22" s="188">
        <f t="shared" si="0"/>
        <v>5300000000</v>
      </c>
    </row>
    <row r="23" spans="1:15" x14ac:dyDescent="0.25">
      <c r="A23" s="129" t="s">
        <v>21</v>
      </c>
      <c r="B23" s="129" t="s">
        <v>22</v>
      </c>
      <c r="C23" s="129" t="s">
        <v>41</v>
      </c>
      <c r="D23" s="129" t="s">
        <v>1126</v>
      </c>
      <c r="E23" s="130">
        <v>45210</v>
      </c>
      <c r="F23" s="129"/>
      <c r="G23" s="129" t="s">
        <v>1114</v>
      </c>
      <c r="H23" s="129" t="s">
        <v>1115</v>
      </c>
      <c r="I23" s="129"/>
      <c r="J23" s="129" t="s">
        <v>30</v>
      </c>
      <c r="K23" s="129" t="s">
        <v>44</v>
      </c>
      <c r="L23" s="129" t="s">
        <v>1127</v>
      </c>
      <c r="M23" s="5">
        <v>100000000</v>
      </c>
      <c r="N23" s="5">
        <v>0</v>
      </c>
      <c r="O23" s="188">
        <f t="shared" si="0"/>
        <v>5200000000</v>
      </c>
    </row>
    <row r="24" spans="1:15" x14ac:dyDescent="0.25">
      <c r="A24" s="129" t="s">
        <v>21</v>
      </c>
      <c r="B24" s="129" t="s">
        <v>22</v>
      </c>
      <c r="C24" s="129" t="s">
        <v>41</v>
      </c>
      <c r="D24" s="129" t="s">
        <v>1128</v>
      </c>
      <c r="E24" s="130">
        <v>45210</v>
      </c>
      <c r="F24" s="129"/>
      <c r="G24" s="129" t="s">
        <v>1114</v>
      </c>
      <c r="H24" s="129" t="s">
        <v>1115</v>
      </c>
      <c r="I24" s="129"/>
      <c r="J24" s="129" t="s">
        <v>30</v>
      </c>
      <c r="K24" s="129" t="s">
        <v>44</v>
      </c>
      <c r="L24" s="129" t="s">
        <v>1129</v>
      </c>
      <c r="M24" s="5">
        <v>100000000</v>
      </c>
      <c r="N24" s="5">
        <v>0</v>
      </c>
      <c r="O24" s="188">
        <f t="shared" si="0"/>
        <v>5100000000</v>
      </c>
    </row>
    <row r="25" spans="1:15" x14ac:dyDescent="0.25">
      <c r="A25" s="129" t="s">
        <v>21</v>
      </c>
      <c r="B25" s="129" t="s">
        <v>22</v>
      </c>
      <c r="C25" s="129" t="s">
        <v>41</v>
      </c>
      <c r="D25" s="129" t="s">
        <v>1130</v>
      </c>
      <c r="E25" s="130">
        <v>45210</v>
      </c>
      <c r="F25" s="129"/>
      <c r="G25" s="129" t="s">
        <v>1114</v>
      </c>
      <c r="H25" s="129" t="s">
        <v>1115</v>
      </c>
      <c r="I25" s="129"/>
      <c r="J25" s="129" t="s">
        <v>30</v>
      </c>
      <c r="K25" s="129" t="s">
        <v>44</v>
      </c>
      <c r="L25" s="129" t="s">
        <v>1131</v>
      </c>
      <c r="M25" s="5">
        <v>100000000</v>
      </c>
      <c r="N25" s="5">
        <v>0</v>
      </c>
      <c r="O25" s="188">
        <f t="shared" si="0"/>
        <v>5000000000</v>
      </c>
    </row>
    <row r="26" spans="1:15" x14ac:dyDescent="0.25">
      <c r="A26" s="129"/>
      <c r="B26" s="129"/>
      <c r="C26" s="129"/>
      <c r="D26" s="129"/>
      <c r="E26" s="130"/>
      <c r="F26" s="129"/>
      <c r="G26" s="129"/>
      <c r="H26" s="129"/>
      <c r="I26" s="129"/>
      <c r="J26" s="129"/>
      <c r="K26" s="129"/>
      <c r="L26" s="129"/>
      <c r="M26" s="5"/>
      <c r="N26" s="5"/>
      <c r="O26" s="5"/>
    </row>
    <row r="27" spans="1:15" x14ac:dyDescent="0.25">
      <c r="A27" s="129" t="s">
        <v>478</v>
      </c>
      <c r="B27" s="129" t="s">
        <v>479</v>
      </c>
      <c r="C27" s="129" t="s">
        <v>27</v>
      </c>
      <c r="D27" s="129" t="s">
        <v>1132</v>
      </c>
      <c r="E27" s="130">
        <v>45183</v>
      </c>
      <c r="F27" s="129"/>
      <c r="G27" s="129" t="s">
        <v>1114</v>
      </c>
      <c r="H27" s="129" t="s">
        <v>1115</v>
      </c>
      <c r="I27" s="129"/>
      <c r="J27" s="129" t="s">
        <v>30</v>
      </c>
      <c r="K27" s="129" t="s">
        <v>279</v>
      </c>
      <c r="L27" s="129" t="s">
        <v>1133</v>
      </c>
      <c r="M27" s="5">
        <v>5000000000</v>
      </c>
      <c r="N27" s="5">
        <v>0</v>
      </c>
      <c r="O27" s="5">
        <v>0</v>
      </c>
    </row>
    <row r="28" spans="1:15" x14ac:dyDescent="0.25">
      <c r="A28" s="129" t="s">
        <v>478</v>
      </c>
      <c r="B28" s="129" t="s">
        <v>479</v>
      </c>
      <c r="C28" s="129" t="s">
        <v>27</v>
      </c>
      <c r="D28" s="129" t="s">
        <v>1134</v>
      </c>
      <c r="E28" s="130">
        <v>45191</v>
      </c>
      <c r="F28" s="129"/>
      <c r="G28" s="129" t="s">
        <v>1114</v>
      </c>
      <c r="H28" s="129" t="s">
        <v>1115</v>
      </c>
      <c r="I28" s="129"/>
      <c r="J28" s="129" t="s">
        <v>30</v>
      </c>
      <c r="K28" s="129" t="s">
        <v>44</v>
      </c>
      <c r="L28" s="129" t="s">
        <v>1129</v>
      </c>
      <c r="M28" s="5">
        <v>100000000</v>
      </c>
      <c r="N28" s="5">
        <v>0</v>
      </c>
      <c r="O28" s="5">
        <v>0</v>
      </c>
    </row>
    <row r="29" spans="1:15" x14ac:dyDescent="0.25">
      <c r="A29" s="129" t="s">
        <v>478</v>
      </c>
      <c r="B29" s="129" t="s">
        <v>479</v>
      </c>
      <c r="C29" s="129" t="s">
        <v>27</v>
      </c>
      <c r="D29" s="129" t="s">
        <v>1135</v>
      </c>
      <c r="E29" s="130">
        <v>45191</v>
      </c>
      <c r="F29" s="129"/>
      <c r="G29" s="129" t="s">
        <v>1114</v>
      </c>
      <c r="H29" s="129" t="s">
        <v>1115</v>
      </c>
      <c r="I29" s="129"/>
      <c r="J29" s="129" t="s">
        <v>30</v>
      </c>
      <c r="K29" s="129" t="s">
        <v>44</v>
      </c>
      <c r="L29" s="129" t="s">
        <v>1131</v>
      </c>
      <c r="M29" s="5">
        <v>100000000</v>
      </c>
      <c r="N29" s="5">
        <v>0</v>
      </c>
      <c r="O29" s="5">
        <v>0</v>
      </c>
    </row>
    <row r="30" spans="1:15" x14ac:dyDescent="0.25">
      <c r="A30" s="129" t="s">
        <v>478</v>
      </c>
      <c r="B30" s="129" t="s">
        <v>479</v>
      </c>
      <c r="C30" s="129" t="s">
        <v>27</v>
      </c>
      <c r="D30" s="129" t="s">
        <v>1136</v>
      </c>
      <c r="E30" s="130">
        <v>45191</v>
      </c>
      <c r="F30" s="129"/>
      <c r="G30" s="129" t="s">
        <v>1114</v>
      </c>
      <c r="H30" s="129" t="s">
        <v>1115</v>
      </c>
      <c r="I30" s="129"/>
      <c r="J30" s="129" t="s">
        <v>30</v>
      </c>
      <c r="K30" s="129" t="s">
        <v>44</v>
      </c>
      <c r="L30" s="129" t="s">
        <v>1125</v>
      </c>
      <c r="M30" s="5">
        <v>100000000</v>
      </c>
      <c r="N30" s="5">
        <v>0</v>
      </c>
      <c r="O30" s="5">
        <v>0</v>
      </c>
    </row>
    <row r="31" spans="1:15" x14ac:dyDescent="0.25">
      <c r="A31" s="129" t="s">
        <v>478</v>
      </c>
      <c r="B31" s="129" t="s">
        <v>479</v>
      </c>
      <c r="C31" s="129" t="s">
        <v>27</v>
      </c>
      <c r="D31" s="129" t="s">
        <v>1137</v>
      </c>
      <c r="E31" s="130">
        <v>45191</v>
      </c>
      <c r="F31" s="129"/>
      <c r="G31" s="129" t="s">
        <v>1114</v>
      </c>
      <c r="H31" s="129" t="s">
        <v>1115</v>
      </c>
      <c r="I31" s="129"/>
      <c r="J31" s="129" t="s">
        <v>30</v>
      </c>
      <c r="K31" s="129" t="s">
        <v>44</v>
      </c>
      <c r="L31" s="129" t="s">
        <v>1127</v>
      </c>
      <c r="M31" s="5">
        <v>100000000</v>
      </c>
      <c r="N31" s="5">
        <v>0</v>
      </c>
      <c r="O31" s="5">
        <v>0</v>
      </c>
    </row>
    <row r="32" spans="1:15" x14ac:dyDescent="0.25">
      <c r="A32" s="129"/>
      <c r="B32" s="129"/>
      <c r="C32" s="129"/>
      <c r="D32" s="129"/>
      <c r="E32" s="129"/>
      <c r="F32" s="129"/>
      <c r="G32" s="129"/>
      <c r="H32" s="129"/>
      <c r="I32" s="129"/>
      <c r="J32" s="129"/>
      <c r="K32" s="129"/>
      <c r="L32" s="129"/>
      <c r="M32" s="6">
        <f>SUM(M27:M31)</f>
        <v>5400000000</v>
      </c>
      <c r="N32" s="6"/>
      <c r="O32" s="6"/>
    </row>
    <row r="33" spans="1:15" x14ac:dyDescent="0.25">
      <c r="A33" s="129"/>
      <c r="B33" s="129"/>
      <c r="C33" s="129"/>
      <c r="D33" s="129"/>
      <c r="E33" s="129"/>
      <c r="F33" s="129"/>
      <c r="G33" s="129"/>
      <c r="H33" s="129"/>
      <c r="I33" s="129"/>
      <c r="J33" s="129"/>
      <c r="K33" s="129"/>
      <c r="L33" s="129"/>
      <c r="M33" s="5"/>
      <c r="N33" s="5"/>
      <c r="O33" s="5"/>
    </row>
    <row r="34" spans="1:15" x14ac:dyDescent="0.25">
      <c r="A34" s="129"/>
      <c r="B34" s="129"/>
      <c r="C34" s="129"/>
      <c r="D34" s="129"/>
      <c r="E34" s="129"/>
      <c r="F34" s="129"/>
      <c r="G34" s="129"/>
      <c r="H34" s="129"/>
      <c r="I34" s="129"/>
      <c r="J34" s="129"/>
      <c r="K34" s="129"/>
      <c r="L34" s="129"/>
      <c r="M34" s="5"/>
      <c r="N34" s="5"/>
      <c r="O34" s="5"/>
    </row>
    <row r="35" spans="1:15" x14ac:dyDescent="0.25">
      <c r="A35" s="129"/>
      <c r="B35" s="129"/>
      <c r="C35" s="129"/>
      <c r="D35" s="129"/>
      <c r="E35" s="129"/>
      <c r="F35" s="129"/>
      <c r="G35" s="129"/>
      <c r="H35" s="129"/>
      <c r="I35" s="129"/>
      <c r="J35" s="129"/>
      <c r="K35" s="129"/>
      <c r="L35" s="129"/>
      <c r="M35" s="5"/>
      <c r="N35" s="5"/>
      <c r="O35" s="5"/>
    </row>
    <row r="36" spans="1:15" x14ac:dyDescent="0.25">
      <c r="A36" s="129"/>
      <c r="B36" s="129"/>
      <c r="C36" s="129"/>
      <c r="D36" s="129"/>
      <c r="E36" s="129"/>
      <c r="F36" s="129"/>
      <c r="G36" s="129"/>
      <c r="H36" s="129"/>
      <c r="I36" s="129"/>
      <c r="J36" s="129"/>
      <c r="K36" s="129"/>
      <c r="L36" s="129"/>
      <c r="M36" s="129"/>
      <c r="N36" s="129"/>
      <c r="O36" s="129"/>
    </row>
    <row r="37" spans="1:15" x14ac:dyDescent="0.25">
      <c r="A37" s="129"/>
      <c r="B37" s="129"/>
      <c r="C37" s="129"/>
      <c r="D37" s="129"/>
      <c r="E37" s="129"/>
      <c r="F37" s="129"/>
      <c r="G37" s="129"/>
      <c r="H37" s="129"/>
      <c r="I37" s="129"/>
      <c r="J37" s="129"/>
      <c r="K37" s="129"/>
      <c r="L37" s="129"/>
      <c r="M37" s="129"/>
      <c r="N37" s="129"/>
      <c r="O37" s="129"/>
    </row>
    <row r="38" spans="1:15" x14ac:dyDescent="0.25">
      <c r="A38" s="129"/>
      <c r="B38" s="129"/>
      <c r="C38" s="129"/>
      <c r="D38" s="129"/>
      <c r="E38" s="129"/>
      <c r="F38" s="129"/>
      <c r="G38" s="129"/>
      <c r="H38" s="129"/>
      <c r="I38" s="129"/>
      <c r="J38" s="129"/>
      <c r="K38" s="129"/>
      <c r="L38" s="129"/>
      <c r="M38" s="129"/>
      <c r="N38" s="129"/>
      <c r="O38" s="129"/>
    </row>
    <row r="39" spans="1:15" x14ac:dyDescent="0.25">
      <c r="A39" s="129"/>
      <c r="B39" s="129"/>
      <c r="C39" s="129"/>
      <c r="D39" s="129"/>
      <c r="E39" s="129"/>
      <c r="F39" s="129"/>
      <c r="G39" s="129"/>
      <c r="H39" s="129"/>
      <c r="I39" s="129"/>
      <c r="J39" s="129"/>
      <c r="K39" s="129"/>
      <c r="L39" s="129"/>
      <c r="M39" s="129"/>
      <c r="N39" s="129"/>
      <c r="O39" s="129"/>
    </row>
    <row r="40" spans="1:15" x14ac:dyDescent="0.25">
      <c r="A40" s="129"/>
      <c r="B40" s="129"/>
      <c r="C40" s="129"/>
      <c r="D40" s="129"/>
      <c r="E40" s="129"/>
      <c r="F40" s="129"/>
      <c r="G40" s="129"/>
      <c r="H40" s="129"/>
      <c r="I40" s="129"/>
      <c r="J40" s="129"/>
      <c r="K40" s="129"/>
      <c r="L40" s="129"/>
      <c r="M40" s="129"/>
      <c r="N40" s="129"/>
      <c r="O40" s="129"/>
    </row>
    <row r="41" spans="1:15" x14ac:dyDescent="0.25">
      <c r="A41" s="129"/>
      <c r="B41" s="129"/>
      <c r="C41" s="129"/>
      <c r="D41" s="129"/>
      <c r="E41" s="129"/>
      <c r="F41" s="129"/>
      <c r="G41" s="129"/>
      <c r="H41" s="129"/>
      <c r="I41" s="129"/>
      <c r="J41" s="129"/>
      <c r="K41" s="129"/>
      <c r="L41" s="129"/>
      <c r="M41" s="129"/>
      <c r="N41" s="129"/>
      <c r="O41" s="129"/>
    </row>
    <row r="42" spans="1:15" x14ac:dyDescent="0.25">
      <c r="A42" s="129"/>
      <c r="B42" s="129"/>
      <c r="C42" s="129"/>
      <c r="D42" s="129"/>
      <c r="E42" s="129"/>
      <c r="F42" s="129"/>
      <c r="G42" s="129"/>
      <c r="H42" s="129"/>
      <c r="I42" s="129"/>
      <c r="J42" s="129"/>
      <c r="K42" s="129"/>
      <c r="L42" s="129"/>
      <c r="M42" s="129"/>
      <c r="N42" s="129"/>
      <c r="O42" s="129"/>
    </row>
  </sheetData>
  <mergeCells count="9">
    <mergeCell ref="A7:O7"/>
    <mergeCell ref="A8:O8"/>
    <mergeCell ref="A9:O9"/>
    <mergeCell ref="A1:O1"/>
    <mergeCell ref="A2:O2"/>
    <mergeCell ref="A3:O3"/>
    <mergeCell ref="A4:O4"/>
    <mergeCell ref="A5:O5"/>
    <mergeCell ref="A6:O6"/>
  </mergeCells>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9"/>
  <sheetViews>
    <sheetView topLeftCell="A28" workbookViewId="0">
      <selection activeCell="O32" sqref="O32"/>
    </sheetView>
  </sheetViews>
  <sheetFormatPr baseColWidth="10" defaultRowHeight="15" x14ac:dyDescent="0.25"/>
  <cols>
    <col min="1" max="1" width="9.28515625" customWidth="1"/>
    <col min="2" max="2" width="17.7109375" customWidth="1"/>
    <col min="3" max="3" width="6" customWidth="1"/>
    <col min="4" max="4" width="10.140625" customWidth="1"/>
    <col min="5" max="5" width="8.85546875" customWidth="1"/>
    <col min="7" max="7" width="8.85546875" customWidth="1"/>
    <col min="9" max="9" width="4" customWidth="1"/>
    <col min="10" max="10" width="4.42578125" customWidth="1"/>
    <col min="11" max="11" width="6.42578125" customWidth="1"/>
    <col min="13" max="13" width="12.140625" bestFit="1" customWidth="1"/>
    <col min="14" max="14" width="13" bestFit="1" customWidth="1"/>
    <col min="15" max="15" width="13.85546875" bestFit="1" customWidth="1"/>
  </cols>
  <sheetData>
    <row r="1" spans="1:15" ht="15.75" x14ac:dyDescent="0.25">
      <c r="A1" s="624" t="s">
        <v>0</v>
      </c>
      <c r="B1" s="624"/>
      <c r="C1" s="624"/>
      <c r="D1" s="624"/>
      <c r="E1" s="624"/>
      <c r="F1" s="624"/>
      <c r="G1" s="624"/>
      <c r="H1" s="624"/>
      <c r="I1" s="624"/>
      <c r="J1" s="624"/>
      <c r="K1" s="624"/>
      <c r="L1" s="624"/>
      <c r="M1" s="624"/>
      <c r="N1" s="624"/>
      <c r="O1" s="624"/>
    </row>
    <row r="2" spans="1:15" ht="15.75" x14ac:dyDescent="0.25">
      <c r="A2" s="624" t="s">
        <v>1</v>
      </c>
      <c r="B2" s="624"/>
      <c r="C2" s="624"/>
      <c r="D2" s="624"/>
      <c r="E2" s="624"/>
      <c r="F2" s="624"/>
      <c r="G2" s="624"/>
      <c r="H2" s="624"/>
      <c r="I2" s="624"/>
      <c r="J2" s="624"/>
      <c r="K2" s="624"/>
      <c r="L2" s="624"/>
      <c r="M2" s="624"/>
      <c r="N2" s="624"/>
      <c r="O2" s="624"/>
    </row>
    <row r="3" spans="1:15" ht="15.75" x14ac:dyDescent="0.25">
      <c r="A3" s="624" t="s">
        <v>534</v>
      </c>
      <c r="B3" s="624"/>
      <c r="C3" s="624"/>
      <c r="D3" s="624"/>
      <c r="E3" s="624"/>
      <c r="F3" s="624"/>
      <c r="G3" s="624"/>
      <c r="H3" s="624"/>
      <c r="I3" s="624"/>
      <c r="J3" s="624"/>
      <c r="K3" s="624"/>
      <c r="L3" s="624"/>
      <c r="M3" s="624"/>
      <c r="N3" s="624"/>
      <c r="O3" s="624"/>
    </row>
    <row r="4" spans="1:15" ht="15.75" x14ac:dyDescent="0.25">
      <c r="A4" s="624"/>
      <c r="B4" s="624"/>
      <c r="C4" s="624"/>
      <c r="D4" s="624"/>
      <c r="E4" s="624"/>
      <c r="F4" s="624"/>
      <c r="G4" s="624"/>
      <c r="H4" s="624"/>
      <c r="I4" s="624"/>
      <c r="J4" s="624"/>
      <c r="K4" s="624"/>
      <c r="L4" s="624"/>
      <c r="M4" s="624"/>
      <c r="N4" s="624"/>
      <c r="O4" s="624"/>
    </row>
    <row r="5" spans="1:15" ht="15.75" x14ac:dyDescent="0.25">
      <c r="A5" s="624" t="s">
        <v>3</v>
      </c>
      <c r="B5" s="624"/>
      <c r="C5" s="624"/>
      <c r="D5" s="624"/>
      <c r="E5" s="624"/>
      <c r="F5" s="624"/>
      <c r="G5" s="624"/>
      <c r="H5" s="624"/>
      <c r="I5" s="624"/>
      <c r="J5" s="624"/>
      <c r="K5" s="624"/>
      <c r="L5" s="624"/>
      <c r="M5" s="624"/>
      <c r="N5" s="624"/>
      <c r="O5" s="624"/>
    </row>
    <row r="6" spans="1:15" ht="15.75" x14ac:dyDescent="0.25">
      <c r="A6" s="624"/>
      <c r="B6" s="624"/>
      <c r="C6" s="624"/>
      <c r="D6" s="624"/>
      <c r="E6" s="624"/>
      <c r="F6" s="624"/>
      <c r="G6" s="624"/>
      <c r="H6" s="624"/>
      <c r="I6" s="624"/>
      <c r="J6" s="624"/>
      <c r="K6" s="624"/>
      <c r="L6" s="624"/>
      <c r="M6" s="624"/>
      <c r="N6" s="624"/>
      <c r="O6" s="624"/>
    </row>
    <row r="7" spans="1:15" ht="15.75" x14ac:dyDescent="0.25">
      <c r="A7" s="624" t="s">
        <v>535</v>
      </c>
      <c r="B7" s="624"/>
      <c r="C7" s="624"/>
      <c r="D7" s="624"/>
      <c r="E7" s="624"/>
      <c r="F7" s="624"/>
      <c r="G7" s="624"/>
      <c r="H7" s="624"/>
      <c r="I7" s="624"/>
      <c r="J7" s="624"/>
      <c r="K7" s="624"/>
      <c r="L7" s="624"/>
      <c r="M7" s="624"/>
      <c r="N7" s="624"/>
      <c r="O7" s="624"/>
    </row>
    <row r="8" spans="1:15" ht="15.75" x14ac:dyDescent="0.25">
      <c r="A8" s="625" t="s">
        <v>4</v>
      </c>
      <c r="B8" s="625"/>
      <c r="C8" s="625"/>
      <c r="D8" s="625"/>
      <c r="E8" s="625"/>
      <c r="F8" s="625"/>
      <c r="G8" s="625"/>
      <c r="H8" s="625"/>
      <c r="I8" s="625"/>
      <c r="J8" s="625"/>
      <c r="K8" s="625"/>
      <c r="L8" s="625"/>
      <c r="M8" s="625"/>
      <c r="N8" s="625"/>
      <c r="O8" s="625"/>
    </row>
    <row r="9" spans="1:15" ht="15.75" x14ac:dyDescent="0.25">
      <c r="A9" s="624"/>
      <c r="B9" s="624"/>
      <c r="C9" s="624"/>
      <c r="D9" s="624"/>
      <c r="E9" s="624"/>
      <c r="F9" s="624"/>
      <c r="G9" s="624"/>
      <c r="H9" s="624"/>
      <c r="I9" s="624"/>
      <c r="J9" s="624"/>
      <c r="K9" s="624"/>
      <c r="L9" s="624"/>
      <c r="M9" s="624"/>
      <c r="N9" s="624"/>
      <c r="O9" s="624"/>
    </row>
    <row r="10" spans="1:15" x14ac:dyDescent="0.25">
      <c r="A10" s="135" t="s">
        <v>6</v>
      </c>
      <c r="B10" s="135" t="s">
        <v>7</v>
      </c>
      <c r="C10" s="135" t="s">
        <v>8</v>
      </c>
      <c r="D10" s="135" t="s">
        <v>9</v>
      </c>
      <c r="E10" s="135" t="s">
        <v>10</v>
      </c>
      <c r="F10" s="135" t="s">
        <v>11</v>
      </c>
      <c r="G10" s="135" t="s">
        <v>12</v>
      </c>
      <c r="H10" s="135" t="s">
        <v>13</v>
      </c>
      <c r="I10" s="135"/>
      <c r="J10" s="135" t="s">
        <v>15</v>
      </c>
      <c r="K10" s="135" t="s">
        <v>16</v>
      </c>
      <c r="L10" s="135" t="s">
        <v>17</v>
      </c>
      <c r="M10" s="136" t="s">
        <v>18</v>
      </c>
      <c r="N10" s="136" t="s">
        <v>19</v>
      </c>
      <c r="O10" s="136" t="s">
        <v>20</v>
      </c>
    </row>
    <row r="11" spans="1:15" x14ac:dyDescent="0.25">
      <c r="A11" s="133" t="s">
        <v>21</v>
      </c>
      <c r="B11" s="133" t="s">
        <v>22</v>
      </c>
      <c r="C11" s="133" t="s">
        <v>544</v>
      </c>
      <c r="D11" s="133" t="s">
        <v>183</v>
      </c>
      <c r="E11" s="134">
        <v>44927</v>
      </c>
      <c r="F11" s="133"/>
      <c r="G11" s="133" t="s">
        <v>1139</v>
      </c>
      <c r="H11" s="133" t="s">
        <v>1140</v>
      </c>
      <c r="I11" s="133" t="s">
        <v>31</v>
      </c>
      <c r="J11" s="133" t="s">
        <v>30</v>
      </c>
      <c r="K11" s="133" t="s">
        <v>545</v>
      </c>
      <c r="L11" s="133" t="s">
        <v>546</v>
      </c>
      <c r="M11" s="5">
        <v>0</v>
      </c>
      <c r="N11" s="5">
        <v>4219000000</v>
      </c>
      <c r="O11" s="5">
        <v>4219000000</v>
      </c>
    </row>
    <row r="12" spans="1:15" x14ac:dyDescent="0.25">
      <c r="A12" s="133" t="s">
        <v>21</v>
      </c>
      <c r="B12" s="133" t="s">
        <v>22</v>
      </c>
      <c r="C12" s="133" t="s">
        <v>41</v>
      </c>
      <c r="D12" s="133" t="s">
        <v>1138</v>
      </c>
      <c r="E12" s="134">
        <v>44981</v>
      </c>
      <c r="F12" s="133" t="s">
        <v>100</v>
      </c>
      <c r="G12" s="133" t="s">
        <v>1139</v>
      </c>
      <c r="H12" s="133" t="s">
        <v>1140</v>
      </c>
      <c r="I12" s="133"/>
      <c r="J12" s="133" t="s">
        <v>30</v>
      </c>
      <c r="K12" s="133"/>
      <c r="L12" s="133" t="s">
        <v>1141</v>
      </c>
      <c r="M12" s="5">
        <v>3391000000</v>
      </c>
      <c r="N12" s="5">
        <v>0</v>
      </c>
      <c r="O12" s="188">
        <f t="shared" ref="O12:O35" si="0">SUM(O11-M12+N12)</f>
        <v>828000000</v>
      </c>
    </row>
    <row r="13" spans="1:15" x14ac:dyDescent="0.25">
      <c r="A13" s="133" t="s">
        <v>21</v>
      </c>
      <c r="B13" s="133" t="s">
        <v>22</v>
      </c>
      <c r="C13" s="133" t="s">
        <v>41</v>
      </c>
      <c r="D13" s="133" t="s">
        <v>1142</v>
      </c>
      <c r="E13" s="134">
        <v>44981</v>
      </c>
      <c r="F13" s="133" t="s">
        <v>100</v>
      </c>
      <c r="G13" s="133" t="s">
        <v>1139</v>
      </c>
      <c r="H13" s="133" t="s">
        <v>1140</v>
      </c>
      <c r="I13" s="133"/>
      <c r="J13" s="133" t="s">
        <v>30</v>
      </c>
      <c r="K13" s="133"/>
      <c r="L13" s="133" t="s">
        <v>1143</v>
      </c>
      <c r="M13" s="5">
        <v>128000000</v>
      </c>
      <c r="N13" s="5">
        <v>0</v>
      </c>
      <c r="O13" s="188">
        <f t="shared" si="0"/>
        <v>700000000</v>
      </c>
    </row>
    <row r="14" spans="1:15" x14ac:dyDescent="0.25">
      <c r="A14" s="133" t="s">
        <v>21</v>
      </c>
      <c r="B14" s="133" t="s">
        <v>22</v>
      </c>
      <c r="C14" s="133" t="s">
        <v>41</v>
      </c>
      <c r="D14" s="133" t="s">
        <v>1146</v>
      </c>
      <c r="E14" s="134">
        <v>44994</v>
      </c>
      <c r="F14" s="133"/>
      <c r="G14" s="133" t="s">
        <v>1139</v>
      </c>
      <c r="H14" s="133" t="s">
        <v>1140</v>
      </c>
      <c r="I14" s="133"/>
      <c r="J14" s="133" t="s">
        <v>30</v>
      </c>
      <c r="K14" s="133"/>
      <c r="L14" s="133" t="s">
        <v>1147</v>
      </c>
      <c r="M14" s="5">
        <v>100000000</v>
      </c>
      <c r="N14" s="5">
        <v>0</v>
      </c>
      <c r="O14" s="188">
        <f t="shared" si="0"/>
        <v>600000000</v>
      </c>
    </row>
    <row r="15" spans="1:15" x14ac:dyDescent="0.25">
      <c r="A15" s="133" t="s">
        <v>21</v>
      </c>
      <c r="B15" s="133" t="s">
        <v>22</v>
      </c>
      <c r="C15" s="133" t="s">
        <v>27</v>
      </c>
      <c r="D15" s="133" t="s">
        <v>1168</v>
      </c>
      <c r="E15" s="134">
        <v>45126</v>
      </c>
      <c r="F15" s="133"/>
      <c r="G15" s="133" t="s">
        <v>1139</v>
      </c>
      <c r="H15" s="133" t="s">
        <v>1140</v>
      </c>
      <c r="I15" s="133"/>
      <c r="J15" s="133" t="s">
        <v>30</v>
      </c>
      <c r="K15" s="133" t="s">
        <v>31</v>
      </c>
      <c r="L15" s="133" t="s">
        <v>1167</v>
      </c>
      <c r="M15" s="5">
        <v>0</v>
      </c>
      <c r="N15" s="5">
        <v>100000000</v>
      </c>
      <c r="O15" s="188">
        <f t="shared" si="0"/>
        <v>700000000</v>
      </c>
    </row>
    <row r="16" spans="1:15" x14ac:dyDescent="0.25">
      <c r="A16" s="133" t="s">
        <v>21</v>
      </c>
      <c r="B16" s="133" t="s">
        <v>22</v>
      </c>
      <c r="C16" s="133" t="s">
        <v>27</v>
      </c>
      <c r="D16" s="133" t="s">
        <v>1169</v>
      </c>
      <c r="E16" s="134">
        <v>45126</v>
      </c>
      <c r="F16" s="133"/>
      <c r="G16" s="133" t="s">
        <v>1139</v>
      </c>
      <c r="H16" s="133" t="s">
        <v>1140</v>
      </c>
      <c r="I16" s="133"/>
      <c r="J16" s="133" t="s">
        <v>30</v>
      </c>
      <c r="K16" s="133" t="s">
        <v>31</v>
      </c>
      <c r="L16" s="133" t="s">
        <v>1157</v>
      </c>
      <c r="M16" s="5">
        <v>0</v>
      </c>
      <c r="N16" s="5">
        <v>100000000</v>
      </c>
      <c r="O16" s="188">
        <f t="shared" si="0"/>
        <v>800000000</v>
      </c>
    </row>
    <row r="17" spans="1:15" x14ac:dyDescent="0.25">
      <c r="A17" s="133" t="s">
        <v>21</v>
      </c>
      <c r="B17" s="133" t="s">
        <v>22</v>
      </c>
      <c r="C17" s="133" t="s">
        <v>27</v>
      </c>
      <c r="D17" s="133" t="s">
        <v>1170</v>
      </c>
      <c r="E17" s="134">
        <v>45126</v>
      </c>
      <c r="F17" s="133"/>
      <c r="G17" s="133" t="s">
        <v>1139</v>
      </c>
      <c r="H17" s="133" t="s">
        <v>1140</v>
      </c>
      <c r="I17" s="133"/>
      <c r="J17" s="133" t="s">
        <v>30</v>
      </c>
      <c r="K17" s="133" t="s">
        <v>31</v>
      </c>
      <c r="L17" s="133" t="s">
        <v>1153</v>
      </c>
      <c r="M17" s="5">
        <v>0</v>
      </c>
      <c r="N17" s="5">
        <v>100000000</v>
      </c>
      <c r="O17" s="188">
        <f t="shared" si="0"/>
        <v>900000000</v>
      </c>
    </row>
    <row r="18" spans="1:15" x14ac:dyDescent="0.25">
      <c r="A18" s="133" t="s">
        <v>21</v>
      </c>
      <c r="B18" s="133" t="s">
        <v>22</v>
      </c>
      <c r="C18" s="133" t="s">
        <v>27</v>
      </c>
      <c r="D18" s="133" t="s">
        <v>1171</v>
      </c>
      <c r="E18" s="134">
        <v>45126</v>
      </c>
      <c r="F18" s="133"/>
      <c r="G18" s="133" t="s">
        <v>1139</v>
      </c>
      <c r="H18" s="133" t="s">
        <v>1140</v>
      </c>
      <c r="I18" s="133"/>
      <c r="J18" s="133" t="s">
        <v>30</v>
      </c>
      <c r="K18" s="133" t="s">
        <v>31</v>
      </c>
      <c r="L18" s="133" t="s">
        <v>1165</v>
      </c>
      <c r="M18" s="5">
        <v>0</v>
      </c>
      <c r="N18" s="5">
        <v>100000000</v>
      </c>
      <c r="O18" s="188">
        <f t="shared" si="0"/>
        <v>1000000000</v>
      </c>
    </row>
    <row r="19" spans="1:15" x14ac:dyDescent="0.25">
      <c r="A19" s="133" t="s">
        <v>21</v>
      </c>
      <c r="B19" s="133" t="s">
        <v>22</v>
      </c>
      <c r="C19" s="133" t="s">
        <v>27</v>
      </c>
      <c r="D19" s="133" t="s">
        <v>1172</v>
      </c>
      <c r="E19" s="134">
        <v>45126</v>
      </c>
      <c r="F19" s="133"/>
      <c r="G19" s="133" t="s">
        <v>1139</v>
      </c>
      <c r="H19" s="133" t="s">
        <v>1140</v>
      </c>
      <c r="I19" s="133"/>
      <c r="J19" s="133" t="s">
        <v>30</v>
      </c>
      <c r="K19" s="133" t="s">
        <v>31</v>
      </c>
      <c r="L19" s="133" t="s">
        <v>1159</v>
      </c>
      <c r="M19" s="5">
        <v>0</v>
      </c>
      <c r="N19" s="5">
        <v>100000000</v>
      </c>
      <c r="O19" s="188">
        <f t="shared" si="0"/>
        <v>1100000000</v>
      </c>
    </row>
    <row r="20" spans="1:15" x14ac:dyDescent="0.25">
      <c r="A20" s="133" t="s">
        <v>21</v>
      </c>
      <c r="B20" s="133" t="s">
        <v>22</v>
      </c>
      <c r="C20" s="133" t="s">
        <v>27</v>
      </c>
      <c r="D20" s="133" t="s">
        <v>1173</v>
      </c>
      <c r="E20" s="134">
        <v>45126</v>
      </c>
      <c r="F20" s="133"/>
      <c r="G20" s="133" t="s">
        <v>1139</v>
      </c>
      <c r="H20" s="133" t="s">
        <v>1140</v>
      </c>
      <c r="I20" s="133"/>
      <c r="J20" s="133" t="s">
        <v>30</v>
      </c>
      <c r="K20" s="133" t="s">
        <v>31</v>
      </c>
      <c r="L20" s="133" t="s">
        <v>1163</v>
      </c>
      <c r="M20" s="5">
        <v>0</v>
      </c>
      <c r="N20" s="5">
        <v>100000000</v>
      </c>
      <c r="O20" s="188">
        <f t="shared" si="0"/>
        <v>1200000000</v>
      </c>
    </row>
    <row r="21" spans="1:15" x14ac:dyDescent="0.25">
      <c r="A21" s="133" t="s">
        <v>21</v>
      </c>
      <c r="B21" s="133" t="s">
        <v>22</v>
      </c>
      <c r="C21" s="133" t="s">
        <v>27</v>
      </c>
      <c r="D21" s="133" t="s">
        <v>1174</v>
      </c>
      <c r="E21" s="134">
        <v>45126</v>
      </c>
      <c r="F21" s="133"/>
      <c r="G21" s="133" t="s">
        <v>1139</v>
      </c>
      <c r="H21" s="133" t="s">
        <v>1140</v>
      </c>
      <c r="I21" s="133"/>
      <c r="J21" s="133" t="s">
        <v>30</v>
      </c>
      <c r="K21" s="133" t="s">
        <v>31</v>
      </c>
      <c r="L21" s="133" t="s">
        <v>1161</v>
      </c>
      <c r="M21" s="5">
        <v>0</v>
      </c>
      <c r="N21" s="5">
        <v>100000000</v>
      </c>
      <c r="O21" s="188">
        <f t="shared" si="0"/>
        <v>1300000000</v>
      </c>
    </row>
    <row r="22" spans="1:15" x14ac:dyDescent="0.25">
      <c r="A22" s="133" t="s">
        <v>21</v>
      </c>
      <c r="B22" s="133" t="s">
        <v>22</v>
      </c>
      <c r="C22" s="133" t="s">
        <v>27</v>
      </c>
      <c r="D22" s="133" t="s">
        <v>1175</v>
      </c>
      <c r="E22" s="134">
        <v>45126</v>
      </c>
      <c r="F22" s="133"/>
      <c r="G22" s="133" t="s">
        <v>1139</v>
      </c>
      <c r="H22" s="133" t="s">
        <v>1140</v>
      </c>
      <c r="I22" s="133"/>
      <c r="J22" s="133" t="s">
        <v>30</v>
      </c>
      <c r="K22" s="133" t="s">
        <v>31</v>
      </c>
      <c r="L22" s="133" t="s">
        <v>1155</v>
      </c>
      <c r="M22" s="5">
        <v>0</v>
      </c>
      <c r="N22" s="5">
        <v>100000000</v>
      </c>
      <c r="O22" s="188">
        <f t="shared" si="0"/>
        <v>1400000000</v>
      </c>
    </row>
    <row r="23" spans="1:15" x14ac:dyDescent="0.25">
      <c r="A23" s="133" t="s">
        <v>21</v>
      </c>
      <c r="B23" s="133" t="s">
        <v>22</v>
      </c>
      <c r="C23" s="133" t="s">
        <v>41</v>
      </c>
      <c r="D23" s="133" t="s">
        <v>1152</v>
      </c>
      <c r="E23" s="134">
        <v>45135</v>
      </c>
      <c r="F23" s="133"/>
      <c r="G23" s="133" t="s">
        <v>1139</v>
      </c>
      <c r="H23" s="133" t="s">
        <v>1140</v>
      </c>
      <c r="I23" s="133"/>
      <c r="J23" s="133" t="s">
        <v>30</v>
      </c>
      <c r="K23" s="133" t="s">
        <v>218</v>
      </c>
      <c r="L23" s="133" t="s">
        <v>1153</v>
      </c>
      <c r="M23" s="5">
        <v>100000000</v>
      </c>
      <c r="N23" s="5">
        <v>0</v>
      </c>
      <c r="O23" s="188">
        <f t="shared" si="0"/>
        <v>1300000000</v>
      </c>
    </row>
    <row r="24" spans="1:15" x14ac:dyDescent="0.25">
      <c r="A24" s="133" t="s">
        <v>21</v>
      </c>
      <c r="B24" s="133" t="s">
        <v>22</v>
      </c>
      <c r="C24" s="133" t="s">
        <v>41</v>
      </c>
      <c r="D24" s="133" t="s">
        <v>1154</v>
      </c>
      <c r="E24" s="134">
        <v>45135</v>
      </c>
      <c r="F24" s="133"/>
      <c r="G24" s="133" t="s">
        <v>1139</v>
      </c>
      <c r="H24" s="133" t="s">
        <v>1140</v>
      </c>
      <c r="I24" s="133"/>
      <c r="J24" s="133" t="s">
        <v>30</v>
      </c>
      <c r="K24" s="133" t="s">
        <v>218</v>
      </c>
      <c r="L24" s="133" t="s">
        <v>1155</v>
      </c>
      <c r="M24" s="5">
        <v>100000000</v>
      </c>
      <c r="N24" s="5">
        <v>0</v>
      </c>
      <c r="O24" s="188">
        <f t="shared" si="0"/>
        <v>1200000000</v>
      </c>
    </row>
    <row r="25" spans="1:15" x14ac:dyDescent="0.25">
      <c r="A25" s="133" t="s">
        <v>21</v>
      </c>
      <c r="B25" s="133" t="s">
        <v>22</v>
      </c>
      <c r="C25" s="133" t="s">
        <v>41</v>
      </c>
      <c r="D25" s="133" t="s">
        <v>1156</v>
      </c>
      <c r="E25" s="134">
        <v>45135</v>
      </c>
      <c r="F25" s="133"/>
      <c r="G25" s="133" t="s">
        <v>1139</v>
      </c>
      <c r="H25" s="133" t="s">
        <v>1140</v>
      </c>
      <c r="I25" s="133"/>
      <c r="J25" s="133" t="s">
        <v>30</v>
      </c>
      <c r="K25" s="133" t="s">
        <v>218</v>
      </c>
      <c r="L25" s="133" t="s">
        <v>1157</v>
      </c>
      <c r="M25" s="5">
        <v>100000000</v>
      </c>
      <c r="N25" s="5">
        <v>0</v>
      </c>
      <c r="O25" s="188">
        <f t="shared" si="0"/>
        <v>1100000000</v>
      </c>
    </row>
    <row r="26" spans="1:15" x14ac:dyDescent="0.25">
      <c r="A26" s="133" t="s">
        <v>21</v>
      </c>
      <c r="B26" s="133" t="s">
        <v>22</v>
      </c>
      <c r="C26" s="133" t="s">
        <v>41</v>
      </c>
      <c r="D26" s="133" t="s">
        <v>1158</v>
      </c>
      <c r="E26" s="134">
        <v>45135</v>
      </c>
      <c r="F26" s="133"/>
      <c r="G26" s="133" t="s">
        <v>1139</v>
      </c>
      <c r="H26" s="133" t="s">
        <v>1140</v>
      </c>
      <c r="I26" s="133"/>
      <c r="J26" s="133" t="s">
        <v>30</v>
      </c>
      <c r="K26" s="133" t="s">
        <v>218</v>
      </c>
      <c r="L26" s="133" t="s">
        <v>1159</v>
      </c>
      <c r="M26" s="5">
        <v>100000000</v>
      </c>
      <c r="N26" s="5">
        <v>0</v>
      </c>
      <c r="O26" s="188">
        <f t="shared" si="0"/>
        <v>1000000000</v>
      </c>
    </row>
    <row r="27" spans="1:15" x14ac:dyDescent="0.25">
      <c r="A27" s="133" t="s">
        <v>21</v>
      </c>
      <c r="B27" s="133" t="s">
        <v>22</v>
      </c>
      <c r="C27" s="133" t="s">
        <v>41</v>
      </c>
      <c r="D27" s="133" t="s">
        <v>1160</v>
      </c>
      <c r="E27" s="134">
        <v>45135</v>
      </c>
      <c r="F27" s="133"/>
      <c r="G27" s="133" t="s">
        <v>1139</v>
      </c>
      <c r="H27" s="133" t="s">
        <v>1140</v>
      </c>
      <c r="I27" s="133"/>
      <c r="J27" s="133" t="s">
        <v>30</v>
      </c>
      <c r="K27" s="133" t="s">
        <v>218</v>
      </c>
      <c r="L27" s="133" t="s">
        <v>1161</v>
      </c>
      <c r="M27" s="5">
        <v>100000000</v>
      </c>
      <c r="N27" s="5">
        <v>0</v>
      </c>
      <c r="O27" s="188">
        <f t="shared" si="0"/>
        <v>900000000</v>
      </c>
    </row>
    <row r="28" spans="1:15" x14ac:dyDescent="0.25">
      <c r="A28" s="133" t="s">
        <v>21</v>
      </c>
      <c r="B28" s="133" t="s">
        <v>22</v>
      </c>
      <c r="C28" s="133" t="s">
        <v>41</v>
      </c>
      <c r="D28" s="133" t="s">
        <v>1162</v>
      </c>
      <c r="E28" s="134">
        <v>45135</v>
      </c>
      <c r="F28" s="133"/>
      <c r="G28" s="133" t="s">
        <v>1139</v>
      </c>
      <c r="H28" s="133" t="s">
        <v>1140</v>
      </c>
      <c r="I28" s="133"/>
      <c r="J28" s="133" t="s">
        <v>30</v>
      </c>
      <c r="K28" s="133" t="s">
        <v>218</v>
      </c>
      <c r="L28" s="133" t="s">
        <v>1163</v>
      </c>
      <c r="M28" s="5">
        <v>100000000</v>
      </c>
      <c r="N28" s="5">
        <v>0</v>
      </c>
      <c r="O28" s="188">
        <f t="shared" si="0"/>
        <v>800000000</v>
      </c>
    </row>
    <row r="29" spans="1:15" x14ac:dyDescent="0.25">
      <c r="A29" s="133" t="s">
        <v>21</v>
      </c>
      <c r="B29" s="133" t="s">
        <v>22</v>
      </c>
      <c r="C29" s="133" t="s">
        <v>41</v>
      </c>
      <c r="D29" s="133" t="s">
        <v>1164</v>
      </c>
      <c r="E29" s="134">
        <v>45135</v>
      </c>
      <c r="F29" s="133"/>
      <c r="G29" s="133" t="s">
        <v>1139</v>
      </c>
      <c r="H29" s="133" t="s">
        <v>1140</v>
      </c>
      <c r="I29" s="133"/>
      <c r="J29" s="133" t="s">
        <v>30</v>
      </c>
      <c r="K29" s="133" t="s">
        <v>218</v>
      </c>
      <c r="L29" s="133" t="s">
        <v>1165</v>
      </c>
      <c r="M29" s="5">
        <v>100000000</v>
      </c>
      <c r="N29" s="5">
        <v>0</v>
      </c>
      <c r="O29" s="188">
        <f t="shared" si="0"/>
        <v>700000000</v>
      </c>
    </row>
    <row r="30" spans="1:15" x14ac:dyDescent="0.25">
      <c r="A30" s="133" t="s">
        <v>21</v>
      </c>
      <c r="B30" s="133" t="s">
        <v>22</v>
      </c>
      <c r="C30" s="133" t="s">
        <v>41</v>
      </c>
      <c r="D30" s="133" t="s">
        <v>1166</v>
      </c>
      <c r="E30" s="134">
        <v>45135</v>
      </c>
      <c r="F30" s="133"/>
      <c r="G30" s="133" t="s">
        <v>1139</v>
      </c>
      <c r="H30" s="133" t="s">
        <v>1140</v>
      </c>
      <c r="I30" s="133"/>
      <c r="J30" s="133" t="s">
        <v>30</v>
      </c>
      <c r="K30" s="133" t="s">
        <v>218</v>
      </c>
      <c r="L30" s="133" t="s">
        <v>1167</v>
      </c>
      <c r="M30" s="5">
        <v>100000000</v>
      </c>
      <c r="N30" s="5">
        <v>0</v>
      </c>
      <c r="O30" s="188">
        <f t="shared" si="0"/>
        <v>600000000</v>
      </c>
    </row>
    <row r="31" spans="1:15" x14ac:dyDescent="0.25">
      <c r="A31" s="133" t="s">
        <v>21</v>
      </c>
      <c r="B31" s="133" t="s">
        <v>22</v>
      </c>
      <c r="C31" s="133" t="s">
        <v>27</v>
      </c>
      <c r="D31" s="133" t="s">
        <v>1176</v>
      </c>
      <c r="E31" s="134">
        <v>45139</v>
      </c>
      <c r="F31" s="133"/>
      <c r="G31" s="133" t="s">
        <v>1139</v>
      </c>
      <c r="H31" s="133" t="s">
        <v>1140</v>
      </c>
      <c r="I31" s="133"/>
      <c r="J31" s="133" t="s">
        <v>30</v>
      </c>
      <c r="K31" s="133" t="s">
        <v>31</v>
      </c>
      <c r="L31" s="133" t="s">
        <v>1151</v>
      </c>
      <c r="M31" s="5">
        <v>0</v>
      </c>
      <c r="N31" s="5">
        <v>1765000000</v>
      </c>
      <c r="O31" s="188">
        <f t="shared" si="0"/>
        <v>2365000000</v>
      </c>
    </row>
    <row r="32" spans="1:15" x14ac:dyDescent="0.25">
      <c r="A32" s="133" t="s">
        <v>21</v>
      </c>
      <c r="B32" s="133" t="s">
        <v>22</v>
      </c>
      <c r="C32" s="133" t="s">
        <v>27</v>
      </c>
      <c r="D32" s="133" t="s">
        <v>1177</v>
      </c>
      <c r="E32" s="134">
        <v>45139</v>
      </c>
      <c r="F32" s="133"/>
      <c r="G32" s="133" t="s">
        <v>1139</v>
      </c>
      <c r="H32" s="133" t="s">
        <v>1140</v>
      </c>
      <c r="I32" s="133"/>
      <c r="J32" s="133" t="s">
        <v>30</v>
      </c>
      <c r="K32" s="133" t="s">
        <v>31</v>
      </c>
      <c r="L32" s="133" t="s">
        <v>1149</v>
      </c>
      <c r="M32" s="5">
        <v>0</v>
      </c>
      <c r="N32" s="5">
        <v>100000000</v>
      </c>
      <c r="O32" s="188">
        <f t="shared" si="0"/>
        <v>2465000000</v>
      </c>
    </row>
    <row r="33" spans="1:15" x14ac:dyDescent="0.25">
      <c r="A33" s="133" t="s">
        <v>21</v>
      </c>
      <c r="B33" s="133" t="s">
        <v>22</v>
      </c>
      <c r="C33" s="133" t="s">
        <v>41</v>
      </c>
      <c r="D33" s="133" t="s">
        <v>1144</v>
      </c>
      <c r="E33" s="134">
        <v>45139</v>
      </c>
      <c r="F33" s="133" t="s">
        <v>100</v>
      </c>
      <c r="G33" s="133" t="s">
        <v>1139</v>
      </c>
      <c r="H33" s="133" t="s">
        <v>1140</v>
      </c>
      <c r="I33" s="133"/>
      <c r="J33" s="133" t="s">
        <v>30</v>
      </c>
      <c r="K33" s="133"/>
      <c r="L33" s="133" t="s">
        <v>1145</v>
      </c>
      <c r="M33" s="5">
        <v>600000000</v>
      </c>
      <c r="N33" s="5">
        <v>0</v>
      </c>
      <c r="O33" s="188">
        <f t="shared" si="0"/>
        <v>1865000000</v>
      </c>
    </row>
    <row r="34" spans="1:15" x14ac:dyDescent="0.25">
      <c r="A34" s="133" t="s">
        <v>21</v>
      </c>
      <c r="B34" s="133" t="s">
        <v>22</v>
      </c>
      <c r="C34" s="133" t="s">
        <v>41</v>
      </c>
      <c r="D34" s="133" t="s">
        <v>1148</v>
      </c>
      <c r="E34" s="134">
        <v>45209</v>
      </c>
      <c r="F34" s="133"/>
      <c r="G34" s="133" t="s">
        <v>1139</v>
      </c>
      <c r="H34" s="133" t="s">
        <v>1140</v>
      </c>
      <c r="I34" s="133"/>
      <c r="J34" s="133" t="s">
        <v>30</v>
      </c>
      <c r="K34" s="133" t="s">
        <v>44</v>
      </c>
      <c r="L34" s="133" t="s">
        <v>1149</v>
      </c>
      <c r="M34" s="5">
        <v>100000000</v>
      </c>
      <c r="N34" s="5">
        <v>0</v>
      </c>
      <c r="O34" s="188">
        <f t="shared" si="0"/>
        <v>1765000000</v>
      </c>
    </row>
    <row r="35" spans="1:15" x14ac:dyDescent="0.25">
      <c r="A35" s="133" t="s">
        <v>21</v>
      </c>
      <c r="B35" s="133" t="s">
        <v>22</v>
      </c>
      <c r="C35" s="133" t="s">
        <v>41</v>
      </c>
      <c r="D35" s="133" t="s">
        <v>1150</v>
      </c>
      <c r="E35" s="134">
        <v>45233</v>
      </c>
      <c r="F35" s="133"/>
      <c r="G35" s="133" t="s">
        <v>1139</v>
      </c>
      <c r="H35" s="133" t="s">
        <v>1140</v>
      </c>
      <c r="I35" s="133"/>
      <c r="J35" s="133" t="s">
        <v>30</v>
      </c>
      <c r="K35" s="133" t="s">
        <v>44</v>
      </c>
      <c r="L35" s="133" t="s">
        <v>1151</v>
      </c>
      <c r="M35" s="5">
        <v>1765000000</v>
      </c>
      <c r="N35" s="5">
        <v>0</v>
      </c>
      <c r="O35" s="188">
        <f t="shared" si="0"/>
        <v>0</v>
      </c>
    </row>
    <row r="36" spans="1:15" x14ac:dyDescent="0.25">
      <c r="A36" s="133"/>
      <c r="B36" s="133"/>
      <c r="C36" s="133"/>
      <c r="D36" s="133"/>
      <c r="E36" s="134"/>
      <c r="F36" s="133"/>
      <c r="G36" s="133"/>
      <c r="H36" s="133"/>
      <c r="I36" s="133"/>
      <c r="J36" s="133"/>
      <c r="K36" s="133"/>
      <c r="L36" s="133"/>
      <c r="M36" s="5"/>
      <c r="N36" s="5"/>
      <c r="O36" s="5"/>
    </row>
    <row r="37" spans="1:15" x14ac:dyDescent="0.25">
      <c r="A37" s="133"/>
      <c r="B37" s="133"/>
      <c r="C37" s="133"/>
      <c r="D37" s="133"/>
      <c r="E37" s="134"/>
      <c r="F37" s="133"/>
      <c r="G37" s="133"/>
      <c r="H37" s="133"/>
      <c r="I37" s="133"/>
      <c r="J37" s="133"/>
      <c r="K37" s="133"/>
      <c r="L37" s="133"/>
      <c r="M37" s="5"/>
      <c r="N37" s="5"/>
      <c r="O37" s="5"/>
    </row>
    <row r="38" spans="1:15" x14ac:dyDescent="0.25">
      <c r="A38" s="133"/>
      <c r="B38" s="133"/>
      <c r="C38" s="133"/>
      <c r="D38" s="133"/>
      <c r="E38" s="134"/>
      <c r="F38" s="133"/>
      <c r="G38" s="133"/>
      <c r="H38" s="133"/>
      <c r="I38" s="133"/>
      <c r="J38" s="133"/>
      <c r="K38" s="133"/>
      <c r="L38" s="133"/>
      <c r="M38" s="5"/>
      <c r="N38" s="5"/>
      <c r="O38" s="5"/>
    </row>
    <row r="39" spans="1:15" x14ac:dyDescent="0.25">
      <c r="A39" s="133" t="s">
        <v>478</v>
      </c>
      <c r="B39" s="133" t="s">
        <v>479</v>
      </c>
      <c r="C39" s="133" t="s">
        <v>27</v>
      </c>
      <c r="D39" s="133" t="s">
        <v>1168</v>
      </c>
      <c r="E39" s="134">
        <v>45126</v>
      </c>
      <c r="F39" s="133"/>
      <c r="G39" s="133" t="s">
        <v>1139</v>
      </c>
      <c r="H39" s="133" t="s">
        <v>1140</v>
      </c>
      <c r="I39" s="133"/>
      <c r="J39" s="133" t="s">
        <v>30</v>
      </c>
      <c r="K39" s="133" t="s">
        <v>218</v>
      </c>
      <c r="L39" s="133" t="s">
        <v>1167</v>
      </c>
      <c r="M39" s="5">
        <v>100000000</v>
      </c>
      <c r="N39" s="5">
        <v>0</v>
      </c>
      <c r="O39" s="5">
        <v>0</v>
      </c>
    </row>
    <row r="40" spans="1:15" x14ac:dyDescent="0.25">
      <c r="A40" s="133" t="s">
        <v>478</v>
      </c>
      <c r="B40" s="133" t="s">
        <v>479</v>
      </c>
      <c r="C40" s="133" t="s">
        <v>27</v>
      </c>
      <c r="D40" s="133" t="s">
        <v>1169</v>
      </c>
      <c r="E40" s="134">
        <v>45126</v>
      </c>
      <c r="F40" s="133"/>
      <c r="G40" s="133" t="s">
        <v>1139</v>
      </c>
      <c r="H40" s="133" t="s">
        <v>1140</v>
      </c>
      <c r="I40" s="133"/>
      <c r="J40" s="133" t="s">
        <v>30</v>
      </c>
      <c r="K40" s="133" t="s">
        <v>218</v>
      </c>
      <c r="L40" s="133" t="s">
        <v>1157</v>
      </c>
      <c r="M40" s="5">
        <v>100000000</v>
      </c>
      <c r="N40" s="5">
        <v>0</v>
      </c>
      <c r="O40" s="5">
        <v>0</v>
      </c>
    </row>
    <row r="41" spans="1:15" x14ac:dyDescent="0.25">
      <c r="A41" s="133" t="s">
        <v>478</v>
      </c>
      <c r="B41" s="133" t="s">
        <v>479</v>
      </c>
      <c r="C41" s="133" t="s">
        <v>27</v>
      </c>
      <c r="D41" s="133" t="s">
        <v>1170</v>
      </c>
      <c r="E41" s="134">
        <v>45126</v>
      </c>
      <c r="F41" s="133"/>
      <c r="G41" s="133" t="s">
        <v>1139</v>
      </c>
      <c r="H41" s="133" t="s">
        <v>1140</v>
      </c>
      <c r="I41" s="133"/>
      <c r="J41" s="133" t="s">
        <v>30</v>
      </c>
      <c r="K41" s="133" t="s">
        <v>218</v>
      </c>
      <c r="L41" s="133" t="s">
        <v>1153</v>
      </c>
      <c r="M41" s="5">
        <v>100000000</v>
      </c>
      <c r="N41" s="5">
        <v>0</v>
      </c>
      <c r="O41" s="5">
        <v>0</v>
      </c>
    </row>
    <row r="42" spans="1:15" x14ac:dyDescent="0.25">
      <c r="A42" s="133" t="s">
        <v>478</v>
      </c>
      <c r="B42" s="133" t="s">
        <v>479</v>
      </c>
      <c r="C42" s="133" t="s">
        <v>27</v>
      </c>
      <c r="D42" s="133" t="s">
        <v>1171</v>
      </c>
      <c r="E42" s="134">
        <v>45126</v>
      </c>
      <c r="F42" s="133"/>
      <c r="G42" s="133" t="s">
        <v>1139</v>
      </c>
      <c r="H42" s="133" t="s">
        <v>1140</v>
      </c>
      <c r="I42" s="133"/>
      <c r="J42" s="133" t="s">
        <v>30</v>
      </c>
      <c r="K42" s="133" t="s">
        <v>218</v>
      </c>
      <c r="L42" s="133" t="s">
        <v>1165</v>
      </c>
      <c r="M42" s="5">
        <v>100000000</v>
      </c>
      <c r="N42" s="5">
        <v>0</v>
      </c>
      <c r="O42" s="5">
        <v>0</v>
      </c>
    </row>
    <row r="43" spans="1:15" x14ac:dyDescent="0.25">
      <c r="A43" s="133" t="s">
        <v>478</v>
      </c>
      <c r="B43" s="133" t="s">
        <v>479</v>
      </c>
      <c r="C43" s="133" t="s">
        <v>27</v>
      </c>
      <c r="D43" s="133" t="s">
        <v>1172</v>
      </c>
      <c r="E43" s="134">
        <v>45126</v>
      </c>
      <c r="F43" s="133"/>
      <c r="G43" s="133" t="s">
        <v>1139</v>
      </c>
      <c r="H43" s="133" t="s">
        <v>1140</v>
      </c>
      <c r="I43" s="133"/>
      <c r="J43" s="133" t="s">
        <v>30</v>
      </c>
      <c r="K43" s="133" t="s">
        <v>218</v>
      </c>
      <c r="L43" s="133" t="s">
        <v>1159</v>
      </c>
      <c r="M43" s="5">
        <v>100000000</v>
      </c>
      <c r="N43" s="5">
        <v>0</v>
      </c>
      <c r="O43" s="5">
        <v>0</v>
      </c>
    </row>
    <row r="44" spans="1:15" x14ac:dyDescent="0.25">
      <c r="A44" s="133" t="s">
        <v>478</v>
      </c>
      <c r="B44" s="133" t="s">
        <v>479</v>
      </c>
      <c r="C44" s="133" t="s">
        <v>27</v>
      </c>
      <c r="D44" s="133" t="s">
        <v>1173</v>
      </c>
      <c r="E44" s="134">
        <v>45126</v>
      </c>
      <c r="F44" s="133"/>
      <c r="G44" s="133" t="s">
        <v>1139</v>
      </c>
      <c r="H44" s="133" t="s">
        <v>1140</v>
      </c>
      <c r="I44" s="133"/>
      <c r="J44" s="133" t="s">
        <v>30</v>
      </c>
      <c r="K44" s="133" t="s">
        <v>218</v>
      </c>
      <c r="L44" s="133" t="s">
        <v>1163</v>
      </c>
      <c r="M44" s="5">
        <v>100000000</v>
      </c>
      <c r="N44" s="5">
        <v>0</v>
      </c>
      <c r="O44" s="5">
        <v>0</v>
      </c>
    </row>
    <row r="45" spans="1:15" x14ac:dyDescent="0.25">
      <c r="A45" s="133" t="s">
        <v>478</v>
      </c>
      <c r="B45" s="133" t="s">
        <v>479</v>
      </c>
      <c r="C45" s="133" t="s">
        <v>27</v>
      </c>
      <c r="D45" s="133" t="s">
        <v>1174</v>
      </c>
      <c r="E45" s="134">
        <v>45126</v>
      </c>
      <c r="F45" s="133"/>
      <c r="G45" s="133" t="s">
        <v>1139</v>
      </c>
      <c r="H45" s="133" t="s">
        <v>1140</v>
      </c>
      <c r="I45" s="133"/>
      <c r="J45" s="133" t="s">
        <v>30</v>
      </c>
      <c r="K45" s="133" t="s">
        <v>218</v>
      </c>
      <c r="L45" s="133" t="s">
        <v>1161</v>
      </c>
      <c r="M45" s="5">
        <v>100000000</v>
      </c>
      <c r="N45" s="5">
        <v>0</v>
      </c>
      <c r="O45" s="5">
        <v>0</v>
      </c>
    </row>
    <row r="46" spans="1:15" x14ac:dyDescent="0.25">
      <c r="A46" s="133" t="s">
        <v>478</v>
      </c>
      <c r="B46" s="133" t="s">
        <v>479</v>
      </c>
      <c r="C46" s="133" t="s">
        <v>27</v>
      </c>
      <c r="D46" s="133" t="s">
        <v>1175</v>
      </c>
      <c r="E46" s="134">
        <v>45126</v>
      </c>
      <c r="F46" s="133"/>
      <c r="G46" s="133" t="s">
        <v>1139</v>
      </c>
      <c r="H46" s="133" t="s">
        <v>1140</v>
      </c>
      <c r="I46" s="133"/>
      <c r="J46" s="133" t="s">
        <v>30</v>
      </c>
      <c r="K46" s="133" t="s">
        <v>218</v>
      </c>
      <c r="L46" s="133" t="s">
        <v>1155</v>
      </c>
      <c r="M46" s="5">
        <v>100000000</v>
      </c>
      <c r="N46" s="5">
        <v>0</v>
      </c>
      <c r="O46" s="5">
        <v>0</v>
      </c>
    </row>
    <row r="47" spans="1:15" x14ac:dyDescent="0.25">
      <c r="A47" s="133" t="s">
        <v>478</v>
      </c>
      <c r="B47" s="133" t="s">
        <v>479</v>
      </c>
      <c r="C47" s="133" t="s">
        <v>27</v>
      </c>
      <c r="D47" s="133" t="s">
        <v>1176</v>
      </c>
      <c r="E47" s="134">
        <v>45139</v>
      </c>
      <c r="F47" s="133"/>
      <c r="G47" s="133" t="s">
        <v>1139</v>
      </c>
      <c r="H47" s="133" t="s">
        <v>1140</v>
      </c>
      <c r="I47" s="133"/>
      <c r="J47" s="133" t="s">
        <v>30</v>
      </c>
      <c r="K47" s="133" t="s">
        <v>44</v>
      </c>
      <c r="L47" s="133" t="s">
        <v>1151</v>
      </c>
      <c r="M47" s="5">
        <v>1765000000</v>
      </c>
      <c r="N47" s="5">
        <v>0</v>
      </c>
      <c r="O47" s="5">
        <v>0</v>
      </c>
    </row>
    <row r="48" spans="1:15" x14ac:dyDescent="0.25">
      <c r="A48" s="133" t="s">
        <v>478</v>
      </c>
      <c r="B48" s="133" t="s">
        <v>479</v>
      </c>
      <c r="C48" s="133" t="s">
        <v>27</v>
      </c>
      <c r="D48" s="133" t="s">
        <v>1177</v>
      </c>
      <c r="E48" s="134">
        <v>45139</v>
      </c>
      <c r="F48" s="133"/>
      <c r="G48" s="133" t="s">
        <v>1139</v>
      </c>
      <c r="H48" s="133" t="s">
        <v>1140</v>
      </c>
      <c r="I48" s="133"/>
      <c r="J48" s="133" t="s">
        <v>30</v>
      </c>
      <c r="K48" s="133" t="s">
        <v>44</v>
      </c>
      <c r="L48" s="133" t="s">
        <v>1149</v>
      </c>
      <c r="M48" s="5">
        <v>100000000</v>
      </c>
      <c r="N48" s="5">
        <v>0</v>
      </c>
      <c r="O48" s="5">
        <v>0</v>
      </c>
    </row>
    <row r="49" spans="1:15" x14ac:dyDescent="0.25">
      <c r="A49" s="133"/>
      <c r="B49" s="133"/>
      <c r="C49" s="133"/>
      <c r="D49" s="133"/>
      <c r="E49" s="133"/>
      <c r="F49" s="133"/>
      <c r="G49" s="133"/>
      <c r="H49" s="133"/>
      <c r="I49" s="133"/>
      <c r="J49" s="133"/>
      <c r="K49" s="133"/>
      <c r="L49" s="133"/>
      <c r="M49" s="6">
        <f>SUM(M39:M48)</f>
        <v>2665000000</v>
      </c>
      <c r="N49" s="6"/>
      <c r="O49" s="6"/>
    </row>
  </sheetData>
  <mergeCells count="9">
    <mergeCell ref="A7:O7"/>
    <mergeCell ref="A8:O8"/>
    <mergeCell ref="A9:O9"/>
    <mergeCell ref="A1:O1"/>
    <mergeCell ref="A2:O2"/>
    <mergeCell ref="A3:O3"/>
    <mergeCell ref="A4:O4"/>
    <mergeCell ref="A5:O5"/>
    <mergeCell ref="A6:O6"/>
  </mergeCells>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1"/>
  <sheetViews>
    <sheetView workbookViewId="0">
      <selection activeCell="O12" sqref="O12"/>
    </sheetView>
  </sheetViews>
  <sheetFormatPr baseColWidth="10" defaultRowHeight="15" x14ac:dyDescent="0.25"/>
  <cols>
    <col min="13" max="13" width="13.7109375" bestFit="1" customWidth="1"/>
  </cols>
  <sheetData>
    <row r="1" spans="1:15" ht="15.75" x14ac:dyDescent="0.25">
      <c r="A1" s="624" t="s">
        <v>0</v>
      </c>
      <c r="B1" s="624"/>
      <c r="C1" s="624"/>
      <c r="D1" s="624"/>
      <c r="E1" s="624"/>
      <c r="F1" s="624"/>
      <c r="G1" s="624"/>
      <c r="H1" s="624"/>
      <c r="I1" s="624"/>
      <c r="J1" s="624"/>
      <c r="K1" s="624"/>
      <c r="L1" s="624"/>
      <c r="M1" s="624"/>
      <c r="N1" s="624"/>
      <c r="O1" s="624"/>
    </row>
    <row r="2" spans="1:15" ht="15.75" x14ac:dyDescent="0.25">
      <c r="A2" s="624" t="s">
        <v>1</v>
      </c>
      <c r="B2" s="624"/>
      <c r="C2" s="624"/>
      <c r="D2" s="624"/>
      <c r="E2" s="624"/>
      <c r="F2" s="624"/>
      <c r="G2" s="624"/>
      <c r="H2" s="624"/>
      <c r="I2" s="624"/>
      <c r="J2" s="624"/>
      <c r="K2" s="624"/>
      <c r="L2" s="624"/>
      <c r="M2" s="624"/>
      <c r="N2" s="624"/>
      <c r="O2" s="624"/>
    </row>
    <row r="3" spans="1:15" ht="15.75" x14ac:dyDescent="0.25">
      <c r="A3" s="624" t="s">
        <v>534</v>
      </c>
      <c r="B3" s="624"/>
      <c r="C3" s="624"/>
      <c r="D3" s="624"/>
      <c r="E3" s="624"/>
      <c r="F3" s="624"/>
      <c r="G3" s="624"/>
      <c r="H3" s="624"/>
      <c r="I3" s="624"/>
      <c r="J3" s="624"/>
      <c r="K3" s="624"/>
      <c r="L3" s="624"/>
      <c r="M3" s="624"/>
      <c r="N3" s="624"/>
      <c r="O3" s="624"/>
    </row>
    <row r="4" spans="1:15" ht="15.75" x14ac:dyDescent="0.25">
      <c r="A4" s="624"/>
      <c r="B4" s="624"/>
      <c r="C4" s="624"/>
      <c r="D4" s="624"/>
      <c r="E4" s="624"/>
      <c r="F4" s="624"/>
      <c r="G4" s="624"/>
      <c r="H4" s="624"/>
      <c r="I4" s="624"/>
      <c r="J4" s="624"/>
      <c r="K4" s="624"/>
      <c r="L4" s="624"/>
      <c r="M4" s="624"/>
      <c r="N4" s="624"/>
      <c r="O4" s="624"/>
    </row>
    <row r="5" spans="1:15" ht="15.75" x14ac:dyDescent="0.25">
      <c r="A5" s="624" t="s">
        <v>3</v>
      </c>
      <c r="B5" s="624"/>
      <c r="C5" s="624"/>
      <c r="D5" s="624"/>
      <c r="E5" s="624"/>
      <c r="F5" s="624"/>
      <c r="G5" s="624"/>
      <c r="H5" s="624"/>
      <c r="I5" s="624"/>
      <c r="J5" s="624"/>
      <c r="K5" s="624"/>
      <c r="L5" s="624"/>
      <c r="M5" s="624"/>
      <c r="N5" s="624"/>
      <c r="O5" s="624"/>
    </row>
    <row r="6" spans="1:15" ht="15.75" x14ac:dyDescent="0.25">
      <c r="A6" s="624"/>
      <c r="B6" s="624"/>
      <c r="C6" s="624"/>
      <c r="D6" s="624"/>
      <c r="E6" s="624"/>
      <c r="F6" s="624"/>
      <c r="G6" s="624"/>
      <c r="H6" s="624"/>
      <c r="I6" s="624"/>
      <c r="J6" s="624"/>
      <c r="K6" s="624"/>
      <c r="L6" s="624"/>
      <c r="M6" s="624"/>
      <c r="N6" s="624"/>
      <c r="O6" s="624"/>
    </row>
    <row r="7" spans="1:15" ht="15.75" x14ac:dyDescent="0.25">
      <c r="A7" s="624" t="s">
        <v>535</v>
      </c>
      <c r="B7" s="624"/>
      <c r="C7" s="624"/>
      <c r="D7" s="624"/>
      <c r="E7" s="624"/>
      <c r="F7" s="624"/>
      <c r="G7" s="624"/>
      <c r="H7" s="624"/>
      <c r="I7" s="624"/>
      <c r="J7" s="624"/>
      <c r="K7" s="624"/>
      <c r="L7" s="624"/>
      <c r="M7" s="624"/>
      <c r="N7" s="624"/>
      <c r="O7" s="624"/>
    </row>
    <row r="8" spans="1:15" ht="15.75" x14ac:dyDescent="0.25">
      <c r="A8" s="625" t="s">
        <v>4</v>
      </c>
      <c r="B8" s="625"/>
      <c r="C8" s="625"/>
      <c r="D8" s="625"/>
      <c r="E8" s="625"/>
      <c r="F8" s="625"/>
      <c r="G8" s="625"/>
      <c r="H8" s="625"/>
      <c r="I8" s="625"/>
      <c r="J8" s="625"/>
      <c r="K8" s="625"/>
      <c r="L8" s="625"/>
      <c r="M8" s="625"/>
      <c r="N8" s="625"/>
      <c r="O8" s="625"/>
    </row>
    <row r="9" spans="1:15" ht="15.75" x14ac:dyDescent="0.25">
      <c r="A9" s="624"/>
      <c r="B9" s="624"/>
      <c r="C9" s="624"/>
      <c r="D9" s="624"/>
      <c r="E9" s="624"/>
      <c r="F9" s="624"/>
      <c r="G9" s="624"/>
      <c r="H9" s="624"/>
      <c r="I9" s="624"/>
      <c r="J9" s="624"/>
      <c r="K9" s="624"/>
      <c r="L9" s="624"/>
      <c r="M9" s="624"/>
      <c r="N9" s="624"/>
      <c r="O9" s="624"/>
    </row>
    <row r="10" spans="1:15" x14ac:dyDescent="0.25">
      <c r="A10" s="141" t="s">
        <v>6</v>
      </c>
      <c r="B10" s="141" t="s">
        <v>7</v>
      </c>
      <c r="C10" s="141" t="s">
        <v>8</v>
      </c>
      <c r="D10" s="141" t="s">
        <v>9</v>
      </c>
      <c r="E10" s="141" t="s">
        <v>10</v>
      </c>
      <c r="F10" s="141" t="s">
        <v>11</v>
      </c>
      <c r="G10" s="141" t="s">
        <v>12</v>
      </c>
      <c r="H10" s="141" t="s">
        <v>13</v>
      </c>
      <c r="I10" s="141" t="s">
        <v>14</v>
      </c>
      <c r="J10" s="141" t="s">
        <v>15</v>
      </c>
      <c r="K10" s="141" t="s">
        <v>16</v>
      </c>
      <c r="L10" s="141" t="s">
        <v>17</v>
      </c>
      <c r="M10" s="142" t="s">
        <v>18</v>
      </c>
      <c r="N10" s="142" t="s">
        <v>19</v>
      </c>
      <c r="O10" s="142" t="s">
        <v>20</v>
      </c>
    </row>
    <row r="11" spans="1:15" x14ac:dyDescent="0.25">
      <c r="A11" s="137" t="s">
        <v>21</v>
      </c>
      <c r="B11" s="137" t="s">
        <v>22</v>
      </c>
      <c r="C11" s="137" t="s">
        <v>544</v>
      </c>
      <c r="D11" s="137" t="s">
        <v>183</v>
      </c>
      <c r="E11" s="138">
        <v>44927</v>
      </c>
      <c r="F11" s="137"/>
      <c r="G11" s="137" t="s">
        <v>1179</v>
      </c>
      <c r="H11" s="137" t="s">
        <v>1180</v>
      </c>
      <c r="I11" s="137" t="s">
        <v>31</v>
      </c>
      <c r="J11" s="137" t="s">
        <v>30</v>
      </c>
      <c r="K11" s="137" t="s">
        <v>545</v>
      </c>
      <c r="L11" s="137" t="s">
        <v>546</v>
      </c>
      <c r="M11" s="139">
        <v>0</v>
      </c>
      <c r="N11" s="139">
        <v>300000000</v>
      </c>
      <c r="O11" s="139">
        <v>300000000</v>
      </c>
    </row>
    <row r="12" spans="1:15" x14ac:dyDescent="0.25">
      <c r="A12" s="137" t="s">
        <v>21</v>
      </c>
      <c r="B12" s="137" t="s">
        <v>22</v>
      </c>
      <c r="C12" s="137" t="s">
        <v>41</v>
      </c>
      <c r="D12" s="137" t="s">
        <v>1178</v>
      </c>
      <c r="E12" s="138">
        <v>44994</v>
      </c>
      <c r="F12" s="137" t="s">
        <v>100</v>
      </c>
      <c r="G12" s="137" t="s">
        <v>1179</v>
      </c>
      <c r="H12" s="137" t="s">
        <v>1180</v>
      </c>
      <c r="I12" s="137"/>
      <c r="J12" s="137" t="s">
        <v>30</v>
      </c>
      <c r="K12" s="137"/>
      <c r="L12" s="137" t="s">
        <v>1181</v>
      </c>
      <c r="M12" s="139">
        <v>300000000</v>
      </c>
      <c r="N12" s="139">
        <v>0</v>
      </c>
      <c r="O12" s="188">
        <f>SUM(O11-M12+N12)</f>
        <v>0</v>
      </c>
    </row>
    <row r="13" spans="1:15" x14ac:dyDescent="0.25">
      <c r="A13" s="137" t="s">
        <v>21</v>
      </c>
      <c r="B13" s="137" t="s">
        <v>22</v>
      </c>
      <c r="C13" s="137" t="s">
        <v>27</v>
      </c>
      <c r="D13" s="137" t="s">
        <v>1184</v>
      </c>
      <c r="E13" s="138">
        <v>45187</v>
      </c>
      <c r="F13" s="137"/>
      <c r="G13" s="137" t="s">
        <v>1179</v>
      </c>
      <c r="H13" s="137" t="s">
        <v>1180</v>
      </c>
      <c r="I13" s="137"/>
      <c r="J13" s="137" t="s">
        <v>30</v>
      </c>
      <c r="K13" s="137" t="s">
        <v>31</v>
      </c>
      <c r="L13" s="137" t="s">
        <v>1183</v>
      </c>
      <c r="M13" s="139">
        <v>0</v>
      </c>
      <c r="N13" s="139">
        <v>400000000</v>
      </c>
      <c r="O13" s="188">
        <f>SUM(O12-M13+N13)</f>
        <v>400000000</v>
      </c>
    </row>
    <row r="14" spans="1:15" x14ac:dyDescent="0.25">
      <c r="A14" s="137" t="s">
        <v>21</v>
      </c>
      <c r="B14" s="137" t="s">
        <v>22</v>
      </c>
      <c r="C14" s="137" t="s">
        <v>41</v>
      </c>
      <c r="D14" s="137" t="s">
        <v>1182</v>
      </c>
      <c r="E14" s="138">
        <v>45218</v>
      </c>
      <c r="F14" s="137"/>
      <c r="G14" s="137" t="s">
        <v>1179</v>
      </c>
      <c r="H14" s="137" t="s">
        <v>1180</v>
      </c>
      <c r="I14" s="137"/>
      <c r="J14" s="137" t="s">
        <v>30</v>
      </c>
      <c r="K14" s="137" t="s">
        <v>58</v>
      </c>
      <c r="L14" s="137" t="s">
        <v>1183</v>
      </c>
      <c r="M14" s="139">
        <v>400000000</v>
      </c>
      <c r="N14" s="139">
        <v>0</v>
      </c>
      <c r="O14" s="188">
        <f>SUM(O13-M14+N14)</f>
        <v>0</v>
      </c>
    </row>
    <row r="15" spans="1:15" x14ac:dyDescent="0.25">
      <c r="A15" s="137"/>
      <c r="B15" s="137"/>
      <c r="C15" s="137"/>
      <c r="D15" s="137"/>
      <c r="E15" s="138"/>
      <c r="F15" s="137"/>
      <c r="G15" s="137"/>
      <c r="H15" s="137"/>
      <c r="I15" s="137"/>
      <c r="J15" s="137"/>
      <c r="K15" s="137"/>
      <c r="L15" s="137"/>
      <c r="M15" s="139"/>
      <c r="N15" s="139"/>
      <c r="O15" s="139"/>
    </row>
    <row r="16" spans="1:15" x14ac:dyDescent="0.25">
      <c r="A16" s="137"/>
      <c r="B16" s="137"/>
      <c r="C16" s="137"/>
      <c r="D16" s="137"/>
      <c r="E16" s="138"/>
      <c r="F16" s="137"/>
      <c r="G16" s="137"/>
      <c r="H16" s="137"/>
      <c r="I16" s="137"/>
      <c r="J16" s="137"/>
      <c r="K16" s="137"/>
      <c r="L16" s="137"/>
      <c r="M16" s="139"/>
      <c r="N16" s="139"/>
      <c r="O16" s="139"/>
    </row>
    <row r="17" spans="1:15" x14ac:dyDescent="0.25">
      <c r="A17" s="137"/>
      <c r="B17" s="137"/>
      <c r="C17" s="137"/>
      <c r="D17" s="137"/>
      <c r="E17" s="138"/>
      <c r="F17" s="137"/>
      <c r="G17" s="137"/>
      <c r="H17" s="137"/>
      <c r="I17" s="137"/>
      <c r="J17" s="137"/>
      <c r="K17" s="137"/>
      <c r="L17" s="137"/>
      <c r="M17" s="139"/>
      <c r="N17" s="139"/>
      <c r="O17" s="139"/>
    </row>
    <row r="18" spans="1:15" x14ac:dyDescent="0.25">
      <c r="A18" s="137"/>
      <c r="B18" s="137"/>
      <c r="C18" s="137"/>
      <c r="D18" s="137"/>
      <c r="E18" s="138"/>
      <c r="F18" s="137"/>
      <c r="G18" s="137"/>
      <c r="H18" s="137"/>
      <c r="I18" s="137"/>
      <c r="J18" s="137"/>
      <c r="K18" s="137"/>
      <c r="L18" s="137"/>
      <c r="M18" s="139"/>
      <c r="N18" s="139"/>
      <c r="O18" s="139"/>
    </row>
    <row r="19" spans="1:15" x14ac:dyDescent="0.25">
      <c r="A19" s="137" t="s">
        <v>478</v>
      </c>
      <c r="B19" s="137" t="s">
        <v>479</v>
      </c>
      <c r="C19" s="137" t="s">
        <v>27</v>
      </c>
      <c r="D19" s="137" t="s">
        <v>1184</v>
      </c>
      <c r="E19" s="138">
        <v>45187</v>
      </c>
      <c r="F19" s="137"/>
      <c r="G19" s="137" t="s">
        <v>1179</v>
      </c>
      <c r="H19" s="137" t="s">
        <v>1180</v>
      </c>
      <c r="I19" s="137"/>
      <c r="J19" s="137" t="s">
        <v>30</v>
      </c>
      <c r="K19" s="137" t="s">
        <v>58</v>
      </c>
      <c r="L19" s="137" t="s">
        <v>1183</v>
      </c>
      <c r="M19" s="191">
        <v>400000000</v>
      </c>
      <c r="N19" s="139">
        <v>0</v>
      </c>
      <c r="O19" s="139">
        <v>0</v>
      </c>
    </row>
    <row r="20" spans="1:15" x14ac:dyDescent="0.25">
      <c r="A20" s="137"/>
      <c r="B20" s="137"/>
      <c r="C20" s="137"/>
      <c r="D20" s="137"/>
      <c r="E20" s="137"/>
      <c r="F20" s="137"/>
      <c r="G20" s="137"/>
      <c r="H20" s="137"/>
      <c r="I20" s="137"/>
      <c r="J20" s="137"/>
      <c r="K20" s="137"/>
      <c r="L20" s="137"/>
      <c r="M20" s="140"/>
      <c r="N20" s="140"/>
      <c r="O20" s="140"/>
    </row>
    <row r="21" spans="1:15" x14ac:dyDescent="0.25">
      <c r="A21" s="137"/>
      <c r="B21" s="137"/>
      <c r="C21" s="137"/>
      <c r="D21" s="137"/>
      <c r="E21" s="137"/>
      <c r="F21" s="137"/>
      <c r="G21" s="137"/>
      <c r="H21" s="137"/>
      <c r="I21" s="137"/>
      <c r="J21" s="137"/>
      <c r="K21" s="137"/>
      <c r="L21" s="137"/>
      <c r="M21" s="137"/>
      <c r="N21" s="137"/>
      <c r="O21" s="137"/>
    </row>
  </sheetData>
  <mergeCells count="9">
    <mergeCell ref="A7:O7"/>
    <mergeCell ref="A8:O8"/>
    <mergeCell ref="A9:O9"/>
    <mergeCell ref="A1:O1"/>
    <mergeCell ref="A2:O2"/>
    <mergeCell ref="A3:O3"/>
    <mergeCell ref="A4:O4"/>
    <mergeCell ref="A5:O5"/>
    <mergeCell ref="A6:O6"/>
  </mergeCells>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7"/>
  <sheetViews>
    <sheetView workbookViewId="0">
      <selection activeCell="A2" sqref="A2:O2"/>
    </sheetView>
  </sheetViews>
  <sheetFormatPr baseColWidth="10" defaultRowHeight="15" x14ac:dyDescent="0.25"/>
  <cols>
    <col min="13" max="13" width="13.7109375" customWidth="1"/>
    <col min="14" max="14" width="14.140625" customWidth="1"/>
    <col min="15" max="15" width="13.7109375" customWidth="1"/>
  </cols>
  <sheetData>
    <row r="1" spans="1:15" ht="15.75" x14ac:dyDescent="0.25">
      <c r="A1" s="624" t="s">
        <v>0</v>
      </c>
      <c r="B1" s="624"/>
      <c r="C1" s="624"/>
      <c r="D1" s="624"/>
      <c r="E1" s="624"/>
      <c r="F1" s="624"/>
      <c r="G1" s="624"/>
      <c r="H1" s="624"/>
      <c r="I1" s="624"/>
      <c r="J1" s="624"/>
      <c r="K1" s="624"/>
      <c r="L1" s="624"/>
      <c r="M1" s="624"/>
      <c r="N1" s="624"/>
      <c r="O1" s="624"/>
    </row>
    <row r="2" spans="1:15" ht="15.75" x14ac:dyDescent="0.25">
      <c r="A2" s="624" t="s">
        <v>1</v>
      </c>
      <c r="B2" s="624"/>
      <c r="C2" s="624"/>
      <c r="D2" s="624"/>
      <c r="E2" s="624"/>
      <c r="F2" s="624"/>
      <c r="G2" s="624"/>
      <c r="H2" s="624"/>
      <c r="I2" s="624"/>
      <c r="J2" s="624"/>
      <c r="K2" s="624"/>
      <c r="L2" s="624"/>
      <c r="M2" s="624"/>
      <c r="N2" s="624"/>
      <c r="O2" s="624"/>
    </row>
    <row r="3" spans="1:15" ht="15.75" x14ac:dyDescent="0.25">
      <c r="A3" s="624" t="s">
        <v>2</v>
      </c>
      <c r="B3" s="624"/>
      <c r="C3" s="624"/>
      <c r="D3" s="624"/>
      <c r="E3" s="624"/>
      <c r="F3" s="624"/>
      <c r="G3" s="624"/>
      <c r="H3" s="624"/>
      <c r="I3" s="624"/>
      <c r="J3" s="624"/>
      <c r="K3" s="624"/>
      <c r="L3" s="624"/>
      <c r="M3" s="624"/>
      <c r="N3" s="624"/>
      <c r="O3" s="624"/>
    </row>
    <row r="4" spans="1:15" ht="15.75" x14ac:dyDescent="0.25">
      <c r="A4" s="624"/>
      <c r="B4" s="624"/>
      <c r="C4" s="624"/>
      <c r="D4" s="624"/>
      <c r="E4" s="624"/>
      <c r="F4" s="624"/>
      <c r="G4" s="624"/>
      <c r="H4" s="624"/>
      <c r="I4" s="624"/>
      <c r="J4" s="624"/>
      <c r="K4" s="624"/>
      <c r="L4" s="624"/>
      <c r="M4" s="624"/>
      <c r="N4" s="624"/>
      <c r="O4" s="624"/>
    </row>
    <row r="5" spans="1:15" ht="15.75" x14ac:dyDescent="0.25">
      <c r="A5" s="624" t="s">
        <v>3</v>
      </c>
      <c r="B5" s="624"/>
      <c r="C5" s="624"/>
      <c r="D5" s="624"/>
      <c r="E5" s="624"/>
      <c r="F5" s="624"/>
      <c r="G5" s="624"/>
      <c r="H5" s="624"/>
      <c r="I5" s="624"/>
      <c r="J5" s="624"/>
      <c r="K5" s="624"/>
      <c r="L5" s="624"/>
      <c r="M5" s="624"/>
      <c r="N5" s="624"/>
      <c r="O5" s="624"/>
    </row>
    <row r="6" spans="1:15" ht="15.75" x14ac:dyDescent="0.25">
      <c r="A6" s="624"/>
      <c r="B6" s="624"/>
      <c r="C6" s="624"/>
      <c r="D6" s="624"/>
      <c r="E6" s="624"/>
      <c r="F6" s="624"/>
      <c r="G6" s="624"/>
      <c r="H6" s="624"/>
      <c r="I6" s="624"/>
      <c r="J6" s="624"/>
      <c r="K6" s="624"/>
      <c r="L6" s="624"/>
      <c r="M6" s="624"/>
      <c r="N6" s="624"/>
      <c r="O6" s="624"/>
    </row>
    <row r="7" spans="1:15" ht="15.75" x14ac:dyDescent="0.25">
      <c r="A7" s="624" t="s">
        <v>3470</v>
      </c>
      <c r="B7" s="624"/>
      <c r="C7" s="624"/>
      <c r="D7" s="624"/>
      <c r="E7" s="624"/>
      <c r="F7" s="624"/>
      <c r="G7" s="624"/>
      <c r="H7" s="624"/>
      <c r="I7" s="624"/>
      <c r="J7" s="624"/>
      <c r="K7" s="624"/>
      <c r="L7" s="624"/>
      <c r="M7" s="624"/>
      <c r="N7" s="624"/>
      <c r="O7" s="624"/>
    </row>
    <row r="8" spans="1:15" ht="15.75" x14ac:dyDescent="0.25">
      <c r="A8" s="625" t="s">
        <v>4</v>
      </c>
      <c r="B8" s="625"/>
      <c r="C8" s="625"/>
      <c r="D8" s="625"/>
      <c r="E8" s="625"/>
      <c r="F8" s="625"/>
      <c r="G8" s="625"/>
      <c r="H8" s="625"/>
      <c r="I8" s="625"/>
      <c r="J8" s="625"/>
      <c r="K8" s="625"/>
      <c r="L8" s="625"/>
      <c r="M8" s="625"/>
      <c r="N8" s="625"/>
      <c r="O8" s="625"/>
    </row>
    <row r="9" spans="1:15" ht="15.75" x14ac:dyDescent="0.25">
      <c r="A9" s="624"/>
      <c r="B9" s="624"/>
      <c r="C9" s="624"/>
      <c r="D9" s="624"/>
      <c r="E9" s="624"/>
      <c r="F9" s="624"/>
      <c r="G9" s="624"/>
      <c r="H9" s="624"/>
      <c r="I9" s="624"/>
      <c r="J9" s="624"/>
      <c r="K9" s="624"/>
      <c r="L9" s="624"/>
      <c r="M9" s="624"/>
      <c r="N9" s="624"/>
      <c r="O9" s="624"/>
    </row>
    <row r="10" spans="1:15" x14ac:dyDescent="0.25">
      <c r="A10" s="480" t="s">
        <v>6</v>
      </c>
      <c r="B10" s="480" t="s">
        <v>7</v>
      </c>
      <c r="C10" s="480" t="s">
        <v>8</v>
      </c>
      <c r="D10" s="480" t="s">
        <v>9</v>
      </c>
      <c r="E10" s="480" t="s">
        <v>10</v>
      </c>
      <c r="F10" s="480" t="s">
        <v>11</v>
      </c>
      <c r="G10" s="480" t="s">
        <v>12</v>
      </c>
      <c r="H10" s="480" t="s">
        <v>13</v>
      </c>
      <c r="I10" s="480" t="s">
        <v>14</v>
      </c>
      <c r="J10" s="480" t="s">
        <v>15</v>
      </c>
      <c r="K10" s="480" t="s">
        <v>16</v>
      </c>
      <c r="L10" s="480" t="s">
        <v>17</v>
      </c>
      <c r="M10" s="481" t="s">
        <v>18</v>
      </c>
      <c r="N10" s="481" t="s">
        <v>19</v>
      </c>
      <c r="O10" s="481" t="s">
        <v>20</v>
      </c>
    </row>
    <row r="11" spans="1:15" x14ac:dyDescent="0.25">
      <c r="A11" s="476" t="s">
        <v>21</v>
      </c>
      <c r="B11" s="476" t="s">
        <v>22</v>
      </c>
      <c r="C11" s="476"/>
      <c r="D11" s="476"/>
      <c r="E11" s="477">
        <v>45199</v>
      </c>
      <c r="F11" s="476"/>
      <c r="G11" s="476" t="s">
        <v>23</v>
      </c>
      <c r="H11" s="476" t="s">
        <v>24</v>
      </c>
      <c r="I11" s="476" t="s">
        <v>25</v>
      </c>
      <c r="J11" s="476" t="s">
        <v>24</v>
      </c>
      <c r="K11" s="476" t="s">
        <v>24</v>
      </c>
      <c r="L11" s="476" t="s">
        <v>26</v>
      </c>
      <c r="M11" s="478">
        <v>1700000000</v>
      </c>
      <c r="N11" s="478">
        <v>1700000000</v>
      </c>
      <c r="O11" s="478">
        <v>0</v>
      </c>
    </row>
    <row r="12" spans="1:15" x14ac:dyDescent="0.25">
      <c r="A12" s="476"/>
      <c r="B12" s="476"/>
      <c r="C12" s="476"/>
      <c r="D12" s="476"/>
      <c r="E12" s="477"/>
      <c r="F12" s="476"/>
      <c r="G12" s="476"/>
      <c r="H12" s="476"/>
      <c r="I12" s="476"/>
      <c r="J12" s="476"/>
      <c r="K12" s="476"/>
      <c r="L12" s="476"/>
      <c r="M12" s="478"/>
      <c r="N12" s="478"/>
      <c r="O12" s="478"/>
    </row>
    <row r="13" spans="1:15" x14ac:dyDescent="0.25">
      <c r="A13" s="476" t="s">
        <v>478</v>
      </c>
      <c r="B13" s="476" t="s">
        <v>479</v>
      </c>
      <c r="C13" s="476"/>
      <c r="D13" s="476"/>
      <c r="E13" s="477">
        <v>45199</v>
      </c>
      <c r="F13" s="476"/>
      <c r="G13" s="476" t="s">
        <v>23</v>
      </c>
      <c r="H13" s="476" t="s">
        <v>24</v>
      </c>
      <c r="I13" s="476" t="s">
        <v>25</v>
      </c>
      <c r="J13" s="476" t="s">
        <v>24</v>
      </c>
      <c r="K13" s="476" t="s">
        <v>24</v>
      </c>
      <c r="L13" s="476" t="s">
        <v>26</v>
      </c>
      <c r="M13" s="478">
        <v>1000000000</v>
      </c>
      <c r="N13" s="478">
        <v>0</v>
      </c>
      <c r="O13" s="478">
        <v>1000000000</v>
      </c>
    </row>
    <row r="14" spans="1:15" x14ac:dyDescent="0.25">
      <c r="A14" s="476"/>
      <c r="B14" s="476"/>
      <c r="C14" s="476"/>
      <c r="D14" s="476"/>
      <c r="E14" s="477"/>
      <c r="F14" s="476"/>
      <c r="G14" s="476"/>
      <c r="H14" s="476"/>
      <c r="I14" s="476"/>
      <c r="J14" s="476"/>
      <c r="K14" s="476"/>
      <c r="L14" s="476"/>
      <c r="M14" s="478"/>
      <c r="N14" s="478"/>
      <c r="O14" s="478"/>
    </row>
    <row r="15" spans="1:15" x14ac:dyDescent="0.25">
      <c r="A15" s="476"/>
      <c r="B15" s="476"/>
      <c r="C15" s="476"/>
      <c r="D15" s="476"/>
      <c r="E15" s="476"/>
      <c r="F15" s="476"/>
      <c r="G15" s="476"/>
      <c r="H15" s="476"/>
      <c r="I15" s="476"/>
      <c r="J15" s="476"/>
      <c r="K15" s="476"/>
      <c r="L15" s="476"/>
      <c r="M15" s="479"/>
      <c r="N15" s="479"/>
      <c r="O15" s="479"/>
    </row>
    <row r="16" spans="1:15" x14ac:dyDescent="0.25">
      <c r="A16" s="476"/>
      <c r="B16" s="476"/>
      <c r="C16" s="476"/>
      <c r="D16" s="476"/>
      <c r="E16" s="476"/>
      <c r="F16" s="476"/>
      <c r="G16" s="476"/>
      <c r="H16" s="476"/>
      <c r="I16" s="476"/>
      <c r="J16" s="476"/>
      <c r="K16" s="476"/>
      <c r="L16" s="476"/>
      <c r="M16" s="476"/>
      <c r="N16" s="476"/>
      <c r="O16" s="476"/>
    </row>
    <row r="17" spans="1:15" x14ac:dyDescent="0.25">
      <c r="A17" s="476"/>
      <c r="B17" s="476"/>
      <c r="C17" s="476"/>
      <c r="D17" s="476"/>
      <c r="E17" s="476"/>
      <c r="F17" s="476"/>
      <c r="G17" s="476"/>
      <c r="H17" s="476"/>
      <c r="I17" s="476"/>
      <c r="J17" s="476"/>
      <c r="K17" s="476"/>
      <c r="L17" s="476"/>
      <c r="M17" s="476"/>
      <c r="N17" s="476"/>
      <c r="O17" s="476"/>
    </row>
  </sheetData>
  <mergeCells count="9">
    <mergeCell ref="A7:O7"/>
    <mergeCell ref="A8:O8"/>
    <mergeCell ref="A9:O9"/>
    <mergeCell ref="A1:O1"/>
    <mergeCell ref="A2:O2"/>
    <mergeCell ref="A3:O3"/>
    <mergeCell ref="A4:O4"/>
    <mergeCell ref="A5:O5"/>
    <mergeCell ref="A6:O6"/>
  </mergeCells>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2"/>
  <sheetViews>
    <sheetView workbookViewId="0">
      <selection activeCell="F25" sqref="F25"/>
    </sheetView>
  </sheetViews>
  <sheetFormatPr baseColWidth="10" defaultRowHeight="15" x14ac:dyDescent="0.25"/>
  <cols>
    <col min="1" max="1" width="8" customWidth="1"/>
    <col min="2" max="2" width="25.5703125" customWidth="1"/>
    <col min="13" max="14" width="13" bestFit="1" customWidth="1"/>
    <col min="15" max="15" width="13.85546875" bestFit="1" customWidth="1"/>
  </cols>
  <sheetData>
    <row r="1" spans="1:15" ht="15.75" x14ac:dyDescent="0.25">
      <c r="A1" s="624" t="s">
        <v>0</v>
      </c>
      <c r="B1" s="624"/>
      <c r="C1" s="624"/>
      <c r="D1" s="624"/>
      <c r="E1" s="624"/>
      <c r="F1" s="624"/>
      <c r="G1" s="624"/>
      <c r="H1" s="624"/>
      <c r="I1" s="624"/>
      <c r="J1" s="624"/>
      <c r="K1" s="624"/>
      <c r="L1" s="624"/>
      <c r="M1" s="624"/>
      <c r="N1" s="624"/>
      <c r="O1" s="624"/>
    </row>
    <row r="2" spans="1:15" ht="15.75" x14ac:dyDescent="0.25">
      <c r="A2" s="624" t="s">
        <v>1</v>
      </c>
      <c r="B2" s="624"/>
      <c r="C2" s="624"/>
      <c r="D2" s="624"/>
      <c r="E2" s="624"/>
      <c r="F2" s="624"/>
      <c r="G2" s="624"/>
      <c r="H2" s="624"/>
      <c r="I2" s="624"/>
      <c r="J2" s="624"/>
      <c r="K2" s="624"/>
      <c r="L2" s="624"/>
      <c r="M2" s="624"/>
      <c r="N2" s="624"/>
      <c r="O2" s="624"/>
    </row>
    <row r="3" spans="1:15" ht="15.75" x14ac:dyDescent="0.25">
      <c r="A3" s="624" t="s">
        <v>534</v>
      </c>
      <c r="B3" s="624"/>
      <c r="C3" s="624"/>
      <c r="D3" s="624"/>
      <c r="E3" s="624"/>
      <c r="F3" s="624"/>
      <c r="G3" s="624"/>
      <c r="H3" s="624"/>
      <c r="I3" s="624"/>
      <c r="J3" s="624"/>
      <c r="K3" s="624"/>
      <c r="L3" s="624"/>
      <c r="M3" s="624"/>
      <c r="N3" s="624"/>
      <c r="O3" s="624"/>
    </row>
    <row r="4" spans="1:15" ht="15.75" x14ac:dyDescent="0.25">
      <c r="A4" s="624"/>
      <c r="B4" s="624"/>
      <c r="C4" s="624"/>
      <c r="D4" s="624"/>
      <c r="E4" s="624"/>
      <c r="F4" s="624"/>
      <c r="G4" s="624"/>
      <c r="H4" s="624"/>
      <c r="I4" s="624"/>
      <c r="J4" s="624"/>
      <c r="K4" s="624"/>
      <c r="L4" s="624"/>
      <c r="M4" s="624"/>
      <c r="N4" s="624"/>
      <c r="O4" s="624"/>
    </row>
    <row r="5" spans="1:15" ht="15.75" x14ac:dyDescent="0.25">
      <c r="A5" s="624" t="s">
        <v>3</v>
      </c>
      <c r="B5" s="624"/>
      <c r="C5" s="624"/>
      <c r="D5" s="624"/>
      <c r="E5" s="624"/>
      <c r="F5" s="624"/>
      <c r="G5" s="624"/>
      <c r="H5" s="624"/>
      <c r="I5" s="624"/>
      <c r="J5" s="624"/>
      <c r="K5" s="624"/>
      <c r="L5" s="624"/>
      <c r="M5" s="624"/>
      <c r="N5" s="624"/>
      <c r="O5" s="624"/>
    </row>
    <row r="6" spans="1:15" ht="15.75" x14ac:dyDescent="0.25">
      <c r="A6" s="624"/>
      <c r="B6" s="624"/>
      <c r="C6" s="624"/>
      <c r="D6" s="624"/>
      <c r="E6" s="624"/>
      <c r="F6" s="624"/>
      <c r="G6" s="624"/>
      <c r="H6" s="624"/>
      <c r="I6" s="624"/>
      <c r="J6" s="624"/>
      <c r="K6" s="624"/>
      <c r="L6" s="624"/>
      <c r="M6" s="624"/>
      <c r="N6" s="624"/>
      <c r="O6" s="624"/>
    </row>
    <row r="7" spans="1:15" ht="15.75" x14ac:dyDescent="0.25">
      <c r="A7" s="624" t="s">
        <v>3470</v>
      </c>
      <c r="B7" s="624"/>
      <c r="C7" s="624"/>
      <c r="D7" s="624"/>
      <c r="E7" s="624"/>
      <c r="F7" s="624"/>
      <c r="G7" s="624"/>
      <c r="H7" s="624"/>
      <c r="I7" s="624"/>
      <c r="J7" s="624"/>
      <c r="K7" s="624"/>
      <c r="L7" s="624"/>
      <c r="M7" s="624"/>
      <c r="N7" s="624"/>
      <c r="O7" s="624"/>
    </row>
    <row r="8" spans="1:15" ht="15.75" x14ac:dyDescent="0.25">
      <c r="A8" s="625" t="s">
        <v>4</v>
      </c>
      <c r="B8" s="625"/>
      <c r="C8" s="625"/>
      <c r="D8" s="625"/>
      <c r="E8" s="625"/>
      <c r="F8" s="625"/>
      <c r="G8" s="625"/>
      <c r="H8" s="625"/>
      <c r="I8" s="625"/>
      <c r="J8" s="625"/>
      <c r="K8" s="625"/>
      <c r="L8" s="625"/>
      <c r="M8" s="625"/>
      <c r="N8" s="625"/>
      <c r="O8" s="625"/>
    </row>
    <row r="9" spans="1:15" ht="15.75" x14ac:dyDescent="0.25">
      <c r="A9" s="624"/>
      <c r="B9" s="624"/>
      <c r="C9" s="624"/>
      <c r="D9" s="624"/>
      <c r="E9" s="624"/>
      <c r="F9" s="624"/>
      <c r="G9" s="624"/>
      <c r="H9" s="624"/>
      <c r="I9" s="624"/>
      <c r="J9" s="624"/>
      <c r="K9" s="624"/>
      <c r="L9" s="624"/>
      <c r="M9" s="624"/>
      <c r="N9" s="624"/>
      <c r="O9" s="624"/>
    </row>
    <row r="10" spans="1:15" x14ac:dyDescent="0.25">
      <c r="A10" s="485" t="s">
        <v>6</v>
      </c>
      <c r="B10" s="485" t="s">
        <v>7</v>
      </c>
      <c r="C10" s="485" t="s">
        <v>8</v>
      </c>
      <c r="D10" s="485" t="s">
        <v>9</v>
      </c>
      <c r="E10" s="485" t="s">
        <v>10</v>
      </c>
      <c r="F10" s="485" t="s">
        <v>11</v>
      </c>
      <c r="G10" s="485" t="s">
        <v>12</v>
      </c>
      <c r="H10" s="485" t="s">
        <v>13</v>
      </c>
      <c r="I10" s="485" t="s">
        <v>14</v>
      </c>
      <c r="J10" s="485" t="s">
        <v>15</v>
      </c>
      <c r="K10" s="485" t="s">
        <v>16</v>
      </c>
      <c r="L10" s="485" t="s">
        <v>17</v>
      </c>
      <c r="M10" s="486" t="s">
        <v>18</v>
      </c>
      <c r="N10" s="486" t="s">
        <v>19</v>
      </c>
      <c r="O10" s="486" t="s">
        <v>20</v>
      </c>
    </row>
    <row r="11" spans="1:15" x14ac:dyDescent="0.25">
      <c r="A11" s="483" t="s">
        <v>21</v>
      </c>
      <c r="B11" s="483" t="s">
        <v>22</v>
      </c>
      <c r="C11" s="483" t="s">
        <v>544</v>
      </c>
      <c r="D11" s="483" t="s">
        <v>183</v>
      </c>
      <c r="E11" s="484">
        <v>44927</v>
      </c>
      <c r="F11" s="483"/>
      <c r="G11" s="483" t="s">
        <v>3474</v>
      </c>
      <c r="H11" s="483" t="s">
        <v>3475</v>
      </c>
      <c r="I11" s="483" t="s">
        <v>31</v>
      </c>
      <c r="J11" s="483" t="s">
        <v>30</v>
      </c>
      <c r="K11" s="483" t="s">
        <v>545</v>
      </c>
      <c r="L11" s="483" t="s">
        <v>546</v>
      </c>
      <c r="M11" s="36">
        <v>0</v>
      </c>
      <c r="N11" s="36">
        <v>22165000000</v>
      </c>
      <c r="O11" s="36">
        <v>22165000000</v>
      </c>
    </row>
    <row r="12" spans="1:15" x14ac:dyDescent="0.25">
      <c r="A12" s="483" t="s">
        <v>21</v>
      </c>
      <c r="B12" s="483" t="s">
        <v>22</v>
      </c>
      <c r="C12" s="483" t="s">
        <v>41</v>
      </c>
      <c r="D12" s="483" t="s">
        <v>3476</v>
      </c>
      <c r="E12" s="484">
        <v>44971</v>
      </c>
      <c r="F12" s="483" t="s">
        <v>100</v>
      </c>
      <c r="G12" s="483" t="s">
        <v>3474</v>
      </c>
      <c r="H12" s="483" t="s">
        <v>3475</v>
      </c>
      <c r="I12" s="483"/>
      <c r="J12" s="483" t="s">
        <v>30</v>
      </c>
      <c r="K12" s="483"/>
      <c r="L12" s="483" t="s">
        <v>3477</v>
      </c>
      <c r="M12" s="36">
        <v>15000000000</v>
      </c>
      <c r="N12" s="36">
        <v>0</v>
      </c>
      <c r="O12" s="188">
        <f t="shared" ref="O12:O16" si="0">SUM(O11-M12+N12)</f>
        <v>7165000000</v>
      </c>
    </row>
    <row r="13" spans="1:15" x14ac:dyDescent="0.25">
      <c r="A13" s="483" t="s">
        <v>21</v>
      </c>
      <c r="B13" s="483" t="s">
        <v>22</v>
      </c>
      <c r="C13" s="483" t="s">
        <v>41</v>
      </c>
      <c r="D13" s="483" t="s">
        <v>3478</v>
      </c>
      <c r="E13" s="484">
        <v>44980</v>
      </c>
      <c r="F13" s="483"/>
      <c r="G13" s="483" t="s">
        <v>3474</v>
      </c>
      <c r="H13" s="483" t="s">
        <v>3475</v>
      </c>
      <c r="I13" s="483"/>
      <c r="J13" s="483" t="s">
        <v>30</v>
      </c>
      <c r="K13" s="483"/>
      <c r="L13" s="483" t="s">
        <v>3479</v>
      </c>
      <c r="M13" s="36">
        <v>165000000</v>
      </c>
      <c r="N13" s="36">
        <v>0</v>
      </c>
      <c r="O13" s="188">
        <f t="shared" si="0"/>
        <v>7000000000</v>
      </c>
    </row>
    <row r="14" spans="1:15" x14ac:dyDescent="0.25">
      <c r="A14" s="483" t="s">
        <v>21</v>
      </c>
      <c r="B14" s="483" t="s">
        <v>22</v>
      </c>
      <c r="C14" s="483" t="s">
        <v>41</v>
      </c>
      <c r="D14" s="483" t="s">
        <v>3480</v>
      </c>
      <c r="E14" s="484">
        <v>45000</v>
      </c>
      <c r="F14" s="483" t="s">
        <v>100</v>
      </c>
      <c r="G14" s="483" t="s">
        <v>3474</v>
      </c>
      <c r="H14" s="483" t="s">
        <v>3475</v>
      </c>
      <c r="I14" s="483"/>
      <c r="J14" s="483" t="s">
        <v>30</v>
      </c>
      <c r="K14" s="483"/>
      <c r="L14" s="483" t="s">
        <v>3481</v>
      </c>
      <c r="M14" s="36">
        <v>7000000000</v>
      </c>
      <c r="N14" s="36">
        <v>0</v>
      </c>
      <c r="O14" s="188">
        <f t="shared" si="0"/>
        <v>0</v>
      </c>
    </row>
    <row r="15" spans="1:15" x14ac:dyDescent="0.25">
      <c r="A15" s="483" t="s">
        <v>21</v>
      </c>
      <c r="B15" s="483" t="s">
        <v>22</v>
      </c>
      <c r="C15" s="483" t="s">
        <v>27</v>
      </c>
      <c r="D15" s="483" t="s">
        <v>3482</v>
      </c>
      <c r="E15" s="484">
        <v>45030</v>
      </c>
      <c r="F15" s="483"/>
      <c r="G15" s="483" t="s">
        <v>3474</v>
      </c>
      <c r="H15" s="483" t="s">
        <v>3475</v>
      </c>
      <c r="I15" s="483"/>
      <c r="J15" s="483" t="s">
        <v>30</v>
      </c>
      <c r="K15" s="483" t="s">
        <v>31</v>
      </c>
      <c r="L15" s="483" t="s">
        <v>3483</v>
      </c>
      <c r="M15" s="36">
        <v>0</v>
      </c>
      <c r="N15" s="36">
        <v>935000000</v>
      </c>
      <c r="O15" s="188">
        <f t="shared" si="0"/>
        <v>935000000</v>
      </c>
    </row>
    <row r="16" spans="1:15" x14ac:dyDescent="0.25">
      <c r="A16" s="483" t="s">
        <v>21</v>
      </c>
      <c r="B16" s="483" t="s">
        <v>22</v>
      </c>
      <c r="C16" s="483" t="s">
        <v>41</v>
      </c>
      <c r="D16" s="483" t="s">
        <v>3484</v>
      </c>
      <c r="E16" s="484">
        <v>45035</v>
      </c>
      <c r="F16" s="483"/>
      <c r="G16" s="483" t="s">
        <v>3474</v>
      </c>
      <c r="H16" s="483" t="s">
        <v>3475</v>
      </c>
      <c r="I16" s="483"/>
      <c r="J16" s="483" t="s">
        <v>30</v>
      </c>
      <c r="K16" s="483" t="s">
        <v>279</v>
      </c>
      <c r="L16" s="483" t="s">
        <v>3483</v>
      </c>
      <c r="M16" s="36">
        <v>935000000</v>
      </c>
      <c r="N16" s="36">
        <v>0</v>
      </c>
      <c r="O16" s="471">
        <f t="shared" si="0"/>
        <v>0</v>
      </c>
    </row>
    <row r="17" spans="1:15" x14ac:dyDescent="0.25">
      <c r="A17" s="483"/>
      <c r="B17" s="483"/>
      <c r="C17" s="483"/>
      <c r="D17" s="483"/>
      <c r="E17" s="484"/>
      <c r="F17" s="483"/>
      <c r="G17" s="483"/>
      <c r="H17" s="483"/>
      <c r="I17" s="483"/>
      <c r="J17" s="483"/>
      <c r="K17" s="483"/>
      <c r="L17" s="483"/>
      <c r="M17" s="36"/>
      <c r="N17" s="36"/>
      <c r="O17" s="36"/>
    </row>
    <row r="18" spans="1:15" x14ac:dyDescent="0.25">
      <c r="A18" s="483"/>
      <c r="B18" s="483"/>
      <c r="C18" s="483"/>
      <c r="D18" s="483"/>
      <c r="E18" s="484"/>
      <c r="F18" s="483"/>
      <c r="G18" s="483"/>
      <c r="H18" s="483"/>
      <c r="I18" s="483"/>
      <c r="J18" s="483"/>
      <c r="K18" s="483"/>
      <c r="L18" s="483"/>
      <c r="M18" s="36"/>
      <c r="N18" s="36"/>
      <c r="O18" s="36"/>
    </row>
    <row r="19" spans="1:15" x14ac:dyDescent="0.25">
      <c r="A19" s="483"/>
      <c r="B19" s="483"/>
      <c r="C19" s="483"/>
      <c r="D19" s="483"/>
      <c r="E19" s="484"/>
      <c r="F19" s="483"/>
      <c r="G19" s="483"/>
      <c r="H19" s="483"/>
      <c r="I19" s="483"/>
      <c r="J19" s="483"/>
      <c r="K19" s="483"/>
      <c r="L19" s="483"/>
      <c r="M19" s="36"/>
      <c r="N19" s="36"/>
      <c r="O19" s="36"/>
    </row>
    <row r="20" spans="1:15" x14ac:dyDescent="0.25">
      <c r="A20" s="483" t="s">
        <v>478</v>
      </c>
      <c r="B20" s="483" t="s">
        <v>479</v>
      </c>
      <c r="C20" s="483" t="s">
        <v>27</v>
      </c>
      <c r="D20" s="483" t="s">
        <v>3482</v>
      </c>
      <c r="E20" s="484">
        <v>45030</v>
      </c>
      <c r="F20" s="483"/>
      <c r="G20" s="483" t="s">
        <v>3474</v>
      </c>
      <c r="H20" s="483" t="s">
        <v>3475</v>
      </c>
      <c r="I20" s="483"/>
      <c r="J20" s="483" t="s">
        <v>30</v>
      </c>
      <c r="K20" s="483" t="s">
        <v>279</v>
      </c>
      <c r="L20" s="483" t="s">
        <v>3483</v>
      </c>
      <c r="M20" s="36">
        <v>935000000</v>
      </c>
      <c r="N20" s="36">
        <v>0</v>
      </c>
      <c r="O20" s="487">
        <v>935000000</v>
      </c>
    </row>
    <row r="21" spans="1:15" x14ac:dyDescent="0.25">
      <c r="A21" s="483"/>
      <c r="B21" s="483"/>
      <c r="C21" s="483"/>
      <c r="D21" s="483"/>
      <c r="E21" s="483"/>
      <c r="F21" s="483"/>
      <c r="G21" s="483"/>
      <c r="H21" s="483"/>
      <c r="I21" s="483"/>
      <c r="J21" s="483"/>
      <c r="K21" s="483"/>
      <c r="L21" s="483"/>
      <c r="M21" s="41"/>
      <c r="N21" s="41"/>
      <c r="O21" s="41"/>
    </row>
    <row r="22" spans="1:15" x14ac:dyDescent="0.25">
      <c r="M22" s="80"/>
      <c r="N22" s="80"/>
      <c r="O22" s="80"/>
    </row>
  </sheetData>
  <mergeCells count="9">
    <mergeCell ref="A7:O7"/>
    <mergeCell ref="A8:O8"/>
    <mergeCell ref="A9:O9"/>
    <mergeCell ref="A1:O1"/>
    <mergeCell ref="A2:O2"/>
    <mergeCell ref="A3:O3"/>
    <mergeCell ref="A4:O4"/>
    <mergeCell ref="A5:O5"/>
    <mergeCell ref="A6:O6"/>
  </mergeCells>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4"/>
  <sheetViews>
    <sheetView topLeftCell="A31" workbookViewId="0">
      <selection activeCell="M61" sqref="M61"/>
    </sheetView>
  </sheetViews>
  <sheetFormatPr baseColWidth="10" defaultRowHeight="15" x14ac:dyDescent="0.25"/>
  <cols>
    <col min="1" max="1" width="9" customWidth="1"/>
    <col min="3" max="3" width="5.140625" customWidth="1"/>
    <col min="4" max="4" width="10" customWidth="1"/>
    <col min="5" max="5" width="9.28515625" customWidth="1"/>
    <col min="6" max="6" width="3.42578125" customWidth="1"/>
    <col min="7" max="7" width="9.42578125" customWidth="1"/>
    <col min="13" max="14" width="13" bestFit="1" customWidth="1"/>
    <col min="15" max="15" width="13.85546875" bestFit="1" customWidth="1"/>
  </cols>
  <sheetData>
    <row r="1" spans="1:15" ht="15.75" x14ac:dyDescent="0.25">
      <c r="A1" s="624" t="s">
        <v>0</v>
      </c>
      <c r="B1" s="624"/>
      <c r="C1" s="624"/>
      <c r="D1" s="624"/>
      <c r="E1" s="624"/>
      <c r="F1" s="624"/>
      <c r="G1" s="624"/>
      <c r="H1" s="624"/>
      <c r="I1" s="624"/>
      <c r="J1" s="624"/>
      <c r="K1" s="624"/>
      <c r="L1" s="624"/>
      <c r="M1" s="624"/>
      <c r="N1" s="624"/>
      <c r="O1" s="624"/>
    </row>
    <row r="2" spans="1:15" ht="15.75" x14ac:dyDescent="0.25">
      <c r="A2" s="624" t="s">
        <v>1</v>
      </c>
      <c r="B2" s="624"/>
      <c r="C2" s="624"/>
      <c r="D2" s="624"/>
      <c r="E2" s="624"/>
      <c r="F2" s="624"/>
      <c r="G2" s="624"/>
      <c r="H2" s="624"/>
      <c r="I2" s="624"/>
      <c r="J2" s="624"/>
      <c r="K2" s="624"/>
      <c r="L2" s="624"/>
      <c r="M2" s="624"/>
      <c r="N2" s="624"/>
      <c r="O2" s="624"/>
    </row>
    <row r="3" spans="1:15" ht="15.75" x14ac:dyDescent="0.25">
      <c r="A3" s="624" t="s">
        <v>534</v>
      </c>
      <c r="B3" s="624"/>
      <c r="C3" s="624"/>
      <c r="D3" s="624"/>
      <c r="E3" s="624"/>
      <c r="F3" s="624"/>
      <c r="G3" s="624"/>
      <c r="H3" s="624"/>
      <c r="I3" s="624"/>
      <c r="J3" s="624"/>
      <c r="K3" s="624"/>
      <c r="L3" s="624"/>
      <c r="M3" s="624"/>
      <c r="N3" s="624"/>
      <c r="O3" s="624"/>
    </row>
    <row r="4" spans="1:15" ht="15.75" x14ac:dyDescent="0.25">
      <c r="A4" s="624"/>
      <c r="B4" s="624"/>
      <c r="C4" s="624"/>
      <c r="D4" s="624"/>
      <c r="E4" s="624"/>
      <c r="F4" s="624"/>
      <c r="G4" s="624"/>
      <c r="H4" s="624"/>
      <c r="I4" s="624"/>
      <c r="J4" s="624"/>
      <c r="K4" s="624"/>
      <c r="L4" s="624"/>
      <c r="M4" s="624"/>
      <c r="N4" s="624"/>
      <c r="O4" s="624"/>
    </row>
    <row r="5" spans="1:15" ht="15.75" x14ac:dyDescent="0.25">
      <c r="A5" s="624" t="s">
        <v>3</v>
      </c>
      <c r="B5" s="624"/>
      <c r="C5" s="624"/>
      <c r="D5" s="624"/>
      <c r="E5" s="624"/>
      <c r="F5" s="624"/>
      <c r="G5" s="624"/>
      <c r="H5" s="624"/>
      <c r="I5" s="624"/>
      <c r="J5" s="624"/>
      <c r="K5" s="624"/>
      <c r="L5" s="624"/>
      <c r="M5" s="624"/>
      <c r="N5" s="624"/>
      <c r="O5" s="624"/>
    </row>
    <row r="6" spans="1:15" ht="15.75" x14ac:dyDescent="0.25">
      <c r="A6" s="624"/>
      <c r="B6" s="624"/>
      <c r="C6" s="624"/>
      <c r="D6" s="624"/>
      <c r="E6" s="624"/>
      <c r="F6" s="624"/>
      <c r="G6" s="624"/>
      <c r="H6" s="624"/>
      <c r="I6" s="624"/>
      <c r="J6" s="624"/>
      <c r="K6" s="624"/>
      <c r="L6" s="624"/>
      <c r="M6" s="624"/>
      <c r="N6" s="624"/>
      <c r="O6" s="624"/>
    </row>
    <row r="7" spans="1:15" ht="15.75" x14ac:dyDescent="0.25">
      <c r="A7" s="624" t="s">
        <v>535</v>
      </c>
      <c r="B7" s="624"/>
      <c r="C7" s="624"/>
      <c r="D7" s="624"/>
      <c r="E7" s="624"/>
      <c r="F7" s="624"/>
      <c r="G7" s="624"/>
      <c r="H7" s="624"/>
      <c r="I7" s="624"/>
      <c r="J7" s="624"/>
      <c r="K7" s="624"/>
      <c r="L7" s="624"/>
      <c r="M7" s="624"/>
      <c r="N7" s="624"/>
      <c r="O7" s="624"/>
    </row>
    <row r="8" spans="1:15" ht="15.75" x14ac:dyDescent="0.25">
      <c r="A8" s="625" t="s">
        <v>4</v>
      </c>
      <c r="B8" s="625"/>
      <c r="C8" s="625"/>
      <c r="D8" s="625"/>
      <c r="E8" s="625"/>
      <c r="F8" s="625"/>
      <c r="G8" s="625"/>
      <c r="H8" s="625"/>
      <c r="I8" s="625"/>
      <c r="J8" s="625"/>
      <c r="K8" s="625"/>
      <c r="L8" s="625"/>
      <c r="M8" s="625"/>
      <c r="N8" s="625"/>
      <c r="O8" s="625"/>
    </row>
    <row r="9" spans="1:15" ht="15.75" x14ac:dyDescent="0.25">
      <c r="A9" s="624"/>
      <c r="B9" s="624"/>
      <c r="C9" s="624"/>
      <c r="D9" s="624"/>
      <c r="E9" s="624"/>
      <c r="F9" s="624"/>
      <c r="G9" s="624"/>
      <c r="H9" s="624"/>
      <c r="I9" s="624"/>
      <c r="J9" s="624"/>
      <c r="K9" s="624"/>
      <c r="L9" s="624"/>
      <c r="M9" s="624"/>
      <c r="N9" s="624"/>
      <c r="O9" s="624"/>
    </row>
    <row r="10" spans="1:15" x14ac:dyDescent="0.25">
      <c r="A10" s="146" t="s">
        <v>6</v>
      </c>
      <c r="B10" s="146" t="s">
        <v>7</v>
      </c>
      <c r="C10" s="146" t="s">
        <v>8</v>
      </c>
      <c r="D10" s="146" t="s">
        <v>9</v>
      </c>
      <c r="E10" s="146" t="s">
        <v>10</v>
      </c>
      <c r="F10" s="146" t="s">
        <v>11</v>
      </c>
      <c r="G10" s="146" t="s">
        <v>12</v>
      </c>
      <c r="H10" s="146" t="s">
        <v>13</v>
      </c>
      <c r="I10" s="146" t="s">
        <v>14</v>
      </c>
      <c r="J10" s="146" t="s">
        <v>15</v>
      </c>
      <c r="K10" s="146" t="s">
        <v>16</v>
      </c>
      <c r="L10" s="146" t="s">
        <v>17</v>
      </c>
      <c r="M10" s="147" t="s">
        <v>18</v>
      </c>
      <c r="N10" s="147" t="s">
        <v>19</v>
      </c>
      <c r="O10" s="147" t="s">
        <v>20</v>
      </c>
    </row>
    <row r="11" spans="1:15" x14ac:dyDescent="0.25">
      <c r="A11" s="143"/>
      <c r="B11" s="143"/>
      <c r="C11" s="143"/>
      <c r="D11" s="143"/>
      <c r="E11" s="144"/>
      <c r="F11" s="143"/>
      <c r="G11" s="143"/>
      <c r="H11" s="143"/>
      <c r="I11" s="143"/>
      <c r="J11" s="143"/>
      <c r="K11" s="143"/>
      <c r="L11" s="143"/>
      <c r="M11" s="145"/>
      <c r="N11" s="145"/>
      <c r="O11" s="145"/>
    </row>
    <row r="12" spans="1:15" x14ac:dyDescent="0.25">
      <c r="A12" s="143" t="s">
        <v>21</v>
      </c>
      <c r="B12" s="143" t="s">
        <v>22</v>
      </c>
      <c r="C12" s="143" t="s">
        <v>544</v>
      </c>
      <c r="D12" s="143" t="s">
        <v>183</v>
      </c>
      <c r="E12" s="144">
        <v>44927</v>
      </c>
      <c r="F12" s="143"/>
      <c r="G12" s="143" t="s">
        <v>109</v>
      </c>
      <c r="H12" s="143" t="s">
        <v>1186</v>
      </c>
      <c r="I12" s="143" t="s">
        <v>31</v>
      </c>
      <c r="J12" s="143" t="s">
        <v>30</v>
      </c>
      <c r="K12" s="143" t="s">
        <v>545</v>
      </c>
      <c r="L12" s="143" t="s">
        <v>546</v>
      </c>
      <c r="M12" s="5">
        <v>0</v>
      </c>
      <c r="N12" s="5">
        <v>7457254000</v>
      </c>
      <c r="O12" s="5">
        <v>7457254000</v>
      </c>
    </row>
    <row r="13" spans="1:15" x14ac:dyDescent="0.25">
      <c r="A13" s="143" t="s">
        <v>21</v>
      </c>
      <c r="B13" s="143" t="s">
        <v>22</v>
      </c>
      <c r="C13" s="143" t="s">
        <v>41</v>
      </c>
      <c r="D13" s="143" t="s">
        <v>1185</v>
      </c>
      <c r="E13" s="144">
        <v>44980</v>
      </c>
      <c r="F13" s="143"/>
      <c r="G13" s="143" t="s">
        <v>109</v>
      </c>
      <c r="H13" s="143" t="s">
        <v>1186</v>
      </c>
      <c r="I13" s="143"/>
      <c r="J13" s="143" t="s">
        <v>30</v>
      </c>
      <c r="K13" s="143"/>
      <c r="L13" s="143" t="s">
        <v>1187</v>
      </c>
      <c r="M13" s="5">
        <v>2000000000</v>
      </c>
      <c r="N13" s="5">
        <v>0</v>
      </c>
      <c r="O13" s="188">
        <f t="shared" ref="O13:O43" si="0">SUM(O12-M13+N13)</f>
        <v>5457254000</v>
      </c>
    </row>
    <row r="14" spans="1:15" x14ac:dyDescent="0.25">
      <c r="A14" s="143" t="s">
        <v>21</v>
      </c>
      <c r="B14" s="143" t="s">
        <v>22</v>
      </c>
      <c r="C14" s="143" t="s">
        <v>41</v>
      </c>
      <c r="D14" s="143" t="s">
        <v>1190</v>
      </c>
      <c r="E14" s="144">
        <v>44994</v>
      </c>
      <c r="F14" s="143"/>
      <c r="G14" s="143" t="s">
        <v>109</v>
      </c>
      <c r="H14" s="143" t="s">
        <v>1186</v>
      </c>
      <c r="I14" s="143"/>
      <c r="J14" s="143" t="s">
        <v>30</v>
      </c>
      <c r="K14" s="143"/>
      <c r="L14" s="143" t="s">
        <v>1191</v>
      </c>
      <c r="M14" s="5">
        <v>420254000</v>
      </c>
      <c r="N14" s="5">
        <v>0</v>
      </c>
      <c r="O14" s="188">
        <f t="shared" si="0"/>
        <v>5037000000</v>
      </c>
    </row>
    <row r="15" spans="1:15" x14ac:dyDescent="0.25">
      <c r="A15" s="143" t="s">
        <v>21</v>
      </c>
      <c r="B15" s="143" t="s">
        <v>22</v>
      </c>
      <c r="C15" s="143" t="s">
        <v>41</v>
      </c>
      <c r="D15" s="143" t="s">
        <v>1197</v>
      </c>
      <c r="E15" s="144">
        <v>45007</v>
      </c>
      <c r="F15" s="143" t="s">
        <v>100</v>
      </c>
      <c r="G15" s="143" t="s">
        <v>109</v>
      </c>
      <c r="H15" s="143" t="s">
        <v>1186</v>
      </c>
      <c r="I15" s="143"/>
      <c r="J15" s="143" t="s">
        <v>30</v>
      </c>
      <c r="K15" s="143"/>
      <c r="L15" s="143" t="s">
        <v>1198</v>
      </c>
      <c r="M15" s="5">
        <v>5037000000</v>
      </c>
      <c r="N15" s="5">
        <v>0</v>
      </c>
      <c r="O15" s="188">
        <f t="shared" si="0"/>
        <v>0</v>
      </c>
    </row>
    <row r="16" spans="1:15" x14ac:dyDescent="0.25">
      <c r="A16" s="143" t="s">
        <v>21</v>
      </c>
      <c r="B16" s="143" t="s">
        <v>22</v>
      </c>
      <c r="C16" s="143" t="s">
        <v>27</v>
      </c>
      <c r="D16" s="143" t="s">
        <v>1219</v>
      </c>
      <c r="E16" s="144">
        <v>45173</v>
      </c>
      <c r="F16" s="143"/>
      <c r="G16" s="143" t="s">
        <v>109</v>
      </c>
      <c r="H16" s="143" t="s">
        <v>1186</v>
      </c>
      <c r="I16" s="143"/>
      <c r="J16" s="143" t="s">
        <v>30</v>
      </c>
      <c r="K16" s="143" t="s">
        <v>31</v>
      </c>
      <c r="L16" s="143" t="s">
        <v>1218</v>
      </c>
      <c r="M16" s="5">
        <v>0</v>
      </c>
      <c r="N16" s="5">
        <v>100000000</v>
      </c>
      <c r="O16" s="188">
        <f t="shared" si="0"/>
        <v>100000000</v>
      </c>
    </row>
    <row r="17" spans="1:15" x14ac:dyDescent="0.25">
      <c r="A17" s="143" t="s">
        <v>21</v>
      </c>
      <c r="B17" s="143" t="s">
        <v>22</v>
      </c>
      <c r="C17" s="143" t="s">
        <v>27</v>
      </c>
      <c r="D17" s="143" t="s">
        <v>1220</v>
      </c>
      <c r="E17" s="144">
        <v>45173</v>
      </c>
      <c r="F17" s="143"/>
      <c r="G17" s="143" t="s">
        <v>109</v>
      </c>
      <c r="H17" s="143" t="s">
        <v>1186</v>
      </c>
      <c r="I17" s="143"/>
      <c r="J17" s="143" t="s">
        <v>30</v>
      </c>
      <c r="K17" s="143" t="s">
        <v>31</v>
      </c>
      <c r="L17" s="143" t="s">
        <v>1206</v>
      </c>
      <c r="M17" s="5">
        <v>0</v>
      </c>
      <c r="N17" s="5">
        <v>100000000</v>
      </c>
      <c r="O17" s="188">
        <f t="shared" si="0"/>
        <v>200000000</v>
      </c>
    </row>
    <row r="18" spans="1:15" x14ac:dyDescent="0.25">
      <c r="A18" s="143" t="s">
        <v>21</v>
      </c>
      <c r="B18" s="143" t="s">
        <v>22</v>
      </c>
      <c r="C18" s="143" t="s">
        <v>27</v>
      </c>
      <c r="D18" s="143" t="s">
        <v>567</v>
      </c>
      <c r="E18" s="144">
        <v>45173</v>
      </c>
      <c r="F18" s="143"/>
      <c r="G18" s="143" t="s">
        <v>109</v>
      </c>
      <c r="H18" s="143" t="s">
        <v>1186</v>
      </c>
      <c r="I18" s="143"/>
      <c r="J18" s="143" t="s">
        <v>30</v>
      </c>
      <c r="K18" s="143" t="s">
        <v>31</v>
      </c>
      <c r="L18" s="143" t="s">
        <v>1210</v>
      </c>
      <c r="M18" s="5">
        <v>0</v>
      </c>
      <c r="N18" s="5">
        <v>100000000</v>
      </c>
      <c r="O18" s="188">
        <f t="shared" si="0"/>
        <v>300000000</v>
      </c>
    </row>
    <row r="19" spans="1:15" x14ac:dyDescent="0.25">
      <c r="A19" s="143" t="s">
        <v>21</v>
      </c>
      <c r="B19" s="143" t="s">
        <v>22</v>
      </c>
      <c r="C19" s="143" t="s">
        <v>27</v>
      </c>
      <c r="D19" s="143" t="s">
        <v>569</v>
      </c>
      <c r="E19" s="144">
        <v>45173</v>
      </c>
      <c r="F19" s="143"/>
      <c r="G19" s="143" t="s">
        <v>109</v>
      </c>
      <c r="H19" s="143" t="s">
        <v>1186</v>
      </c>
      <c r="I19" s="143"/>
      <c r="J19" s="143" t="s">
        <v>30</v>
      </c>
      <c r="K19" s="143" t="s">
        <v>31</v>
      </c>
      <c r="L19" s="143" t="s">
        <v>1214</v>
      </c>
      <c r="M19" s="5">
        <v>0</v>
      </c>
      <c r="N19" s="5">
        <v>100000000</v>
      </c>
      <c r="O19" s="188">
        <f t="shared" si="0"/>
        <v>400000000</v>
      </c>
    </row>
    <row r="20" spans="1:15" x14ac:dyDescent="0.25">
      <c r="A20" s="143" t="s">
        <v>21</v>
      </c>
      <c r="B20" s="143" t="s">
        <v>22</v>
      </c>
      <c r="C20" s="143" t="s">
        <v>27</v>
      </c>
      <c r="D20" s="143" t="s">
        <v>1221</v>
      </c>
      <c r="E20" s="144">
        <v>45173</v>
      </c>
      <c r="F20" s="143"/>
      <c r="G20" s="143" t="s">
        <v>109</v>
      </c>
      <c r="H20" s="143" t="s">
        <v>1186</v>
      </c>
      <c r="I20" s="143"/>
      <c r="J20" s="143" t="s">
        <v>30</v>
      </c>
      <c r="K20" s="143" t="s">
        <v>31</v>
      </c>
      <c r="L20" s="143" t="s">
        <v>1216</v>
      </c>
      <c r="M20" s="5">
        <v>0</v>
      </c>
      <c r="N20" s="5">
        <v>100000000</v>
      </c>
      <c r="O20" s="188">
        <f t="shared" si="0"/>
        <v>500000000</v>
      </c>
    </row>
    <row r="21" spans="1:15" x14ac:dyDescent="0.25">
      <c r="A21" s="143" t="s">
        <v>21</v>
      </c>
      <c r="B21" s="143" t="s">
        <v>22</v>
      </c>
      <c r="C21" s="143" t="s">
        <v>27</v>
      </c>
      <c r="D21" s="143" t="s">
        <v>1222</v>
      </c>
      <c r="E21" s="144">
        <v>45173</v>
      </c>
      <c r="F21" s="143"/>
      <c r="G21" s="143" t="s">
        <v>109</v>
      </c>
      <c r="H21" s="143" t="s">
        <v>1186</v>
      </c>
      <c r="I21" s="143"/>
      <c r="J21" s="143" t="s">
        <v>30</v>
      </c>
      <c r="K21" s="143" t="s">
        <v>31</v>
      </c>
      <c r="L21" s="143" t="s">
        <v>1208</v>
      </c>
      <c r="M21" s="5">
        <v>0</v>
      </c>
      <c r="N21" s="5">
        <v>100000000</v>
      </c>
      <c r="O21" s="188">
        <f t="shared" si="0"/>
        <v>600000000</v>
      </c>
    </row>
    <row r="22" spans="1:15" x14ac:dyDescent="0.25">
      <c r="A22" s="143" t="s">
        <v>21</v>
      </c>
      <c r="B22" s="143" t="s">
        <v>22</v>
      </c>
      <c r="C22" s="143" t="s">
        <v>27</v>
      </c>
      <c r="D22" s="143" t="s">
        <v>1223</v>
      </c>
      <c r="E22" s="144">
        <v>45173</v>
      </c>
      <c r="F22" s="143"/>
      <c r="G22" s="143" t="s">
        <v>109</v>
      </c>
      <c r="H22" s="143" t="s">
        <v>1186</v>
      </c>
      <c r="I22" s="143"/>
      <c r="J22" s="143" t="s">
        <v>30</v>
      </c>
      <c r="K22" s="143" t="s">
        <v>31</v>
      </c>
      <c r="L22" s="143" t="s">
        <v>1204</v>
      </c>
      <c r="M22" s="5">
        <v>0</v>
      </c>
      <c r="N22" s="5">
        <v>100000000</v>
      </c>
      <c r="O22" s="188">
        <f t="shared" si="0"/>
        <v>700000000</v>
      </c>
    </row>
    <row r="23" spans="1:15" x14ac:dyDescent="0.25">
      <c r="A23" s="143" t="s">
        <v>21</v>
      </c>
      <c r="B23" s="143" t="s">
        <v>22</v>
      </c>
      <c r="C23" s="143" t="s">
        <v>27</v>
      </c>
      <c r="D23" s="143" t="s">
        <v>1224</v>
      </c>
      <c r="E23" s="144">
        <v>45173</v>
      </c>
      <c r="F23" s="143"/>
      <c r="G23" s="143" t="s">
        <v>109</v>
      </c>
      <c r="H23" s="143" t="s">
        <v>1186</v>
      </c>
      <c r="I23" s="143"/>
      <c r="J23" s="143" t="s">
        <v>30</v>
      </c>
      <c r="K23" s="143" t="s">
        <v>31</v>
      </c>
      <c r="L23" s="143" t="s">
        <v>1202</v>
      </c>
      <c r="M23" s="5">
        <v>0</v>
      </c>
      <c r="N23" s="5">
        <v>100000000</v>
      </c>
      <c r="O23" s="188">
        <f t="shared" si="0"/>
        <v>800000000</v>
      </c>
    </row>
    <row r="24" spans="1:15" x14ac:dyDescent="0.25">
      <c r="A24" s="143" t="s">
        <v>21</v>
      </c>
      <c r="B24" s="143" t="s">
        <v>22</v>
      </c>
      <c r="C24" s="143" t="s">
        <v>27</v>
      </c>
      <c r="D24" s="143" t="s">
        <v>1225</v>
      </c>
      <c r="E24" s="144">
        <v>45173</v>
      </c>
      <c r="F24" s="143"/>
      <c r="G24" s="143" t="s">
        <v>109</v>
      </c>
      <c r="H24" s="143" t="s">
        <v>1186</v>
      </c>
      <c r="I24" s="143"/>
      <c r="J24" s="143" t="s">
        <v>30</v>
      </c>
      <c r="K24" s="143" t="s">
        <v>31</v>
      </c>
      <c r="L24" s="143" t="s">
        <v>1189</v>
      </c>
      <c r="M24" s="5">
        <v>0</v>
      </c>
      <c r="N24" s="5">
        <v>100000000</v>
      </c>
      <c r="O24" s="188">
        <f t="shared" si="0"/>
        <v>900000000</v>
      </c>
    </row>
    <row r="25" spans="1:15" x14ac:dyDescent="0.25">
      <c r="A25" s="143" t="s">
        <v>21</v>
      </c>
      <c r="B25" s="143" t="s">
        <v>22</v>
      </c>
      <c r="C25" s="143" t="s">
        <v>27</v>
      </c>
      <c r="D25" s="143" t="s">
        <v>571</v>
      </c>
      <c r="E25" s="144">
        <v>45173</v>
      </c>
      <c r="F25" s="143"/>
      <c r="G25" s="143" t="s">
        <v>109</v>
      </c>
      <c r="H25" s="143" t="s">
        <v>1186</v>
      </c>
      <c r="I25" s="143"/>
      <c r="J25" s="143" t="s">
        <v>30</v>
      </c>
      <c r="K25" s="143" t="s">
        <v>31</v>
      </c>
      <c r="L25" s="143" t="s">
        <v>1194</v>
      </c>
      <c r="M25" s="5">
        <v>0</v>
      </c>
      <c r="N25" s="5">
        <v>100000000</v>
      </c>
      <c r="O25" s="188">
        <f t="shared" si="0"/>
        <v>1000000000</v>
      </c>
    </row>
    <row r="26" spans="1:15" x14ac:dyDescent="0.25">
      <c r="A26" s="143" t="s">
        <v>21</v>
      </c>
      <c r="B26" s="143" t="s">
        <v>22</v>
      </c>
      <c r="C26" s="143" t="s">
        <v>27</v>
      </c>
      <c r="D26" s="143" t="s">
        <v>573</v>
      </c>
      <c r="E26" s="144">
        <v>45173</v>
      </c>
      <c r="F26" s="143"/>
      <c r="G26" s="143" t="s">
        <v>109</v>
      </c>
      <c r="H26" s="143" t="s">
        <v>1186</v>
      </c>
      <c r="I26" s="143"/>
      <c r="J26" s="143" t="s">
        <v>30</v>
      </c>
      <c r="K26" s="143" t="s">
        <v>31</v>
      </c>
      <c r="L26" s="143" t="s">
        <v>1212</v>
      </c>
      <c r="M26" s="5">
        <v>0</v>
      </c>
      <c r="N26" s="5">
        <v>100000000</v>
      </c>
      <c r="O26" s="188">
        <f t="shared" si="0"/>
        <v>1100000000</v>
      </c>
    </row>
    <row r="27" spans="1:15" x14ac:dyDescent="0.25">
      <c r="A27" s="143" t="s">
        <v>21</v>
      </c>
      <c r="B27" s="143" t="s">
        <v>22</v>
      </c>
      <c r="C27" s="143" t="s">
        <v>27</v>
      </c>
      <c r="D27" s="143" t="s">
        <v>1226</v>
      </c>
      <c r="E27" s="144">
        <v>45173</v>
      </c>
      <c r="F27" s="143"/>
      <c r="G27" s="143" t="s">
        <v>109</v>
      </c>
      <c r="H27" s="143" t="s">
        <v>1186</v>
      </c>
      <c r="I27" s="143"/>
      <c r="J27" s="143" t="s">
        <v>30</v>
      </c>
      <c r="K27" s="143" t="s">
        <v>31</v>
      </c>
      <c r="L27" s="143" t="s">
        <v>1193</v>
      </c>
      <c r="M27" s="5">
        <v>0</v>
      </c>
      <c r="N27" s="5">
        <v>100000000</v>
      </c>
      <c r="O27" s="188">
        <f t="shared" si="0"/>
        <v>1200000000</v>
      </c>
    </row>
    <row r="28" spans="1:15" x14ac:dyDescent="0.25">
      <c r="A28" s="143" t="s">
        <v>21</v>
      </c>
      <c r="B28" s="143" t="s">
        <v>22</v>
      </c>
      <c r="C28" s="143" t="s">
        <v>27</v>
      </c>
      <c r="D28" s="143" t="s">
        <v>1227</v>
      </c>
      <c r="E28" s="144">
        <v>45173</v>
      </c>
      <c r="F28" s="143"/>
      <c r="G28" s="143" t="s">
        <v>109</v>
      </c>
      <c r="H28" s="143" t="s">
        <v>1186</v>
      </c>
      <c r="I28" s="143"/>
      <c r="J28" s="143" t="s">
        <v>30</v>
      </c>
      <c r="K28" s="143" t="s">
        <v>31</v>
      </c>
      <c r="L28" s="143" t="s">
        <v>1200</v>
      </c>
      <c r="M28" s="5">
        <v>0</v>
      </c>
      <c r="N28" s="5">
        <v>100000000</v>
      </c>
      <c r="O28" s="188">
        <f t="shared" si="0"/>
        <v>1300000000</v>
      </c>
    </row>
    <row r="29" spans="1:15" x14ac:dyDescent="0.25">
      <c r="A29" s="143" t="s">
        <v>21</v>
      </c>
      <c r="B29" s="143" t="s">
        <v>22</v>
      </c>
      <c r="C29" s="143" t="s">
        <v>41</v>
      </c>
      <c r="D29" s="143" t="s">
        <v>1199</v>
      </c>
      <c r="E29" s="144">
        <v>45182</v>
      </c>
      <c r="F29" s="143"/>
      <c r="G29" s="143" t="s">
        <v>109</v>
      </c>
      <c r="H29" s="143" t="s">
        <v>1186</v>
      </c>
      <c r="I29" s="143"/>
      <c r="J29" s="143" t="s">
        <v>30</v>
      </c>
      <c r="K29" s="143" t="s">
        <v>43</v>
      </c>
      <c r="L29" s="143" t="s">
        <v>1200</v>
      </c>
      <c r="M29" s="5">
        <v>100000000</v>
      </c>
      <c r="N29" s="5">
        <v>0</v>
      </c>
      <c r="O29" s="188">
        <f t="shared" si="0"/>
        <v>1200000000</v>
      </c>
    </row>
    <row r="30" spans="1:15" x14ac:dyDescent="0.25">
      <c r="A30" s="143" t="s">
        <v>21</v>
      </c>
      <c r="B30" s="143" t="s">
        <v>22</v>
      </c>
      <c r="C30" s="143" t="s">
        <v>41</v>
      </c>
      <c r="D30" s="143" t="s">
        <v>1201</v>
      </c>
      <c r="E30" s="144">
        <v>45182</v>
      </c>
      <c r="F30" s="143"/>
      <c r="G30" s="143" t="s">
        <v>109</v>
      </c>
      <c r="H30" s="143" t="s">
        <v>1186</v>
      </c>
      <c r="I30" s="143"/>
      <c r="J30" s="143" t="s">
        <v>30</v>
      </c>
      <c r="K30" s="143" t="s">
        <v>43</v>
      </c>
      <c r="L30" s="143" t="s">
        <v>1202</v>
      </c>
      <c r="M30" s="5">
        <v>100000000</v>
      </c>
      <c r="N30" s="5">
        <v>0</v>
      </c>
      <c r="O30" s="188">
        <f t="shared" si="0"/>
        <v>1100000000</v>
      </c>
    </row>
    <row r="31" spans="1:15" x14ac:dyDescent="0.25">
      <c r="A31" s="143" t="s">
        <v>21</v>
      </c>
      <c r="B31" s="143" t="s">
        <v>22</v>
      </c>
      <c r="C31" s="143" t="s">
        <v>41</v>
      </c>
      <c r="D31" s="143" t="s">
        <v>1203</v>
      </c>
      <c r="E31" s="144">
        <v>45182</v>
      </c>
      <c r="F31" s="143"/>
      <c r="G31" s="143" t="s">
        <v>109</v>
      </c>
      <c r="H31" s="143" t="s">
        <v>1186</v>
      </c>
      <c r="I31" s="143"/>
      <c r="J31" s="143" t="s">
        <v>30</v>
      </c>
      <c r="K31" s="143" t="s">
        <v>43</v>
      </c>
      <c r="L31" s="143" t="s">
        <v>1204</v>
      </c>
      <c r="M31" s="5">
        <v>100000000</v>
      </c>
      <c r="N31" s="5">
        <v>0</v>
      </c>
      <c r="O31" s="188">
        <f t="shared" si="0"/>
        <v>1000000000</v>
      </c>
    </row>
    <row r="32" spans="1:15" x14ac:dyDescent="0.25">
      <c r="A32" s="143" t="s">
        <v>21</v>
      </c>
      <c r="B32" s="143" t="s">
        <v>22</v>
      </c>
      <c r="C32" s="143" t="s">
        <v>41</v>
      </c>
      <c r="D32" s="143" t="s">
        <v>1205</v>
      </c>
      <c r="E32" s="144">
        <v>45183</v>
      </c>
      <c r="F32" s="143"/>
      <c r="G32" s="143" t="s">
        <v>109</v>
      </c>
      <c r="H32" s="143" t="s">
        <v>1186</v>
      </c>
      <c r="I32" s="143"/>
      <c r="J32" s="143" t="s">
        <v>30</v>
      </c>
      <c r="K32" s="143" t="s">
        <v>43</v>
      </c>
      <c r="L32" s="143" t="s">
        <v>1206</v>
      </c>
      <c r="M32" s="5">
        <v>100000000</v>
      </c>
      <c r="N32" s="5">
        <v>0</v>
      </c>
      <c r="O32" s="188">
        <f t="shared" si="0"/>
        <v>900000000</v>
      </c>
    </row>
    <row r="33" spans="1:15" x14ac:dyDescent="0.25">
      <c r="A33" s="143" t="s">
        <v>21</v>
      </c>
      <c r="B33" s="143" t="s">
        <v>22</v>
      </c>
      <c r="C33" s="143" t="s">
        <v>41</v>
      </c>
      <c r="D33" s="143" t="s">
        <v>1207</v>
      </c>
      <c r="E33" s="144">
        <v>45184</v>
      </c>
      <c r="F33" s="143"/>
      <c r="G33" s="143" t="s">
        <v>109</v>
      </c>
      <c r="H33" s="143" t="s">
        <v>1186</v>
      </c>
      <c r="I33" s="143"/>
      <c r="J33" s="143" t="s">
        <v>30</v>
      </c>
      <c r="K33" s="143" t="s">
        <v>43</v>
      </c>
      <c r="L33" s="143" t="s">
        <v>1208</v>
      </c>
      <c r="M33" s="5">
        <v>100000000</v>
      </c>
      <c r="N33" s="5">
        <v>0</v>
      </c>
      <c r="O33" s="188">
        <f t="shared" si="0"/>
        <v>800000000</v>
      </c>
    </row>
    <row r="34" spans="1:15" x14ac:dyDescent="0.25">
      <c r="A34" s="143" t="s">
        <v>21</v>
      </c>
      <c r="B34" s="143" t="s">
        <v>22</v>
      </c>
      <c r="C34" s="143" t="s">
        <v>41</v>
      </c>
      <c r="D34" s="143" t="s">
        <v>1209</v>
      </c>
      <c r="E34" s="144">
        <v>45184</v>
      </c>
      <c r="F34" s="143"/>
      <c r="G34" s="143" t="s">
        <v>109</v>
      </c>
      <c r="H34" s="143" t="s">
        <v>1186</v>
      </c>
      <c r="I34" s="143"/>
      <c r="J34" s="143" t="s">
        <v>30</v>
      </c>
      <c r="K34" s="143" t="s">
        <v>43</v>
      </c>
      <c r="L34" s="143" t="s">
        <v>1210</v>
      </c>
      <c r="M34" s="5">
        <v>100000000</v>
      </c>
      <c r="N34" s="5">
        <v>0</v>
      </c>
      <c r="O34" s="188">
        <f t="shared" si="0"/>
        <v>700000000</v>
      </c>
    </row>
    <row r="35" spans="1:15" x14ac:dyDescent="0.25">
      <c r="A35" s="143" t="s">
        <v>21</v>
      </c>
      <c r="B35" s="143" t="s">
        <v>22</v>
      </c>
      <c r="C35" s="143" t="s">
        <v>41</v>
      </c>
      <c r="D35" s="143" t="s">
        <v>1211</v>
      </c>
      <c r="E35" s="144">
        <v>45184</v>
      </c>
      <c r="F35" s="143"/>
      <c r="G35" s="143" t="s">
        <v>109</v>
      </c>
      <c r="H35" s="143" t="s">
        <v>1186</v>
      </c>
      <c r="I35" s="143"/>
      <c r="J35" s="143" t="s">
        <v>30</v>
      </c>
      <c r="K35" s="143" t="s">
        <v>218</v>
      </c>
      <c r="L35" s="143" t="s">
        <v>1212</v>
      </c>
      <c r="M35" s="5">
        <v>100000000</v>
      </c>
      <c r="N35" s="5">
        <v>0</v>
      </c>
      <c r="O35" s="188">
        <f t="shared" si="0"/>
        <v>600000000</v>
      </c>
    </row>
    <row r="36" spans="1:15" x14ac:dyDescent="0.25">
      <c r="A36" s="143" t="s">
        <v>21</v>
      </c>
      <c r="B36" s="143" t="s">
        <v>22</v>
      </c>
      <c r="C36" s="143" t="s">
        <v>41</v>
      </c>
      <c r="D36" s="143" t="s">
        <v>1213</v>
      </c>
      <c r="E36" s="144">
        <v>45184</v>
      </c>
      <c r="F36" s="143"/>
      <c r="G36" s="143" t="s">
        <v>109</v>
      </c>
      <c r="H36" s="143" t="s">
        <v>1186</v>
      </c>
      <c r="I36" s="143"/>
      <c r="J36" s="143" t="s">
        <v>30</v>
      </c>
      <c r="K36" s="143" t="s">
        <v>43</v>
      </c>
      <c r="L36" s="143" t="s">
        <v>1214</v>
      </c>
      <c r="M36" s="5">
        <v>100000000</v>
      </c>
      <c r="N36" s="5">
        <v>0</v>
      </c>
      <c r="O36" s="188">
        <f t="shared" si="0"/>
        <v>500000000</v>
      </c>
    </row>
    <row r="37" spans="1:15" x14ac:dyDescent="0.25">
      <c r="A37" s="143" t="s">
        <v>21</v>
      </c>
      <c r="B37" s="143" t="s">
        <v>22</v>
      </c>
      <c r="C37" s="143" t="s">
        <v>41</v>
      </c>
      <c r="D37" s="143" t="s">
        <v>1215</v>
      </c>
      <c r="E37" s="144">
        <v>45184</v>
      </c>
      <c r="F37" s="143"/>
      <c r="G37" s="143" t="s">
        <v>109</v>
      </c>
      <c r="H37" s="143" t="s">
        <v>1186</v>
      </c>
      <c r="I37" s="143"/>
      <c r="J37" s="143" t="s">
        <v>30</v>
      </c>
      <c r="K37" s="143" t="s">
        <v>43</v>
      </c>
      <c r="L37" s="143" t="s">
        <v>1216</v>
      </c>
      <c r="M37" s="5">
        <v>100000000</v>
      </c>
      <c r="N37" s="5">
        <v>0</v>
      </c>
      <c r="O37" s="188">
        <f t="shared" si="0"/>
        <v>400000000</v>
      </c>
    </row>
    <row r="38" spans="1:15" x14ac:dyDescent="0.25">
      <c r="A38" s="143" t="s">
        <v>21</v>
      </c>
      <c r="B38" s="143" t="s">
        <v>22</v>
      </c>
      <c r="C38" s="143" t="s">
        <v>41</v>
      </c>
      <c r="D38" s="143" t="s">
        <v>1217</v>
      </c>
      <c r="E38" s="144">
        <v>45184</v>
      </c>
      <c r="F38" s="143"/>
      <c r="G38" s="143" t="s">
        <v>109</v>
      </c>
      <c r="H38" s="143" t="s">
        <v>1186</v>
      </c>
      <c r="I38" s="143"/>
      <c r="J38" s="143" t="s">
        <v>30</v>
      </c>
      <c r="K38" s="143" t="s">
        <v>43</v>
      </c>
      <c r="L38" s="143" t="s">
        <v>1218</v>
      </c>
      <c r="M38" s="5">
        <v>100000000</v>
      </c>
      <c r="N38" s="5">
        <v>0</v>
      </c>
      <c r="O38" s="188">
        <f t="shared" si="0"/>
        <v>300000000</v>
      </c>
    </row>
    <row r="39" spans="1:15" x14ac:dyDescent="0.25">
      <c r="A39" s="143" t="s">
        <v>21</v>
      </c>
      <c r="B39" s="143" t="s">
        <v>22</v>
      </c>
      <c r="C39" s="143" t="s">
        <v>41</v>
      </c>
      <c r="D39" s="143" t="s">
        <v>1188</v>
      </c>
      <c r="E39" s="144">
        <v>45203</v>
      </c>
      <c r="F39" s="143"/>
      <c r="G39" s="143" t="s">
        <v>109</v>
      </c>
      <c r="H39" s="143" t="s">
        <v>1186</v>
      </c>
      <c r="I39" s="143"/>
      <c r="J39" s="143" t="s">
        <v>30</v>
      </c>
      <c r="K39" s="143" t="s">
        <v>101</v>
      </c>
      <c r="L39" s="143" t="s">
        <v>1189</v>
      </c>
      <c r="M39" s="5">
        <v>100000000</v>
      </c>
      <c r="N39" s="5">
        <v>0</v>
      </c>
      <c r="O39" s="188">
        <f t="shared" si="0"/>
        <v>200000000</v>
      </c>
    </row>
    <row r="40" spans="1:15" x14ac:dyDescent="0.25">
      <c r="A40" s="143" t="s">
        <v>21</v>
      </c>
      <c r="B40" s="143" t="s">
        <v>22</v>
      </c>
      <c r="C40" s="143" t="s">
        <v>41</v>
      </c>
      <c r="D40" s="143" t="s">
        <v>1192</v>
      </c>
      <c r="E40" s="144">
        <v>45209</v>
      </c>
      <c r="F40" s="143"/>
      <c r="G40" s="143" t="s">
        <v>109</v>
      </c>
      <c r="H40" s="143" t="s">
        <v>1186</v>
      </c>
      <c r="I40" s="143"/>
      <c r="J40" s="143" t="s">
        <v>30</v>
      </c>
      <c r="K40" s="143" t="s">
        <v>44</v>
      </c>
      <c r="L40" s="143" t="s">
        <v>1193</v>
      </c>
      <c r="M40" s="5">
        <v>100000000</v>
      </c>
      <c r="N40" s="5">
        <v>0</v>
      </c>
      <c r="O40" s="188">
        <f t="shared" si="0"/>
        <v>100000000</v>
      </c>
    </row>
    <row r="41" spans="1:15" x14ac:dyDescent="0.25">
      <c r="A41" s="143" t="s">
        <v>21</v>
      </c>
      <c r="B41" s="143" t="s">
        <v>22</v>
      </c>
      <c r="C41" s="143" t="s">
        <v>41</v>
      </c>
      <c r="D41" s="143" t="s">
        <v>141</v>
      </c>
      <c r="E41" s="144">
        <v>45209</v>
      </c>
      <c r="F41" s="143"/>
      <c r="G41" s="143" t="s">
        <v>109</v>
      </c>
      <c r="H41" s="143" t="s">
        <v>1186</v>
      </c>
      <c r="I41" s="143"/>
      <c r="J41" s="143" t="s">
        <v>30</v>
      </c>
      <c r="K41" s="143" t="s">
        <v>44</v>
      </c>
      <c r="L41" s="143" t="s">
        <v>1194</v>
      </c>
      <c r="M41" s="5">
        <v>100000000</v>
      </c>
      <c r="N41" s="5">
        <v>0</v>
      </c>
      <c r="O41" s="188">
        <f t="shared" si="0"/>
        <v>0</v>
      </c>
    </row>
    <row r="42" spans="1:15" x14ac:dyDescent="0.25">
      <c r="A42" s="143" t="s">
        <v>21</v>
      </c>
      <c r="B42" s="143" t="s">
        <v>22</v>
      </c>
      <c r="C42" s="143" t="s">
        <v>27</v>
      </c>
      <c r="D42" s="143" t="s">
        <v>221</v>
      </c>
      <c r="E42" s="144">
        <v>45219</v>
      </c>
      <c r="F42" s="143"/>
      <c r="G42" s="143" t="s">
        <v>109</v>
      </c>
      <c r="H42" s="143" t="s">
        <v>1186</v>
      </c>
      <c r="I42" s="143"/>
      <c r="J42" s="143" t="s">
        <v>30</v>
      </c>
      <c r="K42" s="143" t="s">
        <v>31</v>
      </c>
      <c r="L42" s="143" t="s">
        <v>1196</v>
      </c>
      <c r="M42" s="5">
        <v>0</v>
      </c>
      <c r="N42" s="5">
        <v>127220000</v>
      </c>
      <c r="O42" s="188">
        <f t="shared" si="0"/>
        <v>127220000</v>
      </c>
    </row>
    <row r="43" spans="1:15" x14ac:dyDescent="0.25">
      <c r="A43" s="143" t="s">
        <v>21</v>
      </c>
      <c r="B43" s="143" t="s">
        <v>22</v>
      </c>
      <c r="C43" s="143" t="s">
        <v>41</v>
      </c>
      <c r="D43" s="143" t="s">
        <v>1195</v>
      </c>
      <c r="E43" s="144">
        <v>45233</v>
      </c>
      <c r="F43" s="143"/>
      <c r="G43" s="143" t="s">
        <v>109</v>
      </c>
      <c r="H43" s="143" t="s">
        <v>1186</v>
      </c>
      <c r="I43" s="143"/>
      <c r="J43" s="143" t="s">
        <v>30</v>
      </c>
      <c r="K43" s="143" t="s">
        <v>136</v>
      </c>
      <c r="L43" s="143" t="s">
        <v>1196</v>
      </c>
      <c r="M43" s="5">
        <v>127220000</v>
      </c>
      <c r="N43" s="5">
        <v>0</v>
      </c>
      <c r="O43" s="188">
        <f t="shared" si="0"/>
        <v>0</v>
      </c>
    </row>
    <row r="44" spans="1:15" x14ac:dyDescent="0.25">
      <c r="A44" s="143"/>
      <c r="B44" s="143"/>
      <c r="C44" s="143"/>
      <c r="D44" s="143"/>
      <c r="E44" s="144"/>
      <c r="F44" s="143"/>
      <c r="G44" s="143"/>
      <c r="H44" s="143"/>
      <c r="I44" s="143"/>
      <c r="J44" s="143"/>
      <c r="K44" s="143"/>
      <c r="L44" s="143"/>
      <c r="M44" s="5"/>
      <c r="N44" s="5"/>
      <c r="O44" s="5"/>
    </row>
    <row r="45" spans="1:15" x14ac:dyDescent="0.25">
      <c r="A45" s="143"/>
      <c r="B45" s="143"/>
      <c r="C45" s="143"/>
      <c r="D45" s="143"/>
      <c r="E45" s="144"/>
      <c r="F45" s="143"/>
      <c r="G45" s="143"/>
      <c r="H45" s="143"/>
      <c r="I45" s="143"/>
      <c r="J45" s="143"/>
      <c r="K45" s="143"/>
      <c r="L45" s="143"/>
      <c r="M45" s="5"/>
      <c r="N45" s="5"/>
      <c r="O45" s="5"/>
    </row>
    <row r="46" spans="1:15" x14ac:dyDescent="0.25">
      <c r="A46" s="143"/>
      <c r="B46" s="143"/>
      <c r="C46" s="143"/>
      <c r="D46" s="143"/>
      <c r="E46" s="144"/>
      <c r="F46" s="143"/>
      <c r="G46" s="143"/>
      <c r="H46" s="143"/>
      <c r="I46" s="143"/>
      <c r="J46" s="143"/>
      <c r="K46" s="143"/>
      <c r="L46" s="143"/>
      <c r="M46" s="5"/>
      <c r="N46" s="5"/>
      <c r="O46" s="5"/>
    </row>
    <row r="47" spans="1:15" x14ac:dyDescent="0.25">
      <c r="A47" s="143" t="s">
        <v>478</v>
      </c>
      <c r="B47" s="143" t="s">
        <v>479</v>
      </c>
      <c r="C47" s="143" t="s">
        <v>27</v>
      </c>
      <c r="D47" s="143" t="s">
        <v>1219</v>
      </c>
      <c r="E47" s="144">
        <v>45173</v>
      </c>
      <c r="F47" s="143"/>
      <c r="G47" s="143" t="s">
        <v>109</v>
      </c>
      <c r="H47" s="143" t="s">
        <v>1186</v>
      </c>
      <c r="I47" s="143"/>
      <c r="J47" s="143" t="s">
        <v>30</v>
      </c>
      <c r="K47" s="143" t="s">
        <v>43</v>
      </c>
      <c r="L47" s="143" t="s">
        <v>1218</v>
      </c>
      <c r="M47" s="5">
        <v>100000000</v>
      </c>
      <c r="N47" s="5">
        <v>0</v>
      </c>
      <c r="O47" s="5">
        <v>0</v>
      </c>
    </row>
    <row r="48" spans="1:15" x14ac:dyDescent="0.25">
      <c r="A48" s="143" t="s">
        <v>478</v>
      </c>
      <c r="B48" s="143" t="s">
        <v>479</v>
      </c>
      <c r="C48" s="143" t="s">
        <v>27</v>
      </c>
      <c r="D48" s="143" t="s">
        <v>1220</v>
      </c>
      <c r="E48" s="144">
        <v>45173</v>
      </c>
      <c r="F48" s="143"/>
      <c r="G48" s="143" t="s">
        <v>109</v>
      </c>
      <c r="H48" s="143" t="s">
        <v>1186</v>
      </c>
      <c r="I48" s="143"/>
      <c r="J48" s="143" t="s">
        <v>30</v>
      </c>
      <c r="K48" s="143" t="s">
        <v>43</v>
      </c>
      <c r="L48" s="143" t="s">
        <v>1206</v>
      </c>
      <c r="M48" s="5">
        <v>100000000</v>
      </c>
      <c r="N48" s="5">
        <v>0</v>
      </c>
      <c r="O48" s="5">
        <v>0</v>
      </c>
    </row>
    <row r="49" spans="1:15" x14ac:dyDescent="0.25">
      <c r="A49" s="143" t="s">
        <v>478</v>
      </c>
      <c r="B49" s="143" t="s">
        <v>479</v>
      </c>
      <c r="C49" s="143" t="s">
        <v>27</v>
      </c>
      <c r="D49" s="143" t="s">
        <v>567</v>
      </c>
      <c r="E49" s="144">
        <v>45173</v>
      </c>
      <c r="F49" s="143"/>
      <c r="G49" s="143" t="s">
        <v>109</v>
      </c>
      <c r="H49" s="143" t="s">
        <v>1186</v>
      </c>
      <c r="I49" s="143"/>
      <c r="J49" s="143" t="s">
        <v>30</v>
      </c>
      <c r="K49" s="143" t="s">
        <v>43</v>
      </c>
      <c r="L49" s="143" t="s">
        <v>1210</v>
      </c>
      <c r="M49" s="5">
        <v>100000000</v>
      </c>
      <c r="N49" s="5">
        <v>0</v>
      </c>
      <c r="O49" s="5">
        <v>0</v>
      </c>
    </row>
    <row r="50" spans="1:15" x14ac:dyDescent="0.25">
      <c r="A50" s="143" t="s">
        <v>478</v>
      </c>
      <c r="B50" s="143" t="s">
        <v>479</v>
      </c>
      <c r="C50" s="143" t="s">
        <v>27</v>
      </c>
      <c r="D50" s="143" t="s">
        <v>569</v>
      </c>
      <c r="E50" s="144">
        <v>45173</v>
      </c>
      <c r="F50" s="143"/>
      <c r="G50" s="143" t="s">
        <v>109</v>
      </c>
      <c r="H50" s="143" t="s">
        <v>1186</v>
      </c>
      <c r="I50" s="143"/>
      <c r="J50" s="143" t="s">
        <v>30</v>
      </c>
      <c r="K50" s="143" t="s">
        <v>43</v>
      </c>
      <c r="L50" s="143" t="s">
        <v>1214</v>
      </c>
      <c r="M50" s="5">
        <v>100000000</v>
      </c>
      <c r="N50" s="5">
        <v>0</v>
      </c>
      <c r="O50" s="5">
        <v>0</v>
      </c>
    </row>
    <row r="51" spans="1:15" x14ac:dyDescent="0.25">
      <c r="A51" s="143" t="s">
        <v>478</v>
      </c>
      <c r="B51" s="143" t="s">
        <v>479</v>
      </c>
      <c r="C51" s="143" t="s">
        <v>27</v>
      </c>
      <c r="D51" s="143" t="s">
        <v>1221</v>
      </c>
      <c r="E51" s="144">
        <v>45173</v>
      </c>
      <c r="F51" s="143"/>
      <c r="G51" s="143" t="s">
        <v>109</v>
      </c>
      <c r="H51" s="143" t="s">
        <v>1186</v>
      </c>
      <c r="I51" s="143"/>
      <c r="J51" s="143" t="s">
        <v>30</v>
      </c>
      <c r="K51" s="143" t="s">
        <v>43</v>
      </c>
      <c r="L51" s="143" t="s">
        <v>1216</v>
      </c>
      <c r="M51" s="5">
        <v>100000000</v>
      </c>
      <c r="N51" s="5">
        <v>0</v>
      </c>
      <c r="O51" s="5">
        <v>0</v>
      </c>
    </row>
    <row r="52" spans="1:15" x14ac:dyDescent="0.25">
      <c r="A52" s="143" t="s">
        <v>478</v>
      </c>
      <c r="B52" s="143" t="s">
        <v>479</v>
      </c>
      <c r="C52" s="143" t="s">
        <v>27</v>
      </c>
      <c r="D52" s="143" t="s">
        <v>1222</v>
      </c>
      <c r="E52" s="144">
        <v>45173</v>
      </c>
      <c r="F52" s="143"/>
      <c r="G52" s="143" t="s">
        <v>109</v>
      </c>
      <c r="H52" s="143" t="s">
        <v>1186</v>
      </c>
      <c r="I52" s="143"/>
      <c r="J52" s="143" t="s">
        <v>30</v>
      </c>
      <c r="K52" s="143" t="s">
        <v>43</v>
      </c>
      <c r="L52" s="143" t="s">
        <v>1208</v>
      </c>
      <c r="M52" s="5">
        <v>100000000</v>
      </c>
      <c r="N52" s="5">
        <v>0</v>
      </c>
      <c r="O52" s="5">
        <v>0</v>
      </c>
    </row>
    <row r="53" spans="1:15" x14ac:dyDescent="0.25">
      <c r="A53" s="143" t="s">
        <v>478</v>
      </c>
      <c r="B53" s="143" t="s">
        <v>479</v>
      </c>
      <c r="C53" s="143" t="s">
        <v>27</v>
      </c>
      <c r="D53" s="143" t="s">
        <v>1223</v>
      </c>
      <c r="E53" s="144">
        <v>45173</v>
      </c>
      <c r="F53" s="143"/>
      <c r="G53" s="143" t="s">
        <v>109</v>
      </c>
      <c r="H53" s="143" t="s">
        <v>1186</v>
      </c>
      <c r="I53" s="143"/>
      <c r="J53" s="143" t="s">
        <v>30</v>
      </c>
      <c r="K53" s="143" t="s">
        <v>43</v>
      </c>
      <c r="L53" s="143" t="s">
        <v>1204</v>
      </c>
      <c r="M53" s="5">
        <v>100000000</v>
      </c>
      <c r="N53" s="5">
        <v>0</v>
      </c>
      <c r="O53" s="5">
        <v>0</v>
      </c>
    </row>
    <row r="54" spans="1:15" x14ac:dyDescent="0.25">
      <c r="A54" s="143" t="s">
        <v>478</v>
      </c>
      <c r="B54" s="143" t="s">
        <v>479</v>
      </c>
      <c r="C54" s="143" t="s">
        <v>27</v>
      </c>
      <c r="D54" s="143" t="s">
        <v>1224</v>
      </c>
      <c r="E54" s="144">
        <v>45173</v>
      </c>
      <c r="F54" s="143"/>
      <c r="G54" s="143" t="s">
        <v>109</v>
      </c>
      <c r="H54" s="143" t="s">
        <v>1186</v>
      </c>
      <c r="I54" s="143"/>
      <c r="J54" s="143" t="s">
        <v>30</v>
      </c>
      <c r="K54" s="143" t="s">
        <v>43</v>
      </c>
      <c r="L54" s="143" t="s">
        <v>1202</v>
      </c>
      <c r="M54" s="5">
        <v>100000000</v>
      </c>
      <c r="N54" s="5">
        <v>0</v>
      </c>
      <c r="O54" s="5">
        <v>0</v>
      </c>
    </row>
    <row r="55" spans="1:15" x14ac:dyDescent="0.25">
      <c r="A55" s="143" t="s">
        <v>478</v>
      </c>
      <c r="B55" s="143" t="s">
        <v>479</v>
      </c>
      <c r="C55" s="143" t="s">
        <v>27</v>
      </c>
      <c r="D55" s="143" t="s">
        <v>1225</v>
      </c>
      <c r="E55" s="144">
        <v>45173</v>
      </c>
      <c r="F55" s="143"/>
      <c r="G55" s="143" t="s">
        <v>109</v>
      </c>
      <c r="H55" s="143" t="s">
        <v>1186</v>
      </c>
      <c r="I55" s="143"/>
      <c r="J55" s="143" t="s">
        <v>30</v>
      </c>
      <c r="K55" s="143" t="s">
        <v>101</v>
      </c>
      <c r="L55" s="143" t="s">
        <v>1189</v>
      </c>
      <c r="M55" s="5">
        <v>100000000</v>
      </c>
      <c r="N55" s="5">
        <v>0</v>
      </c>
      <c r="O55" s="5">
        <v>0</v>
      </c>
    </row>
    <row r="56" spans="1:15" x14ac:dyDescent="0.25">
      <c r="A56" s="143" t="s">
        <v>478</v>
      </c>
      <c r="B56" s="143" t="s">
        <v>479</v>
      </c>
      <c r="C56" s="143" t="s">
        <v>27</v>
      </c>
      <c r="D56" s="143" t="s">
        <v>571</v>
      </c>
      <c r="E56" s="144">
        <v>45173</v>
      </c>
      <c r="F56" s="143"/>
      <c r="G56" s="143" t="s">
        <v>109</v>
      </c>
      <c r="H56" s="143" t="s">
        <v>1186</v>
      </c>
      <c r="I56" s="143"/>
      <c r="J56" s="143" t="s">
        <v>30</v>
      </c>
      <c r="K56" s="143" t="s">
        <v>44</v>
      </c>
      <c r="L56" s="143" t="s">
        <v>1194</v>
      </c>
      <c r="M56" s="5">
        <v>100000000</v>
      </c>
      <c r="N56" s="5">
        <v>0</v>
      </c>
      <c r="O56" s="5">
        <v>0</v>
      </c>
    </row>
    <row r="57" spans="1:15" x14ac:dyDescent="0.25">
      <c r="A57" s="143" t="s">
        <v>478</v>
      </c>
      <c r="B57" s="143" t="s">
        <v>479</v>
      </c>
      <c r="C57" s="143" t="s">
        <v>27</v>
      </c>
      <c r="D57" s="143" t="s">
        <v>573</v>
      </c>
      <c r="E57" s="144">
        <v>45173</v>
      </c>
      <c r="F57" s="143"/>
      <c r="G57" s="143" t="s">
        <v>109</v>
      </c>
      <c r="H57" s="143" t="s">
        <v>1186</v>
      </c>
      <c r="I57" s="143"/>
      <c r="J57" s="143" t="s">
        <v>30</v>
      </c>
      <c r="K57" s="143" t="s">
        <v>218</v>
      </c>
      <c r="L57" s="143" t="s">
        <v>1212</v>
      </c>
      <c r="M57" s="5">
        <v>100000000</v>
      </c>
      <c r="N57" s="5">
        <v>0</v>
      </c>
      <c r="O57" s="5">
        <v>0</v>
      </c>
    </row>
    <row r="58" spans="1:15" x14ac:dyDescent="0.25">
      <c r="A58" s="143" t="s">
        <v>478</v>
      </c>
      <c r="B58" s="143" t="s">
        <v>479</v>
      </c>
      <c r="C58" s="143" t="s">
        <v>27</v>
      </c>
      <c r="D58" s="143" t="s">
        <v>1226</v>
      </c>
      <c r="E58" s="144">
        <v>45173</v>
      </c>
      <c r="F58" s="143"/>
      <c r="G58" s="143" t="s">
        <v>109</v>
      </c>
      <c r="H58" s="143" t="s">
        <v>1186</v>
      </c>
      <c r="I58" s="143"/>
      <c r="J58" s="143" t="s">
        <v>30</v>
      </c>
      <c r="K58" s="143" t="s">
        <v>44</v>
      </c>
      <c r="L58" s="143" t="s">
        <v>1193</v>
      </c>
      <c r="M58" s="5">
        <v>100000000</v>
      </c>
      <c r="N58" s="5">
        <v>0</v>
      </c>
      <c r="O58" s="5">
        <v>0</v>
      </c>
    </row>
    <row r="59" spans="1:15" x14ac:dyDescent="0.25">
      <c r="A59" s="143" t="s">
        <v>478</v>
      </c>
      <c r="B59" s="143" t="s">
        <v>479</v>
      </c>
      <c r="C59" s="143" t="s">
        <v>27</v>
      </c>
      <c r="D59" s="143" t="s">
        <v>1227</v>
      </c>
      <c r="E59" s="144">
        <v>45173</v>
      </c>
      <c r="F59" s="143"/>
      <c r="G59" s="143" t="s">
        <v>109</v>
      </c>
      <c r="H59" s="143" t="s">
        <v>1186</v>
      </c>
      <c r="I59" s="143"/>
      <c r="J59" s="143" t="s">
        <v>30</v>
      </c>
      <c r="K59" s="143" t="s">
        <v>43</v>
      </c>
      <c r="L59" s="143" t="s">
        <v>1200</v>
      </c>
      <c r="M59" s="5">
        <v>100000000</v>
      </c>
      <c r="N59" s="5">
        <v>0</v>
      </c>
      <c r="O59" s="5">
        <v>0</v>
      </c>
    </row>
    <row r="60" spans="1:15" x14ac:dyDescent="0.25">
      <c r="A60" s="143" t="s">
        <v>478</v>
      </c>
      <c r="B60" s="143" t="s">
        <v>479</v>
      </c>
      <c r="C60" s="143" t="s">
        <v>27</v>
      </c>
      <c r="D60" s="143" t="s">
        <v>221</v>
      </c>
      <c r="E60" s="144">
        <v>45219</v>
      </c>
      <c r="F60" s="143"/>
      <c r="G60" s="143" t="s">
        <v>109</v>
      </c>
      <c r="H60" s="143" t="s">
        <v>1186</v>
      </c>
      <c r="I60" s="143"/>
      <c r="J60" s="143" t="s">
        <v>30</v>
      </c>
      <c r="K60" s="143" t="s">
        <v>136</v>
      </c>
      <c r="L60" s="143" t="s">
        <v>1196</v>
      </c>
      <c r="M60" s="5">
        <v>127220000</v>
      </c>
      <c r="N60" s="5">
        <v>0</v>
      </c>
      <c r="O60" s="5">
        <v>0</v>
      </c>
    </row>
    <row r="61" spans="1:15" x14ac:dyDescent="0.25">
      <c r="A61" s="143"/>
      <c r="B61" s="143"/>
      <c r="C61" s="143"/>
      <c r="D61" s="143"/>
      <c r="E61" s="143"/>
      <c r="F61" s="143"/>
      <c r="G61" s="143"/>
      <c r="H61" s="143"/>
      <c r="I61" s="143"/>
      <c r="J61" s="143"/>
      <c r="K61" s="143"/>
      <c r="L61" s="143"/>
      <c r="M61" s="6">
        <f>SUM(M47:M60)</f>
        <v>1427220000</v>
      </c>
      <c r="N61" s="6"/>
      <c r="O61" s="6"/>
    </row>
    <row r="62" spans="1:15" x14ac:dyDescent="0.25">
      <c r="A62" s="143"/>
      <c r="B62" s="143"/>
      <c r="C62" s="143"/>
      <c r="D62" s="143"/>
      <c r="E62" s="143"/>
      <c r="F62" s="143"/>
      <c r="G62" s="143"/>
      <c r="H62" s="143"/>
      <c r="I62" s="143"/>
      <c r="J62" s="143"/>
      <c r="K62" s="143"/>
      <c r="L62" s="143"/>
      <c r="M62" s="5"/>
      <c r="N62" s="5"/>
      <c r="O62" s="5"/>
    </row>
    <row r="63" spans="1:15" x14ac:dyDescent="0.25">
      <c r="A63" s="143"/>
      <c r="B63" s="143"/>
      <c r="C63" s="143"/>
      <c r="D63" s="143"/>
      <c r="E63" s="143"/>
      <c r="F63" s="143"/>
      <c r="G63" s="143"/>
      <c r="H63" s="143"/>
      <c r="I63" s="143"/>
      <c r="J63" s="143"/>
      <c r="K63" s="143"/>
      <c r="L63" s="143"/>
      <c r="M63" s="143"/>
      <c r="N63" s="143"/>
      <c r="O63" s="143"/>
    </row>
    <row r="64" spans="1:15" x14ac:dyDescent="0.25">
      <c r="A64" s="143"/>
      <c r="B64" s="143"/>
      <c r="C64" s="143"/>
      <c r="D64" s="143"/>
      <c r="E64" s="143"/>
      <c r="F64" s="143"/>
      <c r="G64" s="143"/>
      <c r="H64" s="143"/>
      <c r="I64" s="143"/>
      <c r="J64" s="143"/>
      <c r="K64" s="143"/>
      <c r="L64" s="143"/>
      <c r="M64" s="143"/>
      <c r="N64" s="143"/>
      <c r="O64" s="143"/>
    </row>
  </sheetData>
  <mergeCells count="9">
    <mergeCell ref="A7:O7"/>
    <mergeCell ref="A8:O8"/>
    <mergeCell ref="A9:O9"/>
    <mergeCell ref="A1:O1"/>
    <mergeCell ref="A2:O2"/>
    <mergeCell ref="A3:O3"/>
    <mergeCell ref="A4:O4"/>
    <mergeCell ref="A5:O5"/>
    <mergeCell ref="A6:O6"/>
  </mergeCells>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8"/>
  <sheetViews>
    <sheetView topLeftCell="A36" workbookViewId="0">
      <selection activeCell="O38" sqref="O38"/>
    </sheetView>
  </sheetViews>
  <sheetFormatPr baseColWidth="10" defaultRowHeight="15" x14ac:dyDescent="0.25"/>
  <cols>
    <col min="13" max="13" width="13" bestFit="1" customWidth="1"/>
    <col min="14" max="15" width="12.140625" bestFit="1" customWidth="1"/>
  </cols>
  <sheetData>
    <row r="1" spans="1:15" ht="15.75" x14ac:dyDescent="0.25">
      <c r="A1" s="624" t="s">
        <v>0</v>
      </c>
      <c r="B1" s="624"/>
      <c r="C1" s="624"/>
      <c r="D1" s="624"/>
      <c r="E1" s="624"/>
      <c r="F1" s="624"/>
      <c r="G1" s="624"/>
      <c r="H1" s="624"/>
      <c r="I1" s="624"/>
      <c r="J1" s="624"/>
      <c r="K1" s="624"/>
      <c r="L1" s="624"/>
      <c r="M1" s="624"/>
      <c r="N1" s="624"/>
      <c r="O1" s="624"/>
    </row>
    <row r="2" spans="1:15" ht="15.75" x14ac:dyDescent="0.25">
      <c r="A2" s="624" t="s">
        <v>1</v>
      </c>
      <c r="B2" s="624"/>
      <c r="C2" s="624"/>
      <c r="D2" s="624"/>
      <c r="E2" s="624"/>
      <c r="F2" s="624"/>
      <c r="G2" s="624"/>
      <c r="H2" s="624"/>
      <c r="I2" s="624"/>
      <c r="J2" s="624"/>
      <c r="K2" s="624"/>
      <c r="L2" s="624"/>
      <c r="M2" s="624"/>
      <c r="N2" s="624"/>
      <c r="O2" s="624"/>
    </row>
    <row r="3" spans="1:15" ht="15.75" x14ac:dyDescent="0.25">
      <c r="A3" s="624" t="s">
        <v>534</v>
      </c>
      <c r="B3" s="624"/>
      <c r="C3" s="624"/>
      <c r="D3" s="624"/>
      <c r="E3" s="624"/>
      <c r="F3" s="624"/>
      <c r="G3" s="624"/>
      <c r="H3" s="624"/>
      <c r="I3" s="624"/>
      <c r="J3" s="624"/>
      <c r="K3" s="624"/>
      <c r="L3" s="624"/>
      <c r="M3" s="624"/>
      <c r="N3" s="624"/>
      <c r="O3" s="624"/>
    </row>
    <row r="4" spans="1:15" ht="15.75" x14ac:dyDescent="0.25">
      <c r="A4" s="624"/>
      <c r="B4" s="624"/>
      <c r="C4" s="624"/>
      <c r="D4" s="624"/>
      <c r="E4" s="624"/>
      <c r="F4" s="624"/>
      <c r="G4" s="624"/>
      <c r="H4" s="624"/>
      <c r="I4" s="624"/>
      <c r="J4" s="624"/>
      <c r="K4" s="624"/>
      <c r="L4" s="624"/>
      <c r="M4" s="624"/>
      <c r="N4" s="624"/>
      <c r="O4" s="624"/>
    </row>
    <row r="5" spans="1:15" ht="15.75" x14ac:dyDescent="0.25">
      <c r="A5" s="624" t="s">
        <v>3</v>
      </c>
      <c r="B5" s="624"/>
      <c r="C5" s="624"/>
      <c r="D5" s="624"/>
      <c r="E5" s="624"/>
      <c r="F5" s="624"/>
      <c r="G5" s="624"/>
      <c r="H5" s="624"/>
      <c r="I5" s="624"/>
      <c r="J5" s="624"/>
      <c r="K5" s="624"/>
      <c r="L5" s="624"/>
      <c r="M5" s="624"/>
      <c r="N5" s="624"/>
      <c r="O5" s="624"/>
    </row>
    <row r="6" spans="1:15" ht="15.75" x14ac:dyDescent="0.25">
      <c r="A6" s="624"/>
      <c r="B6" s="624"/>
      <c r="C6" s="624"/>
      <c r="D6" s="624"/>
      <c r="E6" s="624"/>
      <c r="F6" s="624"/>
      <c r="G6" s="624"/>
      <c r="H6" s="624"/>
      <c r="I6" s="624"/>
      <c r="J6" s="624"/>
      <c r="K6" s="624"/>
      <c r="L6" s="624"/>
      <c r="M6" s="624"/>
      <c r="N6" s="624"/>
      <c r="O6" s="624"/>
    </row>
    <row r="7" spans="1:15" ht="15.75" x14ac:dyDescent="0.25">
      <c r="A7" s="624" t="s">
        <v>535</v>
      </c>
      <c r="B7" s="624"/>
      <c r="C7" s="624"/>
      <c r="D7" s="624"/>
      <c r="E7" s="624"/>
      <c r="F7" s="624"/>
      <c r="G7" s="624"/>
      <c r="H7" s="624"/>
      <c r="I7" s="624"/>
      <c r="J7" s="624"/>
      <c r="K7" s="624"/>
      <c r="L7" s="624"/>
      <c r="M7" s="624"/>
      <c r="N7" s="624"/>
      <c r="O7" s="624"/>
    </row>
    <row r="8" spans="1:15" ht="15.75" x14ac:dyDescent="0.25">
      <c r="A8" s="625" t="s">
        <v>4</v>
      </c>
      <c r="B8" s="625"/>
      <c r="C8" s="625"/>
      <c r="D8" s="625"/>
      <c r="E8" s="625"/>
      <c r="F8" s="625"/>
      <c r="G8" s="625"/>
      <c r="H8" s="625"/>
      <c r="I8" s="625"/>
      <c r="J8" s="625"/>
      <c r="K8" s="625"/>
      <c r="L8" s="625"/>
      <c r="M8" s="625"/>
      <c r="N8" s="625"/>
      <c r="O8" s="625"/>
    </row>
    <row r="9" spans="1:15" ht="15.75" x14ac:dyDescent="0.25">
      <c r="A9" s="624"/>
      <c r="B9" s="624"/>
      <c r="C9" s="624"/>
      <c r="D9" s="624"/>
      <c r="E9" s="624"/>
      <c r="F9" s="624"/>
      <c r="G9" s="624"/>
      <c r="H9" s="624"/>
      <c r="I9" s="624"/>
      <c r="J9" s="624"/>
      <c r="K9" s="624"/>
      <c r="L9" s="624"/>
      <c r="M9" s="624"/>
      <c r="N9" s="624"/>
      <c r="O9" s="624"/>
    </row>
    <row r="10" spans="1:15" x14ac:dyDescent="0.25">
      <c r="A10" s="151" t="s">
        <v>6</v>
      </c>
      <c r="B10" s="151" t="s">
        <v>7</v>
      </c>
      <c r="C10" s="151" t="s">
        <v>8</v>
      </c>
      <c r="D10" s="151" t="s">
        <v>9</v>
      </c>
      <c r="E10" s="151" t="s">
        <v>10</v>
      </c>
      <c r="F10" s="151" t="s">
        <v>11</v>
      </c>
      <c r="G10" s="151" t="s">
        <v>12</v>
      </c>
      <c r="H10" s="151" t="s">
        <v>13</v>
      </c>
      <c r="I10" s="151" t="s">
        <v>14</v>
      </c>
      <c r="J10" s="151" t="s">
        <v>15</v>
      </c>
      <c r="K10" s="151" t="s">
        <v>16</v>
      </c>
      <c r="L10" s="151" t="s">
        <v>17</v>
      </c>
      <c r="M10" s="152" t="s">
        <v>18</v>
      </c>
      <c r="N10" s="152" t="s">
        <v>19</v>
      </c>
      <c r="O10" s="152" t="s">
        <v>20</v>
      </c>
    </row>
    <row r="11" spans="1:15" x14ac:dyDescent="0.25">
      <c r="A11" s="148" t="s">
        <v>21</v>
      </c>
      <c r="B11" s="148" t="s">
        <v>22</v>
      </c>
      <c r="C11" s="148" t="s">
        <v>544</v>
      </c>
      <c r="D11" s="148" t="s">
        <v>183</v>
      </c>
      <c r="E11" s="149">
        <v>44927</v>
      </c>
      <c r="F11" s="148"/>
      <c r="G11" s="148" t="s">
        <v>1228</v>
      </c>
      <c r="H11" s="148" t="s">
        <v>1229</v>
      </c>
      <c r="I11" s="148" t="s">
        <v>31</v>
      </c>
      <c r="J11" s="148" t="s">
        <v>30</v>
      </c>
      <c r="K11" s="148" t="s">
        <v>545</v>
      </c>
      <c r="L11" s="148" t="s">
        <v>546</v>
      </c>
      <c r="M11" s="5">
        <v>0</v>
      </c>
      <c r="N11" s="5">
        <v>6414096000</v>
      </c>
      <c r="O11" s="5">
        <v>6414096000</v>
      </c>
    </row>
    <row r="12" spans="1:15" x14ac:dyDescent="0.25">
      <c r="A12" s="148" t="s">
        <v>21</v>
      </c>
      <c r="B12" s="148" t="s">
        <v>22</v>
      </c>
      <c r="C12" s="148" t="s">
        <v>41</v>
      </c>
      <c r="D12" s="148" t="s">
        <v>1231</v>
      </c>
      <c r="E12" s="149">
        <v>45007</v>
      </c>
      <c r="F12" s="148" t="s">
        <v>100</v>
      </c>
      <c r="G12" s="148" t="s">
        <v>1228</v>
      </c>
      <c r="H12" s="148" t="s">
        <v>1229</v>
      </c>
      <c r="I12" s="148"/>
      <c r="J12" s="148" t="s">
        <v>30</v>
      </c>
      <c r="K12" s="148"/>
      <c r="L12" s="148" t="s">
        <v>1232</v>
      </c>
      <c r="M12" s="5">
        <v>3242048080</v>
      </c>
      <c r="N12" s="5">
        <v>0</v>
      </c>
      <c r="O12" s="188">
        <f t="shared" ref="O12:O39" si="0">SUM(O11-M12+N12)</f>
        <v>3172047920</v>
      </c>
    </row>
    <row r="13" spans="1:15" x14ac:dyDescent="0.25">
      <c r="A13" s="148" t="s">
        <v>21</v>
      </c>
      <c r="B13" s="148" t="s">
        <v>22</v>
      </c>
      <c r="C13" s="148" t="s">
        <v>41</v>
      </c>
      <c r="D13" s="148" t="s">
        <v>1231</v>
      </c>
      <c r="E13" s="149">
        <v>45007</v>
      </c>
      <c r="F13" s="148" t="s">
        <v>100</v>
      </c>
      <c r="G13" s="148" t="s">
        <v>1228</v>
      </c>
      <c r="H13" s="148" t="s">
        <v>1229</v>
      </c>
      <c r="I13" s="148"/>
      <c r="J13" s="148" t="s">
        <v>30</v>
      </c>
      <c r="K13" s="148"/>
      <c r="L13" s="148" t="s">
        <v>1232</v>
      </c>
      <c r="M13" s="5">
        <v>3172047920</v>
      </c>
      <c r="N13" s="5">
        <v>0</v>
      </c>
      <c r="O13" s="188">
        <f t="shared" si="0"/>
        <v>0</v>
      </c>
    </row>
    <row r="14" spans="1:15" x14ac:dyDescent="0.25">
      <c r="A14" s="148" t="s">
        <v>21</v>
      </c>
      <c r="B14" s="148" t="s">
        <v>22</v>
      </c>
      <c r="C14" s="148" t="s">
        <v>27</v>
      </c>
      <c r="D14" s="148" t="s">
        <v>1256</v>
      </c>
      <c r="E14" s="149">
        <v>45134</v>
      </c>
      <c r="F14" s="148"/>
      <c r="G14" s="148" t="s">
        <v>1228</v>
      </c>
      <c r="H14" s="148" t="s">
        <v>1229</v>
      </c>
      <c r="I14" s="148"/>
      <c r="J14" s="148" t="s">
        <v>30</v>
      </c>
      <c r="K14" s="148" t="s">
        <v>31</v>
      </c>
      <c r="L14" s="148" t="s">
        <v>1234</v>
      </c>
      <c r="M14" s="5">
        <v>0</v>
      </c>
      <c r="N14" s="5">
        <v>100000000</v>
      </c>
      <c r="O14" s="188">
        <f t="shared" si="0"/>
        <v>100000000</v>
      </c>
    </row>
    <row r="15" spans="1:15" x14ac:dyDescent="0.25">
      <c r="A15" s="148" t="s">
        <v>21</v>
      </c>
      <c r="B15" s="148" t="s">
        <v>22</v>
      </c>
      <c r="C15" s="148" t="s">
        <v>27</v>
      </c>
      <c r="D15" s="148" t="s">
        <v>1257</v>
      </c>
      <c r="E15" s="149">
        <v>45134</v>
      </c>
      <c r="F15" s="148"/>
      <c r="G15" s="148" t="s">
        <v>1228</v>
      </c>
      <c r="H15" s="148" t="s">
        <v>1229</v>
      </c>
      <c r="I15" s="148"/>
      <c r="J15" s="148" t="s">
        <v>30</v>
      </c>
      <c r="K15" s="148" t="s">
        <v>31</v>
      </c>
      <c r="L15" s="148" t="s">
        <v>1255</v>
      </c>
      <c r="M15" s="5">
        <v>0</v>
      </c>
      <c r="N15" s="5">
        <v>100000000</v>
      </c>
      <c r="O15" s="188">
        <f t="shared" si="0"/>
        <v>200000000</v>
      </c>
    </row>
    <row r="16" spans="1:15" x14ac:dyDescent="0.25">
      <c r="A16" s="148" t="s">
        <v>21</v>
      </c>
      <c r="B16" s="148" t="s">
        <v>22</v>
      </c>
      <c r="C16" s="148" t="s">
        <v>27</v>
      </c>
      <c r="D16" s="148" t="s">
        <v>1258</v>
      </c>
      <c r="E16" s="149">
        <v>45134</v>
      </c>
      <c r="F16" s="148"/>
      <c r="G16" s="148" t="s">
        <v>1228</v>
      </c>
      <c r="H16" s="148" t="s">
        <v>1229</v>
      </c>
      <c r="I16" s="148"/>
      <c r="J16" s="148" t="s">
        <v>30</v>
      </c>
      <c r="K16" s="148" t="s">
        <v>31</v>
      </c>
      <c r="L16" s="148" t="s">
        <v>1253</v>
      </c>
      <c r="M16" s="5">
        <v>0</v>
      </c>
      <c r="N16" s="5">
        <v>100000000</v>
      </c>
      <c r="O16" s="188">
        <f t="shared" si="0"/>
        <v>300000000</v>
      </c>
    </row>
    <row r="17" spans="1:15" x14ac:dyDescent="0.25">
      <c r="A17" s="148" t="s">
        <v>21</v>
      </c>
      <c r="B17" s="148" t="s">
        <v>22</v>
      </c>
      <c r="C17" s="148" t="s">
        <v>27</v>
      </c>
      <c r="D17" s="148" t="s">
        <v>1259</v>
      </c>
      <c r="E17" s="149">
        <v>45134</v>
      </c>
      <c r="F17" s="148"/>
      <c r="G17" s="148" t="s">
        <v>1228</v>
      </c>
      <c r="H17" s="148" t="s">
        <v>1229</v>
      </c>
      <c r="I17" s="148"/>
      <c r="J17" s="148" t="s">
        <v>30</v>
      </c>
      <c r="K17" s="148" t="s">
        <v>31</v>
      </c>
      <c r="L17" s="148" t="s">
        <v>1251</v>
      </c>
      <c r="M17" s="5">
        <v>0</v>
      </c>
      <c r="N17" s="5">
        <v>100000000</v>
      </c>
      <c r="O17" s="188">
        <f t="shared" si="0"/>
        <v>400000000</v>
      </c>
    </row>
    <row r="18" spans="1:15" x14ac:dyDescent="0.25">
      <c r="A18" s="148" t="s">
        <v>21</v>
      </c>
      <c r="B18" s="148" t="s">
        <v>22</v>
      </c>
      <c r="C18" s="148" t="s">
        <v>27</v>
      </c>
      <c r="D18" s="148" t="s">
        <v>1260</v>
      </c>
      <c r="E18" s="149">
        <v>45134</v>
      </c>
      <c r="F18" s="148"/>
      <c r="G18" s="148" t="s">
        <v>1228</v>
      </c>
      <c r="H18" s="148" t="s">
        <v>1229</v>
      </c>
      <c r="I18" s="148"/>
      <c r="J18" s="148" t="s">
        <v>30</v>
      </c>
      <c r="K18" s="148" t="s">
        <v>31</v>
      </c>
      <c r="L18" s="148" t="s">
        <v>1247</v>
      </c>
      <c r="M18" s="5">
        <v>0</v>
      </c>
      <c r="N18" s="5">
        <v>100000000</v>
      </c>
      <c r="O18" s="188">
        <f t="shared" si="0"/>
        <v>500000000</v>
      </c>
    </row>
    <row r="19" spans="1:15" x14ac:dyDescent="0.25">
      <c r="A19" s="148" t="s">
        <v>21</v>
      </c>
      <c r="B19" s="148" t="s">
        <v>22</v>
      </c>
      <c r="C19" s="148" t="s">
        <v>27</v>
      </c>
      <c r="D19" s="148" t="s">
        <v>1261</v>
      </c>
      <c r="E19" s="149">
        <v>45134</v>
      </c>
      <c r="F19" s="148"/>
      <c r="G19" s="148" t="s">
        <v>1228</v>
      </c>
      <c r="H19" s="148" t="s">
        <v>1229</v>
      </c>
      <c r="I19" s="148"/>
      <c r="J19" s="148" t="s">
        <v>30</v>
      </c>
      <c r="K19" s="148" t="s">
        <v>31</v>
      </c>
      <c r="L19" s="148" t="s">
        <v>1249</v>
      </c>
      <c r="M19" s="5">
        <v>0</v>
      </c>
      <c r="N19" s="5">
        <v>100000000</v>
      </c>
      <c r="O19" s="188">
        <f t="shared" si="0"/>
        <v>600000000</v>
      </c>
    </row>
    <row r="20" spans="1:15" x14ac:dyDescent="0.25">
      <c r="A20" s="148" t="s">
        <v>21</v>
      </c>
      <c r="B20" s="148" t="s">
        <v>22</v>
      </c>
      <c r="C20" s="148" t="s">
        <v>41</v>
      </c>
      <c r="D20" s="148" t="s">
        <v>1246</v>
      </c>
      <c r="E20" s="149">
        <v>45140</v>
      </c>
      <c r="F20" s="148"/>
      <c r="G20" s="148" t="s">
        <v>1228</v>
      </c>
      <c r="H20" s="148" t="s">
        <v>1229</v>
      </c>
      <c r="I20" s="148"/>
      <c r="J20" s="148" t="s">
        <v>30</v>
      </c>
      <c r="K20" s="148" t="s">
        <v>218</v>
      </c>
      <c r="L20" s="148" t="s">
        <v>1247</v>
      </c>
      <c r="M20" s="5">
        <v>100000000</v>
      </c>
      <c r="N20" s="5">
        <v>0</v>
      </c>
      <c r="O20" s="188">
        <f t="shared" si="0"/>
        <v>500000000</v>
      </c>
    </row>
    <row r="21" spans="1:15" x14ac:dyDescent="0.25">
      <c r="A21" s="148" t="s">
        <v>21</v>
      </c>
      <c r="B21" s="148" t="s">
        <v>22</v>
      </c>
      <c r="C21" s="148" t="s">
        <v>41</v>
      </c>
      <c r="D21" s="148" t="s">
        <v>1248</v>
      </c>
      <c r="E21" s="149">
        <v>45140</v>
      </c>
      <c r="F21" s="148"/>
      <c r="G21" s="148" t="s">
        <v>1228</v>
      </c>
      <c r="H21" s="148" t="s">
        <v>1229</v>
      </c>
      <c r="I21" s="148"/>
      <c r="J21" s="148" t="s">
        <v>30</v>
      </c>
      <c r="K21" s="148" t="s">
        <v>218</v>
      </c>
      <c r="L21" s="148" t="s">
        <v>1249</v>
      </c>
      <c r="M21" s="5">
        <v>100000000</v>
      </c>
      <c r="N21" s="5">
        <v>0</v>
      </c>
      <c r="O21" s="188">
        <f t="shared" si="0"/>
        <v>400000000</v>
      </c>
    </row>
    <row r="22" spans="1:15" x14ac:dyDescent="0.25">
      <c r="A22" s="148" t="s">
        <v>21</v>
      </c>
      <c r="B22" s="148" t="s">
        <v>22</v>
      </c>
      <c r="C22" s="148" t="s">
        <v>41</v>
      </c>
      <c r="D22" s="148" t="s">
        <v>1250</v>
      </c>
      <c r="E22" s="149">
        <v>45140</v>
      </c>
      <c r="F22" s="148"/>
      <c r="G22" s="148" t="s">
        <v>1228</v>
      </c>
      <c r="H22" s="148" t="s">
        <v>1229</v>
      </c>
      <c r="I22" s="148"/>
      <c r="J22" s="148" t="s">
        <v>30</v>
      </c>
      <c r="K22" s="148" t="s">
        <v>218</v>
      </c>
      <c r="L22" s="148" t="s">
        <v>1251</v>
      </c>
      <c r="M22" s="5">
        <v>100000000</v>
      </c>
      <c r="N22" s="5">
        <v>0</v>
      </c>
      <c r="O22" s="188">
        <f t="shared" si="0"/>
        <v>300000000</v>
      </c>
    </row>
    <row r="23" spans="1:15" x14ac:dyDescent="0.25">
      <c r="A23" s="148" t="s">
        <v>21</v>
      </c>
      <c r="B23" s="148" t="s">
        <v>22</v>
      </c>
      <c r="C23" s="148" t="s">
        <v>41</v>
      </c>
      <c r="D23" s="148" t="s">
        <v>1252</v>
      </c>
      <c r="E23" s="149">
        <v>45140</v>
      </c>
      <c r="F23" s="148"/>
      <c r="G23" s="148" t="s">
        <v>1228</v>
      </c>
      <c r="H23" s="148" t="s">
        <v>1229</v>
      </c>
      <c r="I23" s="148"/>
      <c r="J23" s="148" t="s">
        <v>30</v>
      </c>
      <c r="K23" s="148" t="s">
        <v>218</v>
      </c>
      <c r="L23" s="148" t="s">
        <v>1253</v>
      </c>
      <c r="M23" s="5">
        <v>100000000</v>
      </c>
      <c r="N23" s="5">
        <v>0</v>
      </c>
      <c r="O23" s="188">
        <f t="shared" si="0"/>
        <v>200000000</v>
      </c>
    </row>
    <row r="24" spans="1:15" x14ac:dyDescent="0.25">
      <c r="A24" s="148" t="s">
        <v>21</v>
      </c>
      <c r="B24" s="148" t="s">
        <v>22</v>
      </c>
      <c r="C24" s="148" t="s">
        <v>41</v>
      </c>
      <c r="D24" s="148" t="s">
        <v>1254</v>
      </c>
      <c r="E24" s="149">
        <v>45140</v>
      </c>
      <c r="F24" s="148"/>
      <c r="G24" s="148" t="s">
        <v>1228</v>
      </c>
      <c r="H24" s="148" t="s">
        <v>1229</v>
      </c>
      <c r="I24" s="148"/>
      <c r="J24" s="148" t="s">
        <v>30</v>
      </c>
      <c r="K24" s="148" t="s">
        <v>218</v>
      </c>
      <c r="L24" s="148" t="s">
        <v>1255</v>
      </c>
      <c r="M24" s="5">
        <v>100000000</v>
      </c>
      <c r="N24" s="5">
        <v>0</v>
      </c>
      <c r="O24" s="188">
        <f t="shared" si="0"/>
        <v>100000000</v>
      </c>
    </row>
    <row r="25" spans="1:15" x14ac:dyDescent="0.25">
      <c r="A25" s="148" t="s">
        <v>21</v>
      </c>
      <c r="B25" s="148" t="s">
        <v>22</v>
      </c>
      <c r="C25" s="148" t="s">
        <v>27</v>
      </c>
      <c r="D25" s="148" t="s">
        <v>774</v>
      </c>
      <c r="E25" s="149">
        <v>45153</v>
      </c>
      <c r="F25" s="148"/>
      <c r="G25" s="148" t="s">
        <v>1228</v>
      </c>
      <c r="H25" s="148" t="s">
        <v>1229</v>
      </c>
      <c r="I25" s="148"/>
      <c r="J25" s="148" t="s">
        <v>30</v>
      </c>
      <c r="K25" s="148" t="s">
        <v>31</v>
      </c>
      <c r="L25" s="148" t="s">
        <v>1236</v>
      </c>
      <c r="M25" s="5">
        <v>0</v>
      </c>
      <c r="N25" s="5">
        <v>100000000</v>
      </c>
      <c r="O25" s="188">
        <f t="shared" si="0"/>
        <v>200000000</v>
      </c>
    </row>
    <row r="26" spans="1:15" x14ac:dyDescent="0.25">
      <c r="A26" s="148" t="s">
        <v>21</v>
      </c>
      <c r="B26" s="148" t="s">
        <v>22</v>
      </c>
      <c r="C26" s="148" t="s">
        <v>27</v>
      </c>
      <c r="D26" s="148" t="s">
        <v>1262</v>
      </c>
      <c r="E26" s="149">
        <v>45153</v>
      </c>
      <c r="F26" s="148"/>
      <c r="G26" s="148" t="s">
        <v>1228</v>
      </c>
      <c r="H26" s="148" t="s">
        <v>1229</v>
      </c>
      <c r="I26" s="148"/>
      <c r="J26" s="148" t="s">
        <v>30</v>
      </c>
      <c r="K26" s="148" t="s">
        <v>31</v>
      </c>
      <c r="L26" s="148" t="s">
        <v>1240</v>
      </c>
      <c r="M26" s="5">
        <v>0</v>
      </c>
      <c r="N26" s="5">
        <v>100000000</v>
      </c>
      <c r="O26" s="188">
        <f t="shared" si="0"/>
        <v>300000000</v>
      </c>
    </row>
    <row r="27" spans="1:15" x14ac:dyDescent="0.25">
      <c r="A27" s="148" t="s">
        <v>21</v>
      </c>
      <c r="B27" s="148" t="s">
        <v>22</v>
      </c>
      <c r="C27" s="148" t="s">
        <v>27</v>
      </c>
      <c r="D27" s="148" t="s">
        <v>1263</v>
      </c>
      <c r="E27" s="149">
        <v>45153</v>
      </c>
      <c r="F27" s="148"/>
      <c r="G27" s="148" t="s">
        <v>1228</v>
      </c>
      <c r="H27" s="148" t="s">
        <v>1229</v>
      </c>
      <c r="I27" s="148"/>
      <c r="J27" s="148" t="s">
        <v>30</v>
      </c>
      <c r="K27" s="148" t="s">
        <v>31</v>
      </c>
      <c r="L27" s="148" t="s">
        <v>1242</v>
      </c>
      <c r="M27" s="5">
        <v>0</v>
      </c>
      <c r="N27" s="5">
        <v>100000000</v>
      </c>
      <c r="O27" s="188">
        <f t="shared" si="0"/>
        <v>400000000</v>
      </c>
    </row>
    <row r="28" spans="1:15" x14ac:dyDescent="0.25">
      <c r="A28" s="148" t="s">
        <v>21</v>
      </c>
      <c r="B28" s="148" t="s">
        <v>22</v>
      </c>
      <c r="C28" s="148" t="s">
        <v>27</v>
      </c>
      <c r="D28" s="148" t="s">
        <v>1264</v>
      </c>
      <c r="E28" s="149">
        <v>45153</v>
      </c>
      <c r="F28" s="148"/>
      <c r="G28" s="148" t="s">
        <v>1228</v>
      </c>
      <c r="H28" s="148" t="s">
        <v>1229</v>
      </c>
      <c r="I28" s="148"/>
      <c r="J28" s="148" t="s">
        <v>30</v>
      </c>
      <c r="K28" s="148" t="s">
        <v>31</v>
      </c>
      <c r="L28" s="148" t="s">
        <v>1245</v>
      </c>
      <c r="M28" s="5">
        <v>0</v>
      </c>
      <c r="N28" s="5">
        <v>100000000</v>
      </c>
      <c r="O28" s="188">
        <f t="shared" si="0"/>
        <v>500000000</v>
      </c>
    </row>
    <row r="29" spans="1:15" x14ac:dyDescent="0.25">
      <c r="A29" s="148" t="s">
        <v>21</v>
      </c>
      <c r="B29" s="148" t="s">
        <v>22</v>
      </c>
      <c r="C29" s="148" t="s">
        <v>27</v>
      </c>
      <c r="D29" s="148" t="s">
        <v>1265</v>
      </c>
      <c r="E29" s="149">
        <v>45153</v>
      </c>
      <c r="F29" s="148"/>
      <c r="G29" s="148" t="s">
        <v>1228</v>
      </c>
      <c r="H29" s="148" t="s">
        <v>1229</v>
      </c>
      <c r="I29" s="148"/>
      <c r="J29" s="148" t="s">
        <v>30</v>
      </c>
      <c r="K29" s="148" t="s">
        <v>31</v>
      </c>
      <c r="L29" s="148" t="s">
        <v>1238</v>
      </c>
      <c r="M29" s="5">
        <v>0</v>
      </c>
      <c r="N29" s="5">
        <v>100000000</v>
      </c>
      <c r="O29" s="188">
        <f t="shared" si="0"/>
        <v>600000000</v>
      </c>
    </row>
    <row r="30" spans="1:15" x14ac:dyDescent="0.25">
      <c r="A30" s="148" t="s">
        <v>21</v>
      </c>
      <c r="B30" s="148" t="s">
        <v>22</v>
      </c>
      <c r="C30" s="148" t="s">
        <v>27</v>
      </c>
      <c r="D30" s="148" t="s">
        <v>1266</v>
      </c>
      <c r="E30" s="149">
        <v>45153</v>
      </c>
      <c r="F30" s="148"/>
      <c r="G30" s="148" t="s">
        <v>1228</v>
      </c>
      <c r="H30" s="148" t="s">
        <v>1229</v>
      </c>
      <c r="I30" s="148"/>
      <c r="J30" s="148" t="s">
        <v>30</v>
      </c>
      <c r="K30" s="148" t="s">
        <v>31</v>
      </c>
      <c r="L30" s="148" t="s">
        <v>1243</v>
      </c>
      <c r="M30" s="5">
        <v>0</v>
      </c>
      <c r="N30" s="5">
        <v>100000000</v>
      </c>
      <c r="O30" s="188">
        <f t="shared" si="0"/>
        <v>700000000</v>
      </c>
    </row>
    <row r="31" spans="1:15" x14ac:dyDescent="0.25">
      <c r="A31" s="148" t="s">
        <v>21</v>
      </c>
      <c r="B31" s="148" t="s">
        <v>22</v>
      </c>
      <c r="C31" s="148" t="s">
        <v>41</v>
      </c>
      <c r="D31" s="148" t="s">
        <v>1233</v>
      </c>
      <c r="E31" s="149">
        <v>45160</v>
      </c>
      <c r="F31" s="148"/>
      <c r="G31" s="148" t="s">
        <v>1228</v>
      </c>
      <c r="H31" s="148" t="s">
        <v>1229</v>
      </c>
      <c r="I31" s="148"/>
      <c r="J31" s="148" t="s">
        <v>30</v>
      </c>
      <c r="K31" s="148" t="s">
        <v>101</v>
      </c>
      <c r="L31" s="148" t="s">
        <v>1234</v>
      </c>
      <c r="M31" s="5">
        <v>100000000</v>
      </c>
      <c r="N31" s="5">
        <v>0</v>
      </c>
      <c r="O31" s="188">
        <f t="shared" si="0"/>
        <v>600000000</v>
      </c>
    </row>
    <row r="32" spans="1:15" x14ac:dyDescent="0.25">
      <c r="A32" s="148" t="s">
        <v>21</v>
      </c>
      <c r="B32" s="148" t="s">
        <v>22</v>
      </c>
      <c r="C32" s="148" t="s">
        <v>27</v>
      </c>
      <c r="D32" s="148" t="s">
        <v>1267</v>
      </c>
      <c r="E32" s="149">
        <v>45175</v>
      </c>
      <c r="F32" s="148"/>
      <c r="G32" s="148" t="s">
        <v>1228</v>
      </c>
      <c r="H32" s="148" t="s">
        <v>1229</v>
      </c>
      <c r="I32" s="148"/>
      <c r="J32" s="148" t="s">
        <v>30</v>
      </c>
      <c r="K32" s="148" t="s">
        <v>31</v>
      </c>
      <c r="L32" s="148" t="s">
        <v>1230</v>
      </c>
      <c r="M32" s="5">
        <v>0</v>
      </c>
      <c r="N32" s="5">
        <v>520000000</v>
      </c>
      <c r="O32" s="188">
        <f t="shared" si="0"/>
        <v>1120000000</v>
      </c>
    </row>
    <row r="33" spans="1:15" x14ac:dyDescent="0.25">
      <c r="A33" s="148" t="s">
        <v>21</v>
      </c>
      <c r="B33" s="148" t="s">
        <v>22</v>
      </c>
      <c r="C33" s="148" t="s">
        <v>41</v>
      </c>
      <c r="D33" s="148" t="s">
        <v>1235</v>
      </c>
      <c r="E33" s="149">
        <v>45175</v>
      </c>
      <c r="F33" s="148"/>
      <c r="G33" s="148" t="s">
        <v>1228</v>
      </c>
      <c r="H33" s="148" t="s">
        <v>1229</v>
      </c>
      <c r="I33" s="148"/>
      <c r="J33" s="148" t="s">
        <v>30</v>
      </c>
      <c r="K33" s="148" t="s">
        <v>101</v>
      </c>
      <c r="L33" s="148" t="s">
        <v>1236</v>
      </c>
      <c r="M33" s="5">
        <v>100000000</v>
      </c>
      <c r="N33" s="5">
        <v>0</v>
      </c>
      <c r="O33" s="188">
        <f t="shared" si="0"/>
        <v>1020000000</v>
      </c>
    </row>
    <row r="34" spans="1:15" x14ac:dyDescent="0.25">
      <c r="A34" s="148" t="s">
        <v>21</v>
      </c>
      <c r="B34" s="148" t="s">
        <v>22</v>
      </c>
      <c r="C34" s="148" t="s">
        <v>41</v>
      </c>
      <c r="D34" s="148" t="s">
        <v>118</v>
      </c>
      <c r="E34" s="149">
        <v>45184</v>
      </c>
      <c r="F34" s="148"/>
      <c r="G34" s="148" t="s">
        <v>1228</v>
      </c>
      <c r="H34" s="148" t="s">
        <v>1229</v>
      </c>
      <c r="I34" s="148"/>
      <c r="J34" s="148" t="s">
        <v>30</v>
      </c>
      <c r="K34" s="148" t="s">
        <v>97</v>
      </c>
      <c r="L34" s="148" t="s">
        <v>1230</v>
      </c>
      <c r="M34" s="5">
        <v>520000000</v>
      </c>
      <c r="N34" s="5">
        <v>0</v>
      </c>
      <c r="O34" s="188">
        <f t="shared" si="0"/>
        <v>500000000</v>
      </c>
    </row>
    <row r="35" spans="1:15" x14ac:dyDescent="0.25">
      <c r="A35" s="148" t="s">
        <v>21</v>
      </c>
      <c r="B35" s="148" t="s">
        <v>22</v>
      </c>
      <c r="C35" s="148" t="s">
        <v>41</v>
      </c>
      <c r="D35" s="148" t="s">
        <v>1237</v>
      </c>
      <c r="E35" s="149">
        <v>45202</v>
      </c>
      <c r="F35" s="148"/>
      <c r="G35" s="148" t="s">
        <v>1228</v>
      </c>
      <c r="H35" s="148" t="s">
        <v>1229</v>
      </c>
      <c r="I35" s="148"/>
      <c r="J35" s="148" t="s">
        <v>30</v>
      </c>
      <c r="K35" s="148" t="s">
        <v>44</v>
      </c>
      <c r="L35" s="148" t="s">
        <v>1238</v>
      </c>
      <c r="M35" s="5">
        <v>100000000</v>
      </c>
      <c r="N35" s="5">
        <v>0</v>
      </c>
      <c r="O35" s="188">
        <f t="shared" si="0"/>
        <v>400000000</v>
      </c>
    </row>
    <row r="36" spans="1:15" x14ac:dyDescent="0.25">
      <c r="A36" s="148" t="s">
        <v>21</v>
      </c>
      <c r="B36" s="148" t="s">
        <v>22</v>
      </c>
      <c r="C36" s="148" t="s">
        <v>41</v>
      </c>
      <c r="D36" s="148" t="s">
        <v>1239</v>
      </c>
      <c r="E36" s="149">
        <v>45209</v>
      </c>
      <c r="F36" s="148"/>
      <c r="G36" s="148" t="s">
        <v>1228</v>
      </c>
      <c r="H36" s="148" t="s">
        <v>1229</v>
      </c>
      <c r="I36" s="148"/>
      <c r="J36" s="148" t="s">
        <v>30</v>
      </c>
      <c r="K36" s="148" t="s">
        <v>44</v>
      </c>
      <c r="L36" s="148" t="s">
        <v>1240</v>
      </c>
      <c r="M36" s="5">
        <v>100000000</v>
      </c>
      <c r="N36" s="5">
        <v>0</v>
      </c>
      <c r="O36" s="188">
        <f t="shared" si="0"/>
        <v>300000000</v>
      </c>
    </row>
    <row r="37" spans="1:15" x14ac:dyDescent="0.25">
      <c r="A37" s="148" t="s">
        <v>21</v>
      </c>
      <c r="B37" s="148" t="s">
        <v>22</v>
      </c>
      <c r="C37" s="148" t="s">
        <v>41</v>
      </c>
      <c r="D37" s="148" t="s">
        <v>1241</v>
      </c>
      <c r="E37" s="149">
        <v>45209</v>
      </c>
      <c r="F37" s="148"/>
      <c r="G37" s="148" t="s">
        <v>1228</v>
      </c>
      <c r="H37" s="148" t="s">
        <v>1229</v>
      </c>
      <c r="I37" s="148"/>
      <c r="J37" s="148" t="s">
        <v>30</v>
      </c>
      <c r="K37" s="148" t="s">
        <v>44</v>
      </c>
      <c r="L37" s="148" t="s">
        <v>1242</v>
      </c>
      <c r="M37" s="5">
        <v>100000000</v>
      </c>
      <c r="N37" s="5">
        <v>0</v>
      </c>
      <c r="O37" s="188">
        <f t="shared" si="0"/>
        <v>200000000</v>
      </c>
    </row>
    <row r="38" spans="1:15" x14ac:dyDescent="0.25">
      <c r="A38" s="148" t="s">
        <v>21</v>
      </c>
      <c r="B38" s="148" t="s">
        <v>22</v>
      </c>
      <c r="C38" s="148" t="s">
        <v>41</v>
      </c>
      <c r="D38" s="148" t="s">
        <v>148</v>
      </c>
      <c r="E38" s="149">
        <v>45209</v>
      </c>
      <c r="F38" s="148"/>
      <c r="G38" s="148" t="s">
        <v>1228</v>
      </c>
      <c r="H38" s="148" t="s">
        <v>1229</v>
      </c>
      <c r="I38" s="148"/>
      <c r="J38" s="148" t="s">
        <v>30</v>
      </c>
      <c r="K38" s="148" t="s">
        <v>44</v>
      </c>
      <c r="L38" s="148" t="s">
        <v>1243</v>
      </c>
      <c r="M38" s="5">
        <v>100000000</v>
      </c>
      <c r="N38" s="5">
        <v>0</v>
      </c>
      <c r="O38" s="188">
        <f t="shared" si="0"/>
        <v>100000000</v>
      </c>
    </row>
    <row r="39" spans="1:15" x14ac:dyDescent="0.25">
      <c r="A39" s="148" t="s">
        <v>21</v>
      </c>
      <c r="B39" s="148" t="s">
        <v>22</v>
      </c>
      <c r="C39" s="148" t="s">
        <v>41</v>
      </c>
      <c r="D39" s="148" t="s">
        <v>1244</v>
      </c>
      <c r="E39" s="149">
        <v>45218</v>
      </c>
      <c r="F39" s="148"/>
      <c r="G39" s="148" t="s">
        <v>1228</v>
      </c>
      <c r="H39" s="148" t="s">
        <v>1229</v>
      </c>
      <c r="I39" s="148"/>
      <c r="J39" s="148" t="s">
        <v>30</v>
      </c>
      <c r="K39" s="148" t="s">
        <v>44</v>
      </c>
      <c r="L39" s="148" t="s">
        <v>1245</v>
      </c>
      <c r="M39" s="5">
        <v>100000000</v>
      </c>
      <c r="N39" s="5">
        <v>0</v>
      </c>
      <c r="O39" s="188">
        <f t="shared" si="0"/>
        <v>0</v>
      </c>
    </row>
    <row r="40" spans="1:15" x14ac:dyDescent="0.25">
      <c r="A40" s="148"/>
      <c r="B40" s="148"/>
      <c r="C40" s="148"/>
      <c r="D40" s="148"/>
      <c r="E40" s="149"/>
      <c r="F40" s="148"/>
      <c r="G40" s="148"/>
      <c r="H40" s="148"/>
      <c r="I40" s="148"/>
      <c r="J40" s="148"/>
      <c r="K40" s="148"/>
      <c r="L40" s="148"/>
      <c r="M40" s="5"/>
      <c r="N40" s="5"/>
      <c r="O40" s="5"/>
    </row>
    <row r="41" spans="1:15" x14ac:dyDescent="0.25">
      <c r="A41" s="148"/>
      <c r="B41" s="148"/>
      <c r="C41" s="148"/>
      <c r="D41" s="148"/>
      <c r="E41" s="149"/>
      <c r="F41" s="148"/>
      <c r="G41" s="148"/>
      <c r="H41" s="148"/>
      <c r="I41" s="148"/>
      <c r="J41" s="148"/>
      <c r="K41" s="148"/>
      <c r="L41" s="148"/>
      <c r="M41" s="5"/>
      <c r="N41" s="5"/>
      <c r="O41" s="5"/>
    </row>
    <row r="42" spans="1:15" x14ac:dyDescent="0.25">
      <c r="A42" s="148"/>
      <c r="B42" s="148"/>
      <c r="C42" s="148"/>
      <c r="D42" s="148"/>
      <c r="E42" s="149"/>
      <c r="F42" s="148"/>
      <c r="G42" s="148"/>
      <c r="H42" s="148"/>
      <c r="I42" s="148"/>
      <c r="J42" s="148"/>
      <c r="K42" s="148"/>
      <c r="L42" s="148"/>
      <c r="M42" s="5"/>
      <c r="N42" s="5"/>
      <c r="O42" s="5"/>
    </row>
    <row r="43" spans="1:15" x14ac:dyDescent="0.25">
      <c r="A43" s="148"/>
      <c r="B43" s="148"/>
      <c r="C43" s="148"/>
      <c r="D43" s="148"/>
      <c r="E43" s="149"/>
      <c r="F43" s="148"/>
      <c r="G43" s="148"/>
      <c r="H43" s="148"/>
      <c r="I43" s="148"/>
      <c r="J43" s="148"/>
      <c r="K43" s="148"/>
      <c r="L43" s="148"/>
      <c r="M43" s="5"/>
      <c r="N43" s="5"/>
      <c r="O43" s="5"/>
    </row>
    <row r="44" spans="1:15" x14ac:dyDescent="0.25">
      <c r="A44" s="148"/>
      <c r="B44" s="148"/>
      <c r="C44" s="148"/>
      <c r="D44" s="148"/>
      <c r="E44" s="149"/>
      <c r="F44" s="148"/>
      <c r="G44" s="148"/>
      <c r="H44" s="148"/>
      <c r="I44" s="148"/>
      <c r="J44" s="148"/>
      <c r="K44" s="148"/>
      <c r="L44" s="148"/>
      <c r="M44" s="5"/>
      <c r="N44" s="5"/>
      <c r="O44" s="5"/>
    </row>
    <row r="45" spans="1:15" x14ac:dyDescent="0.25">
      <c r="A45" s="148" t="s">
        <v>478</v>
      </c>
      <c r="B45" s="148" t="s">
        <v>479</v>
      </c>
      <c r="C45" s="148" t="s">
        <v>27</v>
      </c>
      <c r="D45" s="148" t="s">
        <v>1256</v>
      </c>
      <c r="E45" s="149">
        <v>45134</v>
      </c>
      <c r="F45" s="148"/>
      <c r="G45" s="148" t="s">
        <v>1228</v>
      </c>
      <c r="H45" s="148" t="s">
        <v>1229</v>
      </c>
      <c r="I45" s="148"/>
      <c r="J45" s="148" t="s">
        <v>30</v>
      </c>
      <c r="K45" s="148" t="s">
        <v>101</v>
      </c>
      <c r="L45" s="148" t="s">
        <v>1234</v>
      </c>
      <c r="M45" s="5">
        <v>100000000</v>
      </c>
      <c r="N45" s="5">
        <v>0</v>
      </c>
      <c r="O45" s="5">
        <v>0</v>
      </c>
    </row>
    <row r="46" spans="1:15" x14ac:dyDescent="0.25">
      <c r="A46" s="148" t="s">
        <v>478</v>
      </c>
      <c r="B46" s="148" t="s">
        <v>479</v>
      </c>
      <c r="C46" s="148" t="s">
        <v>27</v>
      </c>
      <c r="D46" s="148" t="s">
        <v>1257</v>
      </c>
      <c r="E46" s="149">
        <v>45134</v>
      </c>
      <c r="F46" s="148"/>
      <c r="G46" s="148" t="s">
        <v>1228</v>
      </c>
      <c r="H46" s="148" t="s">
        <v>1229</v>
      </c>
      <c r="I46" s="148"/>
      <c r="J46" s="148" t="s">
        <v>30</v>
      </c>
      <c r="K46" s="148" t="s">
        <v>218</v>
      </c>
      <c r="L46" s="148" t="s">
        <v>1255</v>
      </c>
      <c r="M46" s="5">
        <v>100000000</v>
      </c>
      <c r="N46" s="5">
        <v>0</v>
      </c>
      <c r="O46" s="5">
        <v>0</v>
      </c>
    </row>
    <row r="47" spans="1:15" x14ac:dyDescent="0.25">
      <c r="A47" s="148" t="s">
        <v>478</v>
      </c>
      <c r="B47" s="148" t="s">
        <v>479</v>
      </c>
      <c r="C47" s="148" t="s">
        <v>27</v>
      </c>
      <c r="D47" s="148" t="s">
        <v>1258</v>
      </c>
      <c r="E47" s="149">
        <v>45134</v>
      </c>
      <c r="F47" s="148"/>
      <c r="G47" s="148" t="s">
        <v>1228</v>
      </c>
      <c r="H47" s="148" t="s">
        <v>1229</v>
      </c>
      <c r="I47" s="148"/>
      <c r="J47" s="148" t="s">
        <v>30</v>
      </c>
      <c r="K47" s="148" t="s">
        <v>218</v>
      </c>
      <c r="L47" s="148" t="s">
        <v>1253</v>
      </c>
      <c r="M47" s="5">
        <v>100000000</v>
      </c>
      <c r="N47" s="5">
        <v>0</v>
      </c>
      <c r="O47" s="5">
        <v>0</v>
      </c>
    </row>
    <row r="48" spans="1:15" x14ac:dyDescent="0.25">
      <c r="A48" s="148" t="s">
        <v>478</v>
      </c>
      <c r="B48" s="148" t="s">
        <v>479</v>
      </c>
      <c r="C48" s="148" t="s">
        <v>27</v>
      </c>
      <c r="D48" s="148" t="s">
        <v>1259</v>
      </c>
      <c r="E48" s="149">
        <v>45134</v>
      </c>
      <c r="F48" s="148"/>
      <c r="G48" s="148" t="s">
        <v>1228</v>
      </c>
      <c r="H48" s="148" t="s">
        <v>1229</v>
      </c>
      <c r="I48" s="148"/>
      <c r="J48" s="148" t="s">
        <v>30</v>
      </c>
      <c r="K48" s="148" t="s">
        <v>218</v>
      </c>
      <c r="L48" s="148" t="s">
        <v>1251</v>
      </c>
      <c r="M48" s="5">
        <v>100000000</v>
      </c>
      <c r="N48" s="5">
        <v>0</v>
      </c>
      <c r="O48" s="5">
        <v>0</v>
      </c>
    </row>
    <row r="49" spans="1:15" x14ac:dyDescent="0.25">
      <c r="A49" s="148" t="s">
        <v>478</v>
      </c>
      <c r="B49" s="148" t="s">
        <v>479</v>
      </c>
      <c r="C49" s="148" t="s">
        <v>27</v>
      </c>
      <c r="D49" s="148" t="s">
        <v>1260</v>
      </c>
      <c r="E49" s="149">
        <v>45134</v>
      </c>
      <c r="F49" s="148"/>
      <c r="G49" s="148" t="s">
        <v>1228</v>
      </c>
      <c r="H49" s="148" t="s">
        <v>1229</v>
      </c>
      <c r="I49" s="148"/>
      <c r="J49" s="148" t="s">
        <v>30</v>
      </c>
      <c r="K49" s="148" t="s">
        <v>218</v>
      </c>
      <c r="L49" s="148" t="s">
        <v>1247</v>
      </c>
      <c r="M49" s="5">
        <v>100000000</v>
      </c>
      <c r="N49" s="5">
        <v>0</v>
      </c>
      <c r="O49" s="5">
        <v>0</v>
      </c>
    </row>
    <row r="50" spans="1:15" x14ac:dyDescent="0.25">
      <c r="A50" s="148" t="s">
        <v>478</v>
      </c>
      <c r="B50" s="148" t="s">
        <v>479</v>
      </c>
      <c r="C50" s="148" t="s">
        <v>27</v>
      </c>
      <c r="D50" s="148" t="s">
        <v>1261</v>
      </c>
      <c r="E50" s="149">
        <v>45134</v>
      </c>
      <c r="F50" s="148"/>
      <c r="G50" s="148" t="s">
        <v>1228</v>
      </c>
      <c r="H50" s="148" t="s">
        <v>1229</v>
      </c>
      <c r="I50" s="148"/>
      <c r="J50" s="148" t="s">
        <v>30</v>
      </c>
      <c r="K50" s="148" t="s">
        <v>218</v>
      </c>
      <c r="L50" s="148" t="s">
        <v>1249</v>
      </c>
      <c r="M50" s="5">
        <v>100000000</v>
      </c>
      <c r="N50" s="5">
        <v>0</v>
      </c>
      <c r="O50" s="5">
        <v>0</v>
      </c>
    </row>
    <row r="51" spans="1:15" x14ac:dyDescent="0.25">
      <c r="A51" s="148" t="s">
        <v>478</v>
      </c>
      <c r="B51" s="148" t="s">
        <v>479</v>
      </c>
      <c r="C51" s="148" t="s">
        <v>27</v>
      </c>
      <c r="D51" s="148" t="s">
        <v>774</v>
      </c>
      <c r="E51" s="149">
        <v>45153</v>
      </c>
      <c r="F51" s="148"/>
      <c r="G51" s="148" t="s">
        <v>1228</v>
      </c>
      <c r="H51" s="148" t="s">
        <v>1229</v>
      </c>
      <c r="I51" s="148"/>
      <c r="J51" s="148" t="s">
        <v>30</v>
      </c>
      <c r="K51" s="148" t="s">
        <v>101</v>
      </c>
      <c r="L51" s="148" t="s">
        <v>1236</v>
      </c>
      <c r="M51" s="5">
        <v>100000000</v>
      </c>
      <c r="N51" s="5">
        <v>0</v>
      </c>
      <c r="O51" s="5">
        <v>0</v>
      </c>
    </row>
    <row r="52" spans="1:15" x14ac:dyDescent="0.25">
      <c r="A52" s="148" t="s">
        <v>478</v>
      </c>
      <c r="B52" s="148" t="s">
        <v>479</v>
      </c>
      <c r="C52" s="148" t="s">
        <v>27</v>
      </c>
      <c r="D52" s="148" t="s">
        <v>1262</v>
      </c>
      <c r="E52" s="149">
        <v>45153</v>
      </c>
      <c r="F52" s="148"/>
      <c r="G52" s="148" t="s">
        <v>1228</v>
      </c>
      <c r="H52" s="148" t="s">
        <v>1229</v>
      </c>
      <c r="I52" s="148"/>
      <c r="J52" s="148" t="s">
        <v>30</v>
      </c>
      <c r="K52" s="148" t="s">
        <v>44</v>
      </c>
      <c r="L52" s="148" t="s">
        <v>1240</v>
      </c>
      <c r="M52" s="5">
        <v>100000000</v>
      </c>
      <c r="N52" s="5">
        <v>0</v>
      </c>
      <c r="O52" s="5">
        <v>0</v>
      </c>
    </row>
    <row r="53" spans="1:15" x14ac:dyDescent="0.25">
      <c r="A53" s="148" t="s">
        <v>478</v>
      </c>
      <c r="B53" s="148" t="s">
        <v>479</v>
      </c>
      <c r="C53" s="148" t="s">
        <v>27</v>
      </c>
      <c r="D53" s="148" t="s">
        <v>1263</v>
      </c>
      <c r="E53" s="149">
        <v>45153</v>
      </c>
      <c r="F53" s="148"/>
      <c r="G53" s="148" t="s">
        <v>1228</v>
      </c>
      <c r="H53" s="148" t="s">
        <v>1229</v>
      </c>
      <c r="I53" s="148"/>
      <c r="J53" s="148" t="s">
        <v>30</v>
      </c>
      <c r="K53" s="148" t="s">
        <v>44</v>
      </c>
      <c r="L53" s="148" t="s">
        <v>1242</v>
      </c>
      <c r="M53" s="5">
        <v>100000000</v>
      </c>
      <c r="N53" s="5">
        <v>0</v>
      </c>
      <c r="O53" s="5">
        <v>0</v>
      </c>
    </row>
    <row r="54" spans="1:15" x14ac:dyDescent="0.25">
      <c r="A54" s="148" t="s">
        <v>478</v>
      </c>
      <c r="B54" s="148" t="s">
        <v>479</v>
      </c>
      <c r="C54" s="148" t="s">
        <v>27</v>
      </c>
      <c r="D54" s="148" t="s">
        <v>1264</v>
      </c>
      <c r="E54" s="149">
        <v>45153</v>
      </c>
      <c r="F54" s="148"/>
      <c r="G54" s="148" t="s">
        <v>1228</v>
      </c>
      <c r="H54" s="148" t="s">
        <v>1229</v>
      </c>
      <c r="I54" s="148"/>
      <c r="J54" s="148" t="s">
        <v>30</v>
      </c>
      <c r="K54" s="148" t="s">
        <v>44</v>
      </c>
      <c r="L54" s="148" t="s">
        <v>1245</v>
      </c>
      <c r="M54" s="5">
        <v>100000000</v>
      </c>
      <c r="N54" s="5">
        <v>0</v>
      </c>
      <c r="O54" s="5">
        <v>0</v>
      </c>
    </row>
    <row r="55" spans="1:15" x14ac:dyDescent="0.25">
      <c r="A55" s="148" t="s">
        <v>478</v>
      </c>
      <c r="B55" s="148" t="s">
        <v>479</v>
      </c>
      <c r="C55" s="148" t="s">
        <v>27</v>
      </c>
      <c r="D55" s="148" t="s">
        <v>1265</v>
      </c>
      <c r="E55" s="149">
        <v>45153</v>
      </c>
      <c r="F55" s="148"/>
      <c r="G55" s="148" t="s">
        <v>1228</v>
      </c>
      <c r="H55" s="148" t="s">
        <v>1229</v>
      </c>
      <c r="I55" s="148"/>
      <c r="J55" s="148" t="s">
        <v>30</v>
      </c>
      <c r="K55" s="148" t="s">
        <v>44</v>
      </c>
      <c r="L55" s="148" t="s">
        <v>1238</v>
      </c>
      <c r="M55" s="5">
        <v>100000000</v>
      </c>
      <c r="N55" s="5">
        <v>0</v>
      </c>
      <c r="O55" s="5">
        <v>0</v>
      </c>
    </row>
    <row r="56" spans="1:15" x14ac:dyDescent="0.25">
      <c r="A56" s="148" t="s">
        <v>478</v>
      </c>
      <c r="B56" s="148" t="s">
        <v>479</v>
      </c>
      <c r="C56" s="148" t="s">
        <v>27</v>
      </c>
      <c r="D56" s="148" t="s">
        <v>1266</v>
      </c>
      <c r="E56" s="149">
        <v>45153</v>
      </c>
      <c r="F56" s="148"/>
      <c r="G56" s="148" t="s">
        <v>1228</v>
      </c>
      <c r="H56" s="148" t="s">
        <v>1229</v>
      </c>
      <c r="I56" s="148"/>
      <c r="J56" s="148" t="s">
        <v>30</v>
      </c>
      <c r="K56" s="148" t="s">
        <v>44</v>
      </c>
      <c r="L56" s="148" t="s">
        <v>1243</v>
      </c>
      <c r="M56" s="5">
        <v>100000000</v>
      </c>
      <c r="N56" s="5">
        <v>0</v>
      </c>
      <c r="O56" s="5">
        <v>0</v>
      </c>
    </row>
    <row r="57" spans="1:15" x14ac:dyDescent="0.25">
      <c r="A57" s="148" t="s">
        <v>478</v>
      </c>
      <c r="B57" s="148" t="s">
        <v>479</v>
      </c>
      <c r="C57" s="148" t="s">
        <v>27</v>
      </c>
      <c r="D57" s="148" t="s">
        <v>1267</v>
      </c>
      <c r="E57" s="149">
        <v>45175</v>
      </c>
      <c r="F57" s="148"/>
      <c r="G57" s="148" t="s">
        <v>1228</v>
      </c>
      <c r="H57" s="148" t="s">
        <v>1229</v>
      </c>
      <c r="I57" s="148"/>
      <c r="J57" s="148" t="s">
        <v>30</v>
      </c>
      <c r="K57" s="148" t="s">
        <v>97</v>
      </c>
      <c r="L57" s="148" t="s">
        <v>1230</v>
      </c>
      <c r="M57" s="5">
        <v>520000000</v>
      </c>
      <c r="N57" s="5">
        <v>0</v>
      </c>
      <c r="O57" s="5">
        <v>0</v>
      </c>
    </row>
    <row r="58" spans="1:15" x14ac:dyDescent="0.25">
      <c r="A58" s="148"/>
      <c r="B58" s="148"/>
      <c r="C58" s="148"/>
      <c r="D58" s="148"/>
      <c r="E58" s="148"/>
      <c r="F58" s="148"/>
      <c r="G58" s="148"/>
      <c r="H58" s="148"/>
      <c r="I58" s="148"/>
      <c r="J58" s="148"/>
      <c r="K58" s="148"/>
      <c r="L58" s="148"/>
      <c r="M58" s="150">
        <f>SUM(M45:M57)</f>
        <v>1720000000</v>
      </c>
      <c r="N58" s="150"/>
      <c r="O58" s="150"/>
    </row>
    <row r="59" spans="1:15" x14ac:dyDescent="0.25">
      <c r="A59" s="148"/>
      <c r="B59" s="148"/>
      <c r="C59" s="148"/>
      <c r="D59" s="148"/>
      <c r="E59" s="148"/>
      <c r="F59" s="148"/>
      <c r="G59" s="148"/>
      <c r="H59" s="148"/>
      <c r="I59" s="148"/>
      <c r="J59" s="148"/>
      <c r="K59" s="148"/>
      <c r="L59" s="148"/>
      <c r="M59" s="148"/>
      <c r="N59" s="148"/>
      <c r="O59" s="148"/>
    </row>
    <row r="60" spans="1:15" x14ac:dyDescent="0.25">
      <c r="A60" s="148"/>
      <c r="B60" s="148"/>
      <c r="C60" s="148"/>
      <c r="D60" s="148"/>
      <c r="E60" s="148"/>
      <c r="F60" s="148"/>
      <c r="G60" s="148"/>
      <c r="H60" s="148"/>
      <c r="I60" s="148"/>
      <c r="J60" s="148"/>
      <c r="K60" s="148"/>
      <c r="L60" s="148"/>
      <c r="M60" s="148"/>
      <c r="N60" s="148"/>
      <c r="O60" s="148"/>
    </row>
    <row r="61" spans="1:15" x14ac:dyDescent="0.25">
      <c r="A61" s="148"/>
      <c r="B61" s="148"/>
      <c r="C61" s="148"/>
      <c r="D61" s="148"/>
      <c r="E61" s="148"/>
      <c r="F61" s="148"/>
      <c r="G61" s="148"/>
      <c r="H61" s="148"/>
      <c r="I61" s="148"/>
      <c r="J61" s="148"/>
      <c r="K61" s="148"/>
      <c r="L61" s="148"/>
      <c r="M61" s="148"/>
      <c r="N61" s="148"/>
      <c r="O61" s="148"/>
    </row>
    <row r="62" spans="1:15" x14ac:dyDescent="0.25">
      <c r="A62" s="148"/>
      <c r="B62" s="148"/>
      <c r="C62" s="148"/>
      <c r="D62" s="148"/>
      <c r="E62" s="148"/>
      <c r="F62" s="148"/>
      <c r="G62" s="148"/>
      <c r="H62" s="148"/>
      <c r="I62" s="148"/>
      <c r="J62" s="148"/>
      <c r="K62" s="148"/>
      <c r="L62" s="148"/>
      <c r="M62" s="148"/>
      <c r="N62" s="148"/>
      <c r="O62" s="148"/>
    </row>
    <row r="63" spans="1:15" x14ac:dyDescent="0.25">
      <c r="A63" s="148"/>
      <c r="B63" s="148"/>
      <c r="C63" s="148"/>
      <c r="D63" s="148"/>
      <c r="E63" s="148"/>
      <c r="F63" s="148"/>
      <c r="G63" s="148"/>
      <c r="H63" s="148"/>
      <c r="I63" s="148"/>
      <c r="J63" s="148"/>
      <c r="K63" s="148"/>
      <c r="L63" s="148"/>
      <c r="M63" s="148"/>
      <c r="N63" s="148"/>
      <c r="O63" s="148"/>
    </row>
    <row r="64" spans="1:15" x14ac:dyDescent="0.25">
      <c r="A64" s="148"/>
      <c r="B64" s="148"/>
      <c r="C64" s="148"/>
      <c r="D64" s="148"/>
      <c r="E64" s="148"/>
      <c r="F64" s="148"/>
      <c r="G64" s="148"/>
      <c r="H64" s="148"/>
      <c r="I64" s="148"/>
      <c r="J64" s="148"/>
      <c r="K64" s="148"/>
      <c r="L64" s="148"/>
      <c r="M64" s="148"/>
      <c r="N64" s="148"/>
      <c r="O64" s="148"/>
    </row>
    <row r="65" spans="1:15" x14ac:dyDescent="0.25">
      <c r="A65" s="148"/>
      <c r="B65" s="148"/>
      <c r="C65" s="148"/>
      <c r="D65" s="148"/>
      <c r="E65" s="148"/>
      <c r="F65" s="148"/>
      <c r="G65" s="148"/>
      <c r="H65" s="148"/>
      <c r="I65" s="148"/>
      <c r="J65" s="148"/>
      <c r="K65" s="148"/>
      <c r="L65" s="148"/>
      <c r="M65" s="148"/>
      <c r="N65" s="148"/>
      <c r="O65" s="148"/>
    </row>
    <row r="66" spans="1:15" x14ac:dyDescent="0.25">
      <c r="A66" s="148"/>
      <c r="B66" s="148"/>
      <c r="C66" s="148"/>
      <c r="D66" s="148"/>
      <c r="E66" s="148"/>
      <c r="F66" s="148"/>
      <c r="G66" s="148"/>
      <c r="H66" s="148"/>
      <c r="I66" s="148"/>
      <c r="J66" s="148"/>
      <c r="K66" s="148"/>
      <c r="L66" s="148"/>
      <c r="M66" s="148"/>
      <c r="N66" s="148"/>
      <c r="O66" s="148"/>
    </row>
    <row r="67" spans="1:15" x14ac:dyDescent="0.25">
      <c r="A67" s="148"/>
      <c r="B67" s="148"/>
      <c r="C67" s="148"/>
      <c r="D67" s="148"/>
      <c r="E67" s="148"/>
      <c r="F67" s="148"/>
      <c r="G67" s="148"/>
      <c r="H67" s="148"/>
      <c r="I67" s="148"/>
      <c r="J67" s="148"/>
      <c r="K67" s="148"/>
      <c r="L67" s="148"/>
      <c r="M67" s="148"/>
      <c r="N67" s="148"/>
      <c r="O67" s="148"/>
    </row>
    <row r="68" spans="1:15" x14ac:dyDescent="0.25">
      <c r="A68" s="148"/>
      <c r="B68" s="148"/>
      <c r="C68" s="148"/>
      <c r="D68" s="148"/>
      <c r="E68" s="148"/>
      <c r="F68" s="148"/>
      <c r="G68" s="148"/>
      <c r="H68" s="148"/>
      <c r="I68" s="148"/>
      <c r="J68" s="148"/>
      <c r="K68" s="148"/>
      <c r="L68" s="148"/>
      <c r="M68" s="148"/>
      <c r="N68" s="148"/>
      <c r="O68" s="148"/>
    </row>
  </sheetData>
  <mergeCells count="9">
    <mergeCell ref="A7:O7"/>
    <mergeCell ref="A8:O8"/>
    <mergeCell ref="A9:O9"/>
    <mergeCell ref="A1:O1"/>
    <mergeCell ref="A2:O2"/>
    <mergeCell ref="A3:O3"/>
    <mergeCell ref="A4:O4"/>
    <mergeCell ref="A5:O5"/>
    <mergeCell ref="A6:O6"/>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0"/>
  <sheetViews>
    <sheetView topLeftCell="A3" workbookViewId="0">
      <selection activeCell="O29" sqref="O29"/>
    </sheetView>
  </sheetViews>
  <sheetFormatPr baseColWidth="10" defaultRowHeight="15" x14ac:dyDescent="0.25"/>
  <cols>
    <col min="13" max="14" width="13" bestFit="1" customWidth="1"/>
    <col min="15" max="15" width="13.85546875" bestFit="1" customWidth="1"/>
  </cols>
  <sheetData>
    <row r="1" spans="1:15" ht="15.75" x14ac:dyDescent="0.25">
      <c r="A1" s="624" t="s">
        <v>0</v>
      </c>
      <c r="B1" s="624"/>
      <c r="C1" s="624"/>
      <c r="D1" s="624"/>
      <c r="E1" s="624"/>
      <c r="F1" s="624"/>
      <c r="G1" s="624"/>
      <c r="H1" s="624"/>
      <c r="I1" s="624"/>
      <c r="J1" s="624"/>
      <c r="K1" s="624"/>
      <c r="L1" s="624"/>
      <c r="M1" s="624"/>
      <c r="N1" s="624"/>
      <c r="O1" s="624"/>
    </row>
    <row r="2" spans="1:15" ht="15.75" x14ac:dyDescent="0.25">
      <c r="A2" s="624" t="s">
        <v>1</v>
      </c>
      <c r="B2" s="624"/>
      <c r="C2" s="624"/>
      <c r="D2" s="624"/>
      <c r="E2" s="624"/>
      <c r="F2" s="624"/>
      <c r="G2" s="624"/>
      <c r="H2" s="624"/>
      <c r="I2" s="624"/>
      <c r="J2" s="624"/>
      <c r="K2" s="624"/>
      <c r="L2" s="624"/>
      <c r="M2" s="624"/>
      <c r="N2" s="624"/>
      <c r="O2" s="624"/>
    </row>
    <row r="3" spans="1:15" ht="15.75" x14ac:dyDescent="0.25">
      <c r="A3" s="624" t="s">
        <v>2</v>
      </c>
      <c r="B3" s="624"/>
      <c r="C3" s="624"/>
      <c r="D3" s="624"/>
      <c r="E3" s="624"/>
      <c r="F3" s="624"/>
      <c r="G3" s="624"/>
      <c r="H3" s="624"/>
      <c r="I3" s="624"/>
      <c r="J3" s="624"/>
      <c r="K3" s="624"/>
      <c r="L3" s="624"/>
      <c r="M3" s="624"/>
      <c r="N3" s="624"/>
      <c r="O3" s="624"/>
    </row>
    <row r="4" spans="1:15" ht="15.75" x14ac:dyDescent="0.25">
      <c r="A4" s="624"/>
      <c r="B4" s="624"/>
      <c r="C4" s="624"/>
      <c r="D4" s="624"/>
      <c r="E4" s="624"/>
      <c r="F4" s="624"/>
      <c r="G4" s="624"/>
      <c r="H4" s="624"/>
      <c r="I4" s="624"/>
      <c r="J4" s="624"/>
      <c r="K4" s="624"/>
      <c r="L4" s="624"/>
      <c r="M4" s="624"/>
      <c r="N4" s="624"/>
      <c r="O4" s="624"/>
    </row>
    <row r="5" spans="1:15" ht="15.75" x14ac:dyDescent="0.25">
      <c r="A5" s="624" t="s">
        <v>3</v>
      </c>
      <c r="B5" s="624"/>
      <c r="C5" s="624"/>
      <c r="D5" s="624"/>
      <c r="E5" s="624"/>
      <c r="F5" s="624"/>
      <c r="G5" s="624"/>
      <c r="H5" s="624"/>
      <c r="I5" s="624"/>
      <c r="J5" s="624"/>
      <c r="K5" s="624"/>
      <c r="L5" s="624"/>
      <c r="M5" s="624"/>
      <c r="N5" s="624"/>
      <c r="O5" s="624"/>
    </row>
    <row r="6" spans="1:15" ht="15.75" x14ac:dyDescent="0.25">
      <c r="A6" s="624"/>
      <c r="B6" s="624"/>
      <c r="C6" s="624"/>
      <c r="D6" s="624"/>
      <c r="E6" s="624"/>
      <c r="F6" s="624"/>
      <c r="G6" s="624"/>
      <c r="H6" s="624"/>
      <c r="I6" s="624"/>
      <c r="J6" s="624"/>
      <c r="K6" s="624"/>
      <c r="L6" s="624"/>
      <c r="M6" s="624"/>
      <c r="N6" s="624"/>
      <c r="O6" s="624"/>
    </row>
    <row r="7" spans="1:15" ht="15.75" x14ac:dyDescent="0.25">
      <c r="A7" s="624" t="s">
        <v>5</v>
      </c>
      <c r="B7" s="624"/>
      <c r="C7" s="624"/>
      <c r="D7" s="624"/>
      <c r="E7" s="624"/>
      <c r="F7" s="624"/>
      <c r="G7" s="624"/>
      <c r="H7" s="624"/>
      <c r="I7" s="624"/>
      <c r="J7" s="624"/>
      <c r="K7" s="624"/>
      <c r="L7" s="624"/>
      <c r="M7" s="624"/>
      <c r="N7" s="624"/>
      <c r="O7" s="624"/>
    </row>
    <row r="8" spans="1:15" ht="15.75" x14ac:dyDescent="0.25">
      <c r="A8" s="625" t="s">
        <v>4</v>
      </c>
      <c r="B8" s="625"/>
      <c r="C8" s="625"/>
      <c r="D8" s="625"/>
      <c r="E8" s="625"/>
      <c r="F8" s="625"/>
      <c r="G8" s="625"/>
      <c r="H8" s="625"/>
      <c r="I8" s="625"/>
      <c r="J8" s="625"/>
      <c r="K8" s="625"/>
      <c r="L8" s="625"/>
      <c r="M8" s="625"/>
      <c r="N8" s="625"/>
      <c r="O8" s="625"/>
    </row>
    <row r="9" spans="1:15" ht="15.75" x14ac:dyDescent="0.25">
      <c r="A9" s="624"/>
      <c r="B9" s="624"/>
      <c r="C9" s="624"/>
      <c r="D9" s="624"/>
      <c r="E9" s="624"/>
      <c r="F9" s="624"/>
      <c r="G9" s="624"/>
      <c r="H9" s="624"/>
      <c r="I9" s="624"/>
      <c r="J9" s="624"/>
      <c r="K9" s="624"/>
      <c r="L9" s="624"/>
      <c r="M9" s="624"/>
      <c r="N9" s="624"/>
      <c r="O9" s="624"/>
    </row>
    <row r="10" spans="1:15" x14ac:dyDescent="0.25">
      <c r="A10" s="14" t="s">
        <v>6</v>
      </c>
      <c r="B10" s="14" t="s">
        <v>7</v>
      </c>
      <c r="C10" s="14" t="s">
        <v>8</v>
      </c>
      <c r="D10" s="14" t="s">
        <v>9</v>
      </c>
      <c r="E10" s="14" t="s">
        <v>10</v>
      </c>
      <c r="F10" s="14" t="s">
        <v>11</v>
      </c>
      <c r="G10" s="14" t="s">
        <v>12</v>
      </c>
      <c r="H10" s="14" t="s">
        <v>13</v>
      </c>
      <c r="I10" s="14" t="s">
        <v>14</v>
      </c>
      <c r="J10" s="14" t="s">
        <v>15</v>
      </c>
      <c r="K10" s="14" t="s">
        <v>16</v>
      </c>
      <c r="L10" s="14" t="s">
        <v>17</v>
      </c>
      <c r="M10" s="15" t="s">
        <v>18</v>
      </c>
      <c r="N10" s="15" t="s">
        <v>19</v>
      </c>
      <c r="O10" s="15" t="s">
        <v>20</v>
      </c>
    </row>
    <row r="11" spans="1:15" x14ac:dyDescent="0.25">
      <c r="A11" s="12" t="s">
        <v>21</v>
      </c>
      <c r="B11" s="12" t="s">
        <v>22</v>
      </c>
      <c r="C11" s="12"/>
      <c r="D11" s="12"/>
      <c r="E11" s="13">
        <v>45199</v>
      </c>
      <c r="F11" s="12"/>
      <c r="G11" s="12" t="s">
        <v>23</v>
      </c>
      <c r="H11" s="12" t="s">
        <v>24</v>
      </c>
      <c r="I11" s="12" t="s">
        <v>25</v>
      </c>
      <c r="J11" s="12" t="s">
        <v>24</v>
      </c>
      <c r="K11" s="12" t="s">
        <v>24</v>
      </c>
      <c r="L11" s="12" t="s">
        <v>26</v>
      </c>
      <c r="M11" s="5">
        <v>1700000000</v>
      </c>
      <c r="N11" s="5">
        <v>6235999769</v>
      </c>
      <c r="O11" s="5">
        <f>SUM(N11-M11)</f>
        <v>4535999769</v>
      </c>
    </row>
    <row r="12" spans="1:15" x14ac:dyDescent="0.25">
      <c r="A12" s="12" t="s">
        <v>21</v>
      </c>
      <c r="B12" s="12" t="s">
        <v>22</v>
      </c>
      <c r="C12" s="12" t="s">
        <v>41</v>
      </c>
      <c r="D12" s="12" t="s">
        <v>66</v>
      </c>
      <c r="E12" s="13">
        <v>45202</v>
      </c>
      <c r="F12" s="12"/>
      <c r="G12" s="12" t="s">
        <v>67</v>
      </c>
      <c r="H12" s="12" t="s">
        <v>489</v>
      </c>
      <c r="I12" s="12"/>
      <c r="J12" s="12" t="s">
        <v>30</v>
      </c>
      <c r="K12" s="12" t="s">
        <v>44</v>
      </c>
      <c r="L12" s="12" t="s">
        <v>491</v>
      </c>
      <c r="M12" s="5">
        <v>100000000</v>
      </c>
      <c r="N12" s="5">
        <v>0</v>
      </c>
      <c r="O12" s="5">
        <f>SUM(O11-M12+N12)</f>
        <v>4435999769</v>
      </c>
    </row>
    <row r="13" spans="1:15" x14ac:dyDescent="0.25">
      <c r="A13" s="12" t="s">
        <v>21</v>
      </c>
      <c r="B13" s="12" t="s">
        <v>22</v>
      </c>
      <c r="C13" s="12" t="s">
        <v>41</v>
      </c>
      <c r="D13" s="12" t="s">
        <v>70</v>
      </c>
      <c r="E13" s="13">
        <v>45202</v>
      </c>
      <c r="F13" s="12"/>
      <c r="G13" s="12" t="s">
        <v>67</v>
      </c>
      <c r="H13" s="12" t="s">
        <v>489</v>
      </c>
      <c r="I13" s="12"/>
      <c r="J13" s="12" t="s">
        <v>30</v>
      </c>
      <c r="K13" s="12" t="s">
        <v>44</v>
      </c>
      <c r="L13" s="12" t="s">
        <v>492</v>
      </c>
      <c r="M13" s="5">
        <v>100000000</v>
      </c>
      <c r="N13" s="5">
        <v>0</v>
      </c>
      <c r="O13" s="5">
        <f t="shared" ref="O13:O24" si="0">SUM(O12-M13+N13)</f>
        <v>4335999769</v>
      </c>
    </row>
    <row r="14" spans="1:15" x14ac:dyDescent="0.25">
      <c r="A14" s="12" t="s">
        <v>21</v>
      </c>
      <c r="B14" s="12" t="s">
        <v>22</v>
      </c>
      <c r="C14" s="12" t="s">
        <v>41</v>
      </c>
      <c r="D14" s="12" t="s">
        <v>79</v>
      </c>
      <c r="E14" s="13">
        <v>45202</v>
      </c>
      <c r="F14" s="12"/>
      <c r="G14" s="12" t="s">
        <v>67</v>
      </c>
      <c r="H14" s="12" t="s">
        <v>489</v>
      </c>
      <c r="I14" s="12"/>
      <c r="J14" s="12" t="s">
        <v>30</v>
      </c>
      <c r="K14" s="12" t="s">
        <v>44</v>
      </c>
      <c r="L14" s="12" t="s">
        <v>493</v>
      </c>
      <c r="M14" s="5">
        <v>100000000</v>
      </c>
      <c r="N14" s="5">
        <v>0</v>
      </c>
      <c r="O14" s="5">
        <f t="shared" si="0"/>
        <v>4235999769</v>
      </c>
    </row>
    <row r="15" spans="1:15" x14ac:dyDescent="0.25">
      <c r="A15" s="12" t="s">
        <v>21</v>
      </c>
      <c r="B15" s="12" t="s">
        <v>22</v>
      </c>
      <c r="C15" s="12" t="s">
        <v>41</v>
      </c>
      <c r="D15" s="12" t="s">
        <v>83</v>
      </c>
      <c r="E15" s="13">
        <v>45202</v>
      </c>
      <c r="F15" s="12"/>
      <c r="G15" s="12" t="s">
        <v>67</v>
      </c>
      <c r="H15" s="12" t="s">
        <v>489</v>
      </c>
      <c r="I15" s="12"/>
      <c r="J15" s="12" t="s">
        <v>30</v>
      </c>
      <c r="K15" s="12" t="s">
        <v>44</v>
      </c>
      <c r="L15" s="12" t="s">
        <v>494</v>
      </c>
      <c r="M15" s="5">
        <v>100000000</v>
      </c>
      <c r="N15" s="5">
        <v>0</v>
      </c>
      <c r="O15" s="5">
        <f t="shared" si="0"/>
        <v>4135999769</v>
      </c>
    </row>
    <row r="16" spans="1:15" x14ac:dyDescent="0.25">
      <c r="A16" s="12" t="s">
        <v>21</v>
      </c>
      <c r="B16" s="12" t="s">
        <v>22</v>
      </c>
      <c r="C16" s="12" t="s">
        <v>41</v>
      </c>
      <c r="D16" s="12" t="s">
        <v>86</v>
      </c>
      <c r="E16" s="13">
        <v>45202</v>
      </c>
      <c r="F16" s="12"/>
      <c r="G16" s="12" t="s">
        <v>67</v>
      </c>
      <c r="H16" s="12" t="s">
        <v>489</v>
      </c>
      <c r="I16" s="12"/>
      <c r="J16" s="12" t="s">
        <v>30</v>
      </c>
      <c r="K16" s="12" t="s">
        <v>44</v>
      </c>
      <c r="L16" s="12" t="s">
        <v>495</v>
      </c>
      <c r="M16" s="5">
        <v>100000000</v>
      </c>
      <c r="N16" s="5">
        <v>0</v>
      </c>
      <c r="O16" s="5">
        <f t="shared" si="0"/>
        <v>4035999769</v>
      </c>
    </row>
    <row r="17" spans="1:15" x14ac:dyDescent="0.25">
      <c r="A17" s="12" t="s">
        <v>21</v>
      </c>
      <c r="B17" s="12" t="s">
        <v>22</v>
      </c>
      <c r="C17" s="12" t="s">
        <v>41</v>
      </c>
      <c r="D17" s="12" t="s">
        <v>89</v>
      </c>
      <c r="E17" s="13">
        <v>45202</v>
      </c>
      <c r="F17" s="12"/>
      <c r="G17" s="12" t="s">
        <v>67</v>
      </c>
      <c r="H17" s="12" t="s">
        <v>489</v>
      </c>
      <c r="I17" s="12"/>
      <c r="J17" s="12" t="s">
        <v>30</v>
      </c>
      <c r="K17" s="12" t="s">
        <v>44</v>
      </c>
      <c r="L17" s="12" t="s">
        <v>496</v>
      </c>
      <c r="M17" s="5">
        <v>100000000</v>
      </c>
      <c r="N17" s="5">
        <v>0</v>
      </c>
      <c r="O17" s="5">
        <f t="shared" si="0"/>
        <v>3935999769</v>
      </c>
    </row>
    <row r="18" spans="1:15" x14ac:dyDescent="0.25">
      <c r="A18" s="12" t="s">
        <v>21</v>
      </c>
      <c r="B18" s="12" t="s">
        <v>22</v>
      </c>
      <c r="C18" s="12" t="s">
        <v>41</v>
      </c>
      <c r="D18" s="12" t="s">
        <v>94</v>
      </c>
      <c r="E18" s="13">
        <v>45202</v>
      </c>
      <c r="F18" s="12"/>
      <c r="G18" s="12" t="s">
        <v>67</v>
      </c>
      <c r="H18" s="12" t="s">
        <v>489</v>
      </c>
      <c r="I18" s="12"/>
      <c r="J18" s="12" t="s">
        <v>30</v>
      </c>
      <c r="K18" s="12" t="s">
        <v>44</v>
      </c>
      <c r="L18" s="12" t="s">
        <v>497</v>
      </c>
      <c r="M18" s="5">
        <v>100000000</v>
      </c>
      <c r="N18" s="5">
        <v>0</v>
      </c>
      <c r="O18" s="5">
        <f t="shared" si="0"/>
        <v>3835999769</v>
      </c>
    </row>
    <row r="19" spans="1:15" x14ac:dyDescent="0.25">
      <c r="A19" s="12" t="s">
        <v>21</v>
      </c>
      <c r="B19" s="12" t="s">
        <v>22</v>
      </c>
      <c r="C19" s="12" t="s">
        <v>41</v>
      </c>
      <c r="D19" s="12" t="s">
        <v>175</v>
      </c>
      <c r="E19" s="13">
        <v>45210</v>
      </c>
      <c r="F19" s="12"/>
      <c r="G19" s="12" t="s">
        <v>67</v>
      </c>
      <c r="H19" s="12" t="s">
        <v>489</v>
      </c>
      <c r="I19" s="12"/>
      <c r="J19" s="12" t="s">
        <v>30</v>
      </c>
      <c r="K19" s="12" t="s">
        <v>44</v>
      </c>
      <c r="L19" s="12" t="s">
        <v>498</v>
      </c>
      <c r="M19" s="5">
        <v>685999769</v>
      </c>
      <c r="N19" s="5">
        <v>0</v>
      </c>
      <c r="O19" s="5">
        <f t="shared" si="0"/>
        <v>3150000000</v>
      </c>
    </row>
    <row r="20" spans="1:15" x14ac:dyDescent="0.25">
      <c r="A20" s="12" t="s">
        <v>21</v>
      </c>
      <c r="B20" s="12" t="s">
        <v>22</v>
      </c>
      <c r="C20" s="12" t="s">
        <v>41</v>
      </c>
      <c r="D20" s="12" t="s">
        <v>176</v>
      </c>
      <c r="E20" s="13">
        <v>45210</v>
      </c>
      <c r="F20" s="12"/>
      <c r="G20" s="12" t="s">
        <v>67</v>
      </c>
      <c r="H20" s="12" t="s">
        <v>489</v>
      </c>
      <c r="I20" s="12"/>
      <c r="J20" s="12" t="s">
        <v>30</v>
      </c>
      <c r="K20" s="12" t="s">
        <v>44</v>
      </c>
      <c r="L20" s="12" t="s">
        <v>499</v>
      </c>
      <c r="M20" s="5">
        <v>2000000000</v>
      </c>
      <c r="N20" s="5">
        <v>0</v>
      </c>
      <c r="O20" s="5">
        <f t="shared" si="0"/>
        <v>1150000000</v>
      </c>
    </row>
    <row r="21" spans="1:15" x14ac:dyDescent="0.25">
      <c r="A21" s="12" t="s">
        <v>21</v>
      </c>
      <c r="B21" s="12" t="s">
        <v>22</v>
      </c>
      <c r="C21" s="12" t="s">
        <v>41</v>
      </c>
      <c r="D21" s="12" t="s">
        <v>178</v>
      </c>
      <c r="E21" s="13">
        <v>45210</v>
      </c>
      <c r="F21" s="12"/>
      <c r="G21" s="12" t="s">
        <v>67</v>
      </c>
      <c r="H21" s="12" t="s">
        <v>489</v>
      </c>
      <c r="I21" s="12"/>
      <c r="J21" s="12" t="s">
        <v>30</v>
      </c>
      <c r="K21" s="12" t="s">
        <v>44</v>
      </c>
      <c r="L21" s="12" t="s">
        <v>500</v>
      </c>
      <c r="M21" s="5">
        <v>1150000000</v>
      </c>
      <c r="N21" s="5">
        <v>0</v>
      </c>
      <c r="O21" s="5">
        <f t="shared" si="0"/>
        <v>0</v>
      </c>
    </row>
    <row r="22" spans="1:15" x14ac:dyDescent="0.25">
      <c r="A22" s="12" t="s">
        <v>21</v>
      </c>
      <c r="B22" s="12" t="s">
        <v>22</v>
      </c>
      <c r="C22" s="12" t="s">
        <v>27</v>
      </c>
      <c r="D22" s="12" t="s">
        <v>179</v>
      </c>
      <c r="E22" s="13">
        <v>45211</v>
      </c>
      <c r="F22" s="12"/>
      <c r="G22" s="12" t="s">
        <v>67</v>
      </c>
      <c r="H22" s="12" t="s">
        <v>489</v>
      </c>
      <c r="I22" s="12"/>
      <c r="J22" s="12" t="s">
        <v>30</v>
      </c>
      <c r="K22" s="12" t="s">
        <v>31</v>
      </c>
      <c r="L22" s="12" t="s">
        <v>490</v>
      </c>
      <c r="M22" s="5">
        <v>0</v>
      </c>
      <c r="N22" s="5">
        <v>179978000</v>
      </c>
      <c r="O22" s="5">
        <f t="shared" si="0"/>
        <v>179978000</v>
      </c>
    </row>
    <row r="23" spans="1:15" x14ac:dyDescent="0.25">
      <c r="A23" s="12" t="s">
        <v>21</v>
      </c>
      <c r="B23" s="12" t="s">
        <v>22</v>
      </c>
      <c r="C23" s="12" t="s">
        <v>41</v>
      </c>
      <c r="D23" s="12" t="s">
        <v>206</v>
      </c>
      <c r="E23" s="13">
        <v>45217</v>
      </c>
      <c r="F23" s="12"/>
      <c r="G23" s="12" t="s">
        <v>67</v>
      </c>
      <c r="H23" s="12" t="s">
        <v>489</v>
      </c>
      <c r="I23" s="12"/>
      <c r="J23" s="12" t="s">
        <v>30</v>
      </c>
      <c r="K23" s="12" t="s">
        <v>44</v>
      </c>
      <c r="L23" s="12" t="s">
        <v>490</v>
      </c>
      <c r="M23" s="5">
        <v>152600000</v>
      </c>
      <c r="N23" s="5">
        <v>0</v>
      </c>
      <c r="O23" s="5">
        <f t="shared" si="0"/>
        <v>27378000</v>
      </c>
    </row>
    <row r="24" spans="1:15" x14ac:dyDescent="0.25">
      <c r="A24" s="12" t="s">
        <v>21</v>
      </c>
      <c r="B24" s="12" t="s">
        <v>22</v>
      </c>
      <c r="C24" s="12" t="s">
        <v>41</v>
      </c>
      <c r="D24" s="12" t="s">
        <v>206</v>
      </c>
      <c r="E24" s="13">
        <v>45217</v>
      </c>
      <c r="F24" s="12"/>
      <c r="G24" s="12" t="s">
        <v>67</v>
      </c>
      <c r="H24" s="12" t="s">
        <v>489</v>
      </c>
      <c r="I24" s="12"/>
      <c r="J24" s="12" t="s">
        <v>30</v>
      </c>
      <c r="K24" s="12" t="s">
        <v>97</v>
      </c>
      <c r="L24" s="12" t="s">
        <v>490</v>
      </c>
      <c r="M24" s="5">
        <v>27378000</v>
      </c>
      <c r="N24" s="5">
        <v>0</v>
      </c>
      <c r="O24" s="5">
        <f t="shared" si="0"/>
        <v>0</v>
      </c>
    </row>
    <row r="25" spans="1:15" x14ac:dyDescent="0.25">
      <c r="A25" s="12"/>
      <c r="B25" s="12"/>
      <c r="C25" s="12"/>
      <c r="D25" s="12"/>
      <c r="E25" s="13"/>
      <c r="F25" s="12"/>
      <c r="G25" s="12"/>
      <c r="H25" s="12"/>
      <c r="I25" s="12"/>
      <c r="J25" s="12"/>
      <c r="K25" s="12"/>
      <c r="L25" s="12"/>
      <c r="M25" s="5"/>
      <c r="N25" s="5"/>
      <c r="O25" s="5"/>
    </row>
    <row r="26" spans="1:15" x14ac:dyDescent="0.25">
      <c r="A26" s="12"/>
      <c r="B26" s="12"/>
      <c r="C26" s="12"/>
      <c r="D26" s="12"/>
      <c r="E26" s="13"/>
      <c r="F26" s="12"/>
      <c r="G26" s="12"/>
      <c r="H26" s="12"/>
      <c r="I26" s="12"/>
      <c r="J26" s="12"/>
      <c r="K26" s="12"/>
      <c r="L26" s="12"/>
      <c r="M26" s="5"/>
      <c r="N26" s="5"/>
      <c r="O26" s="5"/>
    </row>
    <row r="27" spans="1:15" x14ac:dyDescent="0.25">
      <c r="A27" s="12" t="s">
        <v>478</v>
      </c>
      <c r="B27" s="12" t="s">
        <v>479</v>
      </c>
      <c r="C27" s="12"/>
      <c r="D27" s="12"/>
      <c r="E27" s="13">
        <v>45199</v>
      </c>
      <c r="F27" s="12"/>
      <c r="G27" s="12" t="s">
        <v>23</v>
      </c>
      <c r="H27" s="12" t="s">
        <v>24</v>
      </c>
      <c r="I27" s="12" t="s">
        <v>25</v>
      </c>
      <c r="J27" s="12" t="s">
        <v>24</v>
      </c>
      <c r="K27" s="12" t="s">
        <v>24</v>
      </c>
      <c r="L27" s="12" t="s">
        <v>26</v>
      </c>
      <c r="M27" s="5">
        <v>5235999769</v>
      </c>
      <c r="N27" s="5">
        <v>0</v>
      </c>
      <c r="O27" s="5">
        <v>5235999769</v>
      </c>
    </row>
    <row r="28" spans="1:15" x14ac:dyDescent="0.25">
      <c r="A28" s="12" t="s">
        <v>478</v>
      </c>
      <c r="B28" s="12" t="s">
        <v>479</v>
      </c>
      <c r="C28" s="12" t="s">
        <v>27</v>
      </c>
      <c r="D28" s="12" t="s">
        <v>179</v>
      </c>
      <c r="E28" s="13">
        <v>45211</v>
      </c>
      <c r="F28" s="12"/>
      <c r="G28" s="12" t="s">
        <v>67</v>
      </c>
      <c r="H28" s="12" t="s">
        <v>489</v>
      </c>
      <c r="I28" s="12"/>
      <c r="J28" s="12" t="s">
        <v>30</v>
      </c>
      <c r="K28" s="12" t="s">
        <v>97</v>
      </c>
      <c r="L28" s="12" t="s">
        <v>490</v>
      </c>
      <c r="M28" s="5">
        <v>27378000</v>
      </c>
      <c r="N28" s="5">
        <v>0</v>
      </c>
      <c r="O28" s="5">
        <f>SUM(O27+M28)</f>
        <v>5263377769</v>
      </c>
    </row>
    <row r="29" spans="1:15" x14ac:dyDescent="0.25">
      <c r="A29" s="12" t="s">
        <v>478</v>
      </c>
      <c r="B29" s="12" t="s">
        <v>479</v>
      </c>
      <c r="C29" s="12" t="s">
        <v>27</v>
      </c>
      <c r="D29" s="12" t="s">
        <v>179</v>
      </c>
      <c r="E29" s="13">
        <v>45211</v>
      </c>
      <c r="F29" s="12"/>
      <c r="G29" s="12" t="s">
        <v>67</v>
      </c>
      <c r="H29" s="12" t="s">
        <v>489</v>
      </c>
      <c r="I29" s="12"/>
      <c r="J29" s="12" t="s">
        <v>30</v>
      </c>
      <c r="K29" s="12" t="s">
        <v>44</v>
      </c>
      <c r="L29" s="12" t="s">
        <v>490</v>
      </c>
      <c r="M29" s="5">
        <v>152600000</v>
      </c>
      <c r="N29" s="5">
        <v>0</v>
      </c>
      <c r="O29" s="5">
        <f>SUM(O28+M29)</f>
        <v>5415977769</v>
      </c>
    </row>
    <row r="30" spans="1:15" x14ac:dyDescent="0.25">
      <c r="A30" s="12"/>
      <c r="B30" s="12"/>
      <c r="C30" s="12"/>
      <c r="D30" s="12"/>
      <c r="E30" s="12"/>
      <c r="F30" s="12"/>
      <c r="G30" s="12"/>
      <c r="H30" s="12"/>
      <c r="I30" s="12"/>
      <c r="J30" s="12"/>
      <c r="K30" s="12"/>
      <c r="L30" s="12"/>
      <c r="M30" s="6"/>
      <c r="N30" s="6"/>
      <c r="O30" s="6"/>
    </row>
    <row r="31" spans="1:15" x14ac:dyDescent="0.25">
      <c r="A31" s="12"/>
      <c r="B31" s="12"/>
      <c r="C31" s="12"/>
      <c r="D31" s="12"/>
      <c r="E31" s="12"/>
      <c r="F31" s="12"/>
      <c r="G31" s="12"/>
      <c r="H31" s="12"/>
      <c r="I31" s="12"/>
      <c r="J31" s="12"/>
      <c r="K31" s="12"/>
      <c r="L31" s="12"/>
      <c r="M31" s="5"/>
      <c r="N31" s="5"/>
      <c r="O31" s="5"/>
    </row>
    <row r="32" spans="1:15" x14ac:dyDescent="0.25">
      <c r="A32" s="12"/>
      <c r="B32" s="12"/>
      <c r="C32" s="12"/>
      <c r="D32" s="12"/>
      <c r="E32" s="12"/>
      <c r="F32" s="12"/>
      <c r="G32" s="12"/>
      <c r="H32" s="12"/>
      <c r="I32" s="12"/>
      <c r="J32" s="12"/>
      <c r="K32" s="12"/>
      <c r="L32" s="12"/>
      <c r="M32" s="5"/>
      <c r="N32" s="5"/>
      <c r="O32" s="5"/>
    </row>
    <row r="33" spans="1:15" x14ac:dyDescent="0.25">
      <c r="A33" s="12"/>
      <c r="B33" s="12"/>
      <c r="C33" s="12"/>
      <c r="D33" s="12"/>
      <c r="E33" s="12"/>
      <c r="F33" s="12"/>
      <c r="G33" s="12"/>
      <c r="H33" s="12"/>
      <c r="I33" s="12"/>
      <c r="J33" s="12"/>
      <c r="K33" s="12"/>
      <c r="L33" s="12"/>
      <c r="M33" s="5"/>
      <c r="N33" s="5"/>
      <c r="O33" s="5"/>
    </row>
    <row r="34" spans="1:15" x14ac:dyDescent="0.25">
      <c r="A34" s="12"/>
      <c r="B34" s="12"/>
      <c r="C34" s="12"/>
      <c r="D34" s="12"/>
      <c r="E34" s="12"/>
      <c r="F34" s="12"/>
      <c r="G34" s="12"/>
      <c r="H34" s="12"/>
      <c r="I34" s="12"/>
      <c r="J34" s="12"/>
      <c r="K34" s="12"/>
      <c r="L34" s="12"/>
      <c r="M34" s="5"/>
      <c r="N34" s="5"/>
      <c r="O34" s="5"/>
    </row>
    <row r="35" spans="1:15" x14ac:dyDescent="0.25">
      <c r="A35" s="12"/>
      <c r="B35" s="12"/>
      <c r="C35" s="12"/>
      <c r="D35" s="12"/>
      <c r="E35" s="12"/>
      <c r="F35" s="12"/>
      <c r="G35" s="12"/>
      <c r="H35" s="12"/>
      <c r="I35" s="12"/>
      <c r="J35" s="12"/>
      <c r="K35" s="12"/>
      <c r="L35" s="12"/>
      <c r="M35" s="5"/>
      <c r="N35" s="5"/>
      <c r="O35" s="5"/>
    </row>
    <row r="36" spans="1:15" x14ac:dyDescent="0.25">
      <c r="A36" s="12"/>
      <c r="B36" s="12"/>
      <c r="C36" s="12"/>
      <c r="D36" s="12"/>
      <c r="E36" s="12"/>
      <c r="F36" s="12"/>
      <c r="G36" s="12"/>
      <c r="H36" s="12"/>
      <c r="I36" s="12"/>
      <c r="J36" s="12"/>
      <c r="K36" s="12"/>
      <c r="L36" s="12"/>
      <c r="M36" s="5"/>
      <c r="N36" s="5"/>
      <c r="O36" s="5"/>
    </row>
    <row r="37" spans="1:15" x14ac:dyDescent="0.25">
      <c r="A37" s="12"/>
      <c r="B37" s="12"/>
      <c r="C37" s="12"/>
      <c r="D37" s="12"/>
      <c r="E37" s="12"/>
      <c r="F37" s="12"/>
      <c r="G37" s="12"/>
      <c r="H37" s="12"/>
      <c r="I37" s="12"/>
      <c r="J37" s="12"/>
      <c r="K37" s="12"/>
      <c r="L37" s="12"/>
      <c r="M37" s="5"/>
      <c r="N37" s="5"/>
      <c r="O37" s="5"/>
    </row>
    <row r="38" spans="1:15" x14ac:dyDescent="0.25">
      <c r="A38" s="12"/>
      <c r="B38" s="12"/>
      <c r="C38" s="12"/>
      <c r="D38" s="12"/>
      <c r="E38" s="12"/>
      <c r="F38" s="12"/>
      <c r="G38" s="12"/>
      <c r="H38" s="12"/>
      <c r="I38" s="12"/>
      <c r="J38" s="12"/>
      <c r="K38" s="12"/>
      <c r="L38" s="12"/>
      <c r="M38" s="5"/>
      <c r="N38" s="5"/>
      <c r="O38" s="5"/>
    </row>
    <row r="39" spans="1:15" x14ac:dyDescent="0.25">
      <c r="A39" s="12"/>
      <c r="B39" s="12"/>
      <c r="C39" s="12"/>
      <c r="D39" s="12"/>
      <c r="E39" s="12"/>
      <c r="F39" s="12"/>
      <c r="G39" s="12"/>
      <c r="H39" s="12"/>
      <c r="I39" s="12"/>
      <c r="J39" s="12"/>
      <c r="K39" s="12"/>
      <c r="L39" s="12"/>
      <c r="M39" s="12"/>
      <c r="N39" s="12"/>
      <c r="O39" s="12"/>
    </row>
    <row r="40" spans="1:15" x14ac:dyDescent="0.25">
      <c r="A40" s="12"/>
      <c r="B40" s="12"/>
      <c r="C40" s="12"/>
      <c r="D40" s="12"/>
      <c r="E40" s="12"/>
      <c r="F40" s="12"/>
      <c r="G40" s="12"/>
      <c r="H40" s="12"/>
      <c r="I40" s="12"/>
      <c r="J40" s="12"/>
      <c r="K40" s="12"/>
      <c r="L40" s="12"/>
      <c r="M40" s="12"/>
      <c r="N40" s="12"/>
      <c r="O40" s="12"/>
    </row>
  </sheetData>
  <mergeCells count="9">
    <mergeCell ref="A7:O7"/>
    <mergeCell ref="A8:O8"/>
    <mergeCell ref="A9:O9"/>
    <mergeCell ref="A1:O1"/>
    <mergeCell ref="A2:O2"/>
    <mergeCell ref="A3:O3"/>
    <mergeCell ref="A4:O4"/>
    <mergeCell ref="A5:O5"/>
    <mergeCell ref="A6:O6"/>
  </mergeCells>
  <pageMargins left="0.7" right="0.7" top="0.75" bottom="0.75" header="0.3" footer="0.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8"/>
  <sheetViews>
    <sheetView workbookViewId="0">
      <selection activeCell="O12" sqref="O12"/>
    </sheetView>
  </sheetViews>
  <sheetFormatPr baseColWidth="10" defaultRowHeight="15" x14ac:dyDescent="0.25"/>
  <cols>
    <col min="1" max="1" width="8.85546875" customWidth="1"/>
    <col min="2" max="2" width="20.28515625" customWidth="1"/>
    <col min="3" max="3" width="4.85546875" customWidth="1"/>
    <col min="4" max="4" width="9.5703125" customWidth="1"/>
    <col min="5" max="5" width="9" customWidth="1"/>
    <col min="7" max="7" width="9.42578125" customWidth="1"/>
    <col min="13" max="13" width="11.7109375" bestFit="1" customWidth="1"/>
  </cols>
  <sheetData>
    <row r="1" spans="1:15" ht="15.75" x14ac:dyDescent="0.25">
      <c r="A1" s="624" t="s">
        <v>0</v>
      </c>
      <c r="B1" s="624"/>
      <c r="C1" s="624"/>
      <c r="D1" s="624"/>
      <c r="E1" s="624"/>
      <c r="F1" s="624"/>
      <c r="G1" s="624"/>
      <c r="H1" s="624"/>
      <c r="I1" s="624"/>
      <c r="J1" s="624"/>
      <c r="K1" s="624"/>
      <c r="L1" s="624"/>
      <c r="M1" s="624"/>
      <c r="N1" s="624"/>
      <c r="O1" s="624"/>
    </row>
    <row r="2" spans="1:15" ht="15.75" x14ac:dyDescent="0.25">
      <c r="A2" s="624" t="s">
        <v>1</v>
      </c>
      <c r="B2" s="624"/>
      <c r="C2" s="624"/>
      <c r="D2" s="624"/>
      <c r="E2" s="624"/>
      <c r="F2" s="624"/>
      <c r="G2" s="624"/>
      <c r="H2" s="624"/>
      <c r="I2" s="624"/>
      <c r="J2" s="624"/>
      <c r="K2" s="624"/>
      <c r="L2" s="624"/>
      <c r="M2" s="624"/>
      <c r="N2" s="624"/>
      <c r="O2" s="624"/>
    </row>
    <row r="3" spans="1:15" ht="15.75" x14ac:dyDescent="0.25">
      <c r="A3" s="624" t="s">
        <v>534</v>
      </c>
      <c r="B3" s="624"/>
      <c r="C3" s="624"/>
      <c r="D3" s="624"/>
      <c r="E3" s="624"/>
      <c r="F3" s="624"/>
      <c r="G3" s="624"/>
      <c r="H3" s="624"/>
      <c r="I3" s="624"/>
      <c r="J3" s="624"/>
      <c r="K3" s="624"/>
      <c r="L3" s="624"/>
      <c r="M3" s="624"/>
      <c r="N3" s="624"/>
      <c r="O3" s="624"/>
    </row>
    <row r="4" spans="1:15" ht="15.75" x14ac:dyDescent="0.25">
      <c r="A4" s="624"/>
      <c r="B4" s="624"/>
      <c r="C4" s="624"/>
      <c r="D4" s="624"/>
      <c r="E4" s="624"/>
      <c r="F4" s="624"/>
      <c r="G4" s="624"/>
      <c r="H4" s="624"/>
      <c r="I4" s="624"/>
      <c r="J4" s="624"/>
      <c r="K4" s="624"/>
      <c r="L4" s="624"/>
      <c r="M4" s="624"/>
      <c r="N4" s="624"/>
      <c r="O4" s="624"/>
    </row>
    <row r="5" spans="1:15" ht="15.75" x14ac:dyDescent="0.25">
      <c r="A5" s="624" t="s">
        <v>3</v>
      </c>
      <c r="B5" s="624"/>
      <c r="C5" s="624"/>
      <c r="D5" s="624"/>
      <c r="E5" s="624"/>
      <c r="F5" s="624"/>
      <c r="G5" s="624"/>
      <c r="H5" s="624"/>
      <c r="I5" s="624"/>
      <c r="J5" s="624"/>
      <c r="K5" s="624"/>
      <c r="L5" s="624"/>
      <c r="M5" s="624"/>
      <c r="N5" s="624"/>
      <c r="O5" s="624"/>
    </row>
    <row r="6" spans="1:15" ht="15.75" x14ac:dyDescent="0.25">
      <c r="A6" s="624"/>
      <c r="B6" s="624"/>
      <c r="C6" s="624"/>
      <c r="D6" s="624"/>
      <c r="E6" s="624"/>
      <c r="F6" s="624"/>
      <c r="G6" s="624"/>
      <c r="H6" s="624"/>
      <c r="I6" s="624"/>
      <c r="J6" s="624"/>
      <c r="K6" s="624"/>
      <c r="L6" s="624"/>
      <c r="M6" s="624"/>
      <c r="N6" s="624"/>
      <c r="O6" s="624"/>
    </row>
    <row r="7" spans="1:15" ht="15.75" x14ac:dyDescent="0.25">
      <c r="A7" s="624" t="s">
        <v>535</v>
      </c>
      <c r="B7" s="624"/>
      <c r="C7" s="624"/>
      <c r="D7" s="624"/>
      <c r="E7" s="624"/>
      <c r="F7" s="624"/>
      <c r="G7" s="624"/>
      <c r="H7" s="624"/>
      <c r="I7" s="624"/>
      <c r="J7" s="624"/>
      <c r="K7" s="624"/>
      <c r="L7" s="624"/>
      <c r="M7" s="624"/>
      <c r="N7" s="624"/>
      <c r="O7" s="624"/>
    </row>
    <row r="8" spans="1:15" ht="15.75" x14ac:dyDescent="0.25">
      <c r="A8" s="625" t="s">
        <v>4</v>
      </c>
      <c r="B8" s="625"/>
      <c r="C8" s="625"/>
      <c r="D8" s="625"/>
      <c r="E8" s="625"/>
      <c r="F8" s="625"/>
      <c r="G8" s="625"/>
      <c r="H8" s="625"/>
      <c r="I8" s="625"/>
      <c r="J8" s="625"/>
      <c r="K8" s="625"/>
      <c r="L8" s="625"/>
      <c r="M8" s="625"/>
      <c r="N8" s="625"/>
      <c r="O8" s="625"/>
    </row>
    <row r="9" spans="1:15" ht="15.75" x14ac:dyDescent="0.25">
      <c r="A9" s="624"/>
      <c r="B9" s="624"/>
      <c r="C9" s="624"/>
      <c r="D9" s="624"/>
      <c r="E9" s="624"/>
      <c r="F9" s="624"/>
      <c r="G9" s="624"/>
      <c r="H9" s="624"/>
      <c r="I9" s="624"/>
      <c r="J9" s="624"/>
      <c r="K9" s="624"/>
      <c r="L9" s="624"/>
      <c r="M9" s="624"/>
      <c r="N9" s="624"/>
      <c r="O9" s="624"/>
    </row>
    <row r="10" spans="1:15" x14ac:dyDescent="0.25">
      <c r="A10" s="157" t="s">
        <v>6</v>
      </c>
      <c r="B10" s="157" t="s">
        <v>7</v>
      </c>
      <c r="C10" s="157" t="s">
        <v>8</v>
      </c>
      <c r="D10" s="157" t="s">
        <v>9</v>
      </c>
      <c r="E10" s="157" t="s">
        <v>10</v>
      </c>
      <c r="F10" s="157" t="s">
        <v>11</v>
      </c>
      <c r="G10" s="157" t="s">
        <v>12</v>
      </c>
      <c r="H10" s="157" t="s">
        <v>13</v>
      </c>
      <c r="I10" s="157" t="s">
        <v>14</v>
      </c>
      <c r="J10" s="157" t="s">
        <v>15</v>
      </c>
      <c r="K10" s="157" t="s">
        <v>16</v>
      </c>
      <c r="L10" s="157" t="s">
        <v>17</v>
      </c>
      <c r="M10" s="158" t="s">
        <v>18</v>
      </c>
      <c r="N10" s="158" t="s">
        <v>19</v>
      </c>
      <c r="O10" s="158" t="s">
        <v>20</v>
      </c>
    </row>
    <row r="11" spans="1:15" x14ac:dyDescent="0.25">
      <c r="A11" s="153" t="s">
        <v>21</v>
      </c>
      <c r="B11" s="153" t="s">
        <v>22</v>
      </c>
      <c r="C11" s="153" t="s">
        <v>27</v>
      </c>
      <c r="D11" s="153" t="s">
        <v>1274</v>
      </c>
      <c r="E11" s="154">
        <v>45161</v>
      </c>
      <c r="F11" s="153"/>
      <c r="G11" s="153" t="s">
        <v>1269</v>
      </c>
      <c r="H11" s="153" t="s">
        <v>1270</v>
      </c>
      <c r="I11" s="153"/>
      <c r="J11" s="153" t="s">
        <v>30</v>
      </c>
      <c r="K11" s="153" t="s">
        <v>31</v>
      </c>
      <c r="L11" s="153" t="s">
        <v>1271</v>
      </c>
      <c r="M11" s="155">
        <v>0</v>
      </c>
      <c r="N11" s="155">
        <v>99300000</v>
      </c>
      <c r="O11" s="155">
        <v>99300000</v>
      </c>
    </row>
    <row r="12" spans="1:15" x14ac:dyDescent="0.25">
      <c r="A12" s="153" t="s">
        <v>21</v>
      </c>
      <c r="B12" s="153" t="s">
        <v>22</v>
      </c>
      <c r="C12" s="153" t="s">
        <v>27</v>
      </c>
      <c r="D12" s="153" t="s">
        <v>1275</v>
      </c>
      <c r="E12" s="154">
        <v>45161</v>
      </c>
      <c r="F12" s="153"/>
      <c r="G12" s="153" t="s">
        <v>1269</v>
      </c>
      <c r="H12" s="153" t="s">
        <v>1270</v>
      </c>
      <c r="I12" s="153"/>
      <c r="J12" s="153" t="s">
        <v>30</v>
      </c>
      <c r="K12" s="153" t="s">
        <v>31</v>
      </c>
      <c r="L12" s="153" t="s">
        <v>1273</v>
      </c>
      <c r="M12" s="155">
        <v>0</v>
      </c>
      <c r="N12" s="155">
        <v>90400000</v>
      </c>
      <c r="O12" s="188">
        <f>SUM(O11-M12+N12)</f>
        <v>189700000</v>
      </c>
    </row>
    <row r="13" spans="1:15" x14ac:dyDescent="0.25">
      <c r="A13" s="153" t="s">
        <v>21</v>
      </c>
      <c r="B13" s="153" t="s">
        <v>22</v>
      </c>
      <c r="C13" s="153" t="s">
        <v>41</v>
      </c>
      <c r="D13" s="153" t="s">
        <v>1268</v>
      </c>
      <c r="E13" s="154">
        <v>45209</v>
      </c>
      <c r="F13" s="153"/>
      <c r="G13" s="153" t="s">
        <v>1269</v>
      </c>
      <c r="H13" s="153" t="s">
        <v>1270</v>
      </c>
      <c r="I13" s="153"/>
      <c r="J13" s="153" t="s">
        <v>30</v>
      </c>
      <c r="K13" s="153" t="s">
        <v>44</v>
      </c>
      <c r="L13" s="153" t="s">
        <v>1271</v>
      </c>
      <c r="M13" s="155">
        <v>99300000</v>
      </c>
      <c r="N13" s="155">
        <v>0</v>
      </c>
      <c r="O13" s="188">
        <f>SUM(O12-M13+N13)</f>
        <v>90400000</v>
      </c>
    </row>
    <row r="14" spans="1:15" x14ac:dyDescent="0.25">
      <c r="A14" s="153" t="s">
        <v>21</v>
      </c>
      <c r="B14" s="153" t="s">
        <v>22</v>
      </c>
      <c r="C14" s="153" t="s">
        <v>41</v>
      </c>
      <c r="D14" s="153" t="s">
        <v>1272</v>
      </c>
      <c r="E14" s="154">
        <v>45209</v>
      </c>
      <c r="F14" s="153"/>
      <c r="G14" s="153" t="s">
        <v>1269</v>
      </c>
      <c r="H14" s="153" t="s">
        <v>1270</v>
      </c>
      <c r="I14" s="153"/>
      <c r="J14" s="153" t="s">
        <v>30</v>
      </c>
      <c r="K14" s="153" t="s">
        <v>44</v>
      </c>
      <c r="L14" s="153" t="s">
        <v>1273</v>
      </c>
      <c r="M14" s="155">
        <v>90400000</v>
      </c>
      <c r="N14" s="155">
        <v>0</v>
      </c>
      <c r="O14" s="188">
        <f>SUM(O13-M14+N14)</f>
        <v>0</v>
      </c>
    </row>
    <row r="15" spans="1:15" x14ac:dyDescent="0.25">
      <c r="A15" s="153"/>
      <c r="B15" s="153"/>
      <c r="C15" s="153"/>
      <c r="D15" s="153"/>
      <c r="E15" s="154"/>
      <c r="F15" s="153"/>
      <c r="G15" s="153"/>
      <c r="H15" s="153"/>
      <c r="I15" s="153"/>
      <c r="J15" s="153"/>
      <c r="K15" s="153"/>
      <c r="L15" s="153"/>
      <c r="M15" s="155"/>
      <c r="N15" s="155"/>
      <c r="O15" s="155"/>
    </row>
    <row r="16" spans="1:15" x14ac:dyDescent="0.25">
      <c r="A16" s="153" t="s">
        <v>478</v>
      </c>
      <c r="B16" s="153" t="s">
        <v>479</v>
      </c>
      <c r="C16" s="153" t="s">
        <v>27</v>
      </c>
      <c r="D16" s="153" t="s">
        <v>1274</v>
      </c>
      <c r="E16" s="154">
        <v>45161</v>
      </c>
      <c r="F16" s="153"/>
      <c r="G16" s="153" t="s">
        <v>1269</v>
      </c>
      <c r="H16" s="153" t="s">
        <v>1270</v>
      </c>
      <c r="I16" s="153"/>
      <c r="J16" s="153" t="s">
        <v>30</v>
      </c>
      <c r="K16" s="153" t="s">
        <v>44</v>
      </c>
      <c r="L16" s="153" t="s">
        <v>1271</v>
      </c>
      <c r="M16" s="155">
        <v>99300000</v>
      </c>
      <c r="N16" s="155">
        <v>0</v>
      </c>
      <c r="O16" s="155">
        <v>0</v>
      </c>
    </row>
    <row r="17" spans="1:15" x14ac:dyDescent="0.25">
      <c r="A17" s="153" t="s">
        <v>478</v>
      </c>
      <c r="B17" s="153" t="s">
        <v>479</v>
      </c>
      <c r="C17" s="153" t="s">
        <v>27</v>
      </c>
      <c r="D17" s="153" t="s">
        <v>1275</v>
      </c>
      <c r="E17" s="154">
        <v>45161</v>
      </c>
      <c r="F17" s="153"/>
      <c r="G17" s="153" t="s">
        <v>1269</v>
      </c>
      <c r="H17" s="153" t="s">
        <v>1270</v>
      </c>
      <c r="I17" s="153"/>
      <c r="J17" s="153" t="s">
        <v>30</v>
      </c>
      <c r="K17" s="153" t="s">
        <v>44</v>
      </c>
      <c r="L17" s="153" t="s">
        <v>1273</v>
      </c>
      <c r="M17" s="155">
        <v>90400000</v>
      </c>
      <c r="N17" s="155">
        <v>0</v>
      </c>
      <c r="O17" s="155">
        <v>0</v>
      </c>
    </row>
    <row r="18" spans="1:15" x14ac:dyDescent="0.25">
      <c r="A18" s="153"/>
      <c r="B18" s="153"/>
      <c r="C18" s="153"/>
      <c r="D18" s="153"/>
      <c r="E18" s="153"/>
      <c r="F18" s="153"/>
      <c r="G18" s="153"/>
      <c r="H18" s="153"/>
      <c r="I18" s="153"/>
      <c r="J18" s="153"/>
      <c r="K18" s="153"/>
      <c r="L18" s="153"/>
      <c r="M18" s="156">
        <f>SUM(M16:M17)</f>
        <v>189700000</v>
      </c>
      <c r="N18" s="156"/>
      <c r="O18" s="156"/>
    </row>
    <row r="19" spans="1:15" x14ac:dyDescent="0.25">
      <c r="A19" s="153"/>
      <c r="B19" s="153"/>
      <c r="C19" s="153"/>
      <c r="D19" s="153"/>
      <c r="E19" s="153"/>
      <c r="F19" s="153"/>
      <c r="G19" s="153"/>
      <c r="H19" s="153"/>
      <c r="I19" s="153"/>
      <c r="J19" s="153"/>
      <c r="K19" s="153"/>
      <c r="L19" s="153"/>
      <c r="M19" s="153"/>
      <c r="N19" s="153"/>
      <c r="O19" s="153"/>
    </row>
    <row r="20" spans="1:15" x14ac:dyDescent="0.25">
      <c r="A20" s="153"/>
      <c r="B20" s="153"/>
      <c r="C20" s="153"/>
      <c r="D20" s="153"/>
      <c r="E20" s="153"/>
      <c r="F20" s="153"/>
      <c r="G20" s="153"/>
      <c r="H20" s="153"/>
      <c r="I20" s="153"/>
      <c r="J20" s="153"/>
      <c r="K20" s="153"/>
      <c r="L20" s="153"/>
      <c r="M20" s="153"/>
      <c r="N20" s="153"/>
      <c r="O20" s="153"/>
    </row>
    <row r="21" spans="1:15" x14ac:dyDescent="0.25">
      <c r="A21" s="153"/>
      <c r="B21" s="153"/>
      <c r="C21" s="153"/>
      <c r="D21" s="153"/>
      <c r="E21" s="153"/>
      <c r="F21" s="153"/>
      <c r="G21" s="153"/>
      <c r="H21" s="153"/>
      <c r="I21" s="153"/>
      <c r="J21" s="153"/>
      <c r="K21" s="153"/>
      <c r="L21" s="153"/>
      <c r="M21" s="153"/>
      <c r="N21" s="153"/>
      <c r="O21" s="153"/>
    </row>
    <row r="22" spans="1:15" x14ac:dyDescent="0.25">
      <c r="A22" s="153"/>
      <c r="B22" s="153"/>
      <c r="C22" s="153"/>
      <c r="D22" s="153"/>
      <c r="E22" s="153"/>
      <c r="F22" s="153"/>
      <c r="G22" s="153"/>
      <c r="H22" s="153"/>
      <c r="I22" s="153"/>
      <c r="J22" s="153"/>
      <c r="K22" s="153"/>
      <c r="L22" s="153"/>
      <c r="M22" s="153"/>
      <c r="N22" s="153"/>
      <c r="O22" s="153"/>
    </row>
    <row r="23" spans="1:15" x14ac:dyDescent="0.25">
      <c r="A23" s="153"/>
      <c r="B23" s="153"/>
      <c r="C23" s="153"/>
      <c r="D23" s="153"/>
      <c r="E23" s="153"/>
      <c r="F23" s="153"/>
      <c r="G23" s="153"/>
      <c r="H23" s="153"/>
      <c r="I23" s="153"/>
      <c r="J23" s="153"/>
      <c r="K23" s="153"/>
      <c r="L23" s="153"/>
      <c r="M23" s="153"/>
      <c r="N23" s="153"/>
      <c r="O23" s="153"/>
    </row>
    <row r="24" spans="1:15" x14ac:dyDescent="0.25">
      <c r="A24" s="153"/>
      <c r="B24" s="153"/>
      <c r="C24" s="153"/>
      <c r="D24" s="153"/>
      <c r="E24" s="153"/>
      <c r="F24" s="153"/>
      <c r="G24" s="153"/>
      <c r="H24" s="153"/>
      <c r="I24" s="153"/>
      <c r="J24" s="153"/>
      <c r="K24" s="153"/>
      <c r="L24" s="153"/>
      <c r="M24" s="153"/>
      <c r="N24" s="153"/>
      <c r="O24" s="153"/>
    </row>
    <row r="25" spans="1:15" x14ac:dyDescent="0.25">
      <c r="A25" s="153"/>
      <c r="B25" s="153"/>
      <c r="C25" s="153"/>
      <c r="D25" s="153"/>
      <c r="E25" s="153"/>
      <c r="F25" s="153"/>
      <c r="G25" s="153"/>
      <c r="H25" s="153"/>
      <c r="I25" s="153"/>
      <c r="J25" s="153"/>
      <c r="K25" s="153"/>
      <c r="L25" s="153"/>
      <c r="M25" s="153"/>
      <c r="N25" s="153"/>
      <c r="O25" s="153"/>
    </row>
    <row r="26" spans="1:15" x14ac:dyDescent="0.25">
      <c r="A26" s="153"/>
      <c r="B26" s="153"/>
      <c r="C26" s="153"/>
      <c r="D26" s="153"/>
      <c r="E26" s="153"/>
      <c r="F26" s="153"/>
      <c r="G26" s="153"/>
      <c r="H26" s="153"/>
      <c r="I26" s="153"/>
      <c r="J26" s="153"/>
      <c r="K26" s="153"/>
      <c r="L26" s="153"/>
      <c r="M26" s="153"/>
      <c r="N26" s="153"/>
      <c r="O26" s="153"/>
    </row>
    <row r="27" spans="1:15" x14ac:dyDescent="0.25">
      <c r="A27" s="153"/>
      <c r="B27" s="153"/>
      <c r="C27" s="153"/>
      <c r="D27" s="153"/>
      <c r="E27" s="153"/>
      <c r="F27" s="153"/>
      <c r="G27" s="153"/>
      <c r="H27" s="153"/>
      <c r="I27" s="153"/>
      <c r="J27" s="153"/>
      <c r="K27" s="153"/>
      <c r="L27" s="153"/>
      <c r="M27" s="153"/>
      <c r="N27" s="153"/>
      <c r="O27" s="153"/>
    </row>
    <row r="28" spans="1:15" x14ac:dyDescent="0.25">
      <c r="A28" s="153"/>
      <c r="B28" s="153"/>
      <c r="C28" s="153"/>
      <c r="D28" s="153"/>
      <c r="E28" s="153"/>
      <c r="F28" s="153"/>
      <c r="G28" s="153"/>
      <c r="H28" s="153"/>
      <c r="I28" s="153"/>
      <c r="J28" s="153"/>
      <c r="K28" s="153"/>
      <c r="L28" s="153"/>
      <c r="M28" s="153"/>
      <c r="N28" s="153"/>
      <c r="O28" s="153"/>
    </row>
  </sheetData>
  <mergeCells count="9">
    <mergeCell ref="A7:O7"/>
    <mergeCell ref="A8:O8"/>
    <mergeCell ref="A9:O9"/>
    <mergeCell ref="A1:O1"/>
    <mergeCell ref="A2:O2"/>
    <mergeCell ref="A3:O3"/>
    <mergeCell ref="A4:O4"/>
    <mergeCell ref="A5:O5"/>
    <mergeCell ref="A6:O6"/>
  </mergeCells>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3"/>
  <sheetViews>
    <sheetView topLeftCell="A19" workbookViewId="0">
      <selection activeCell="O41" sqref="O41"/>
    </sheetView>
  </sheetViews>
  <sheetFormatPr baseColWidth="10" defaultRowHeight="15" x14ac:dyDescent="0.25"/>
  <cols>
    <col min="1" max="1" width="8.140625" customWidth="1"/>
    <col min="3" max="3" width="4.85546875" customWidth="1"/>
    <col min="4" max="4" width="10.140625" customWidth="1"/>
    <col min="5" max="5" width="9.7109375" customWidth="1"/>
    <col min="13" max="13" width="14.28515625" customWidth="1"/>
    <col min="14" max="14" width="13" bestFit="1" customWidth="1"/>
    <col min="15" max="15" width="13.85546875" bestFit="1" customWidth="1"/>
  </cols>
  <sheetData>
    <row r="1" spans="1:15" ht="15.75" x14ac:dyDescent="0.25">
      <c r="A1" s="624" t="s">
        <v>0</v>
      </c>
      <c r="B1" s="624"/>
      <c r="C1" s="624"/>
      <c r="D1" s="624"/>
      <c r="E1" s="624"/>
      <c r="F1" s="624"/>
      <c r="G1" s="624"/>
      <c r="H1" s="624"/>
      <c r="I1" s="624"/>
      <c r="J1" s="624"/>
      <c r="K1" s="624"/>
      <c r="L1" s="624"/>
      <c r="M1" s="624"/>
      <c r="N1" s="624"/>
      <c r="O1" s="624"/>
    </row>
    <row r="2" spans="1:15" ht="15.75" x14ac:dyDescent="0.25">
      <c r="A2" s="624" t="s">
        <v>1</v>
      </c>
      <c r="B2" s="624"/>
      <c r="C2" s="624"/>
      <c r="D2" s="624"/>
      <c r="E2" s="624"/>
      <c r="F2" s="624"/>
      <c r="G2" s="624"/>
      <c r="H2" s="624"/>
      <c r="I2" s="624"/>
      <c r="J2" s="624"/>
      <c r="K2" s="624"/>
      <c r="L2" s="624"/>
      <c r="M2" s="624"/>
      <c r="N2" s="624"/>
      <c r="O2" s="624"/>
    </row>
    <row r="3" spans="1:15" ht="15.75" x14ac:dyDescent="0.25">
      <c r="A3" s="624" t="s">
        <v>534</v>
      </c>
      <c r="B3" s="624"/>
      <c r="C3" s="624"/>
      <c r="D3" s="624"/>
      <c r="E3" s="624"/>
      <c r="F3" s="624"/>
      <c r="G3" s="624"/>
      <c r="H3" s="624"/>
      <c r="I3" s="624"/>
      <c r="J3" s="624"/>
      <c r="K3" s="624"/>
      <c r="L3" s="624"/>
      <c r="M3" s="624"/>
      <c r="N3" s="624"/>
      <c r="O3" s="624"/>
    </row>
    <row r="4" spans="1:15" ht="15.75" x14ac:dyDescent="0.25">
      <c r="A4" s="624"/>
      <c r="B4" s="624"/>
      <c r="C4" s="624"/>
      <c r="D4" s="624"/>
      <c r="E4" s="624"/>
      <c r="F4" s="624"/>
      <c r="G4" s="624"/>
      <c r="H4" s="624"/>
      <c r="I4" s="624"/>
      <c r="J4" s="624"/>
      <c r="K4" s="624"/>
      <c r="L4" s="624"/>
      <c r="M4" s="624"/>
      <c r="N4" s="624"/>
      <c r="O4" s="624"/>
    </row>
    <row r="5" spans="1:15" ht="15.75" x14ac:dyDescent="0.25">
      <c r="A5" s="624" t="s">
        <v>3</v>
      </c>
      <c r="B5" s="624"/>
      <c r="C5" s="624"/>
      <c r="D5" s="624"/>
      <c r="E5" s="624"/>
      <c r="F5" s="624"/>
      <c r="G5" s="624"/>
      <c r="H5" s="624"/>
      <c r="I5" s="624"/>
      <c r="J5" s="624"/>
      <c r="K5" s="624"/>
      <c r="L5" s="624"/>
      <c r="M5" s="624"/>
      <c r="N5" s="624"/>
      <c r="O5" s="624"/>
    </row>
    <row r="6" spans="1:15" ht="15.75" x14ac:dyDescent="0.25">
      <c r="A6" s="624"/>
      <c r="B6" s="624"/>
      <c r="C6" s="624"/>
      <c r="D6" s="624"/>
      <c r="E6" s="624"/>
      <c r="F6" s="624"/>
      <c r="G6" s="624"/>
      <c r="H6" s="624"/>
      <c r="I6" s="624"/>
      <c r="J6" s="624"/>
      <c r="K6" s="624"/>
      <c r="L6" s="624"/>
      <c r="M6" s="624"/>
      <c r="N6" s="624"/>
      <c r="O6" s="624"/>
    </row>
    <row r="7" spans="1:15" ht="15.75" x14ac:dyDescent="0.25">
      <c r="A7" s="624" t="s">
        <v>535</v>
      </c>
      <c r="B7" s="624"/>
      <c r="C7" s="624"/>
      <c r="D7" s="624"/>
      <c r="E7" s="624"/>
      <c r="F7" s="624"/>
      <c r="G7" s="624"/>
      <c r="H7" s="624"/>
      <c r="I7" s="624"/>
      <c r="J7" s="624"/>
      <c r="K7" s="624"/>
      <c r="L7" s="624"/>
      <c r="M7" s="624"/>
      <c r="N7" s="624"/>
      <c r="O7" s="624"/>
    </row>
    <row r="8" spans="1:15" ht="15.75" x14ac:dyDescent="0.25">
      <c r="A8" s="625" t="s">
        <v>4</v>
      </c>
      <c r="B8" s="625"/>
      <c r="C8" s="625"/>
      <c r="D8" s="625"/>
      <c r="E8" s="625"/>
      <c r="F8" s="625"/>
      <c r="G8" s="625"/>
      <c r="H8" s="625"/>
      <c r="I8" s="625"/>
      <c r="J8" s="625"/>
      <c r="K8" s="625"/>
      <c r="L8" s="625"/>
      <c r="M8" s="625"/>
      <c r="N8" s="625"/>
      <c r="O8" s="625"/>
    </row>
    <row r="9" spans="1:15" ht="15.75" x14ac:dyDescent="0.25">
      <c r="A9" s="624"/>
      <c r="B9" s="624"/>
      <c r="C9" s="624"/>
      <c r="D9" s="624"/>
      <c r="E9" s="624"/>
      <c r="F9" s="624"/>
      <c r="G9" s="624"/>
      <c r="H9" s="624"/>
      <c r="I9" s="624"/>
      <c r="J9" s="624"/>
      <c r="K9" s="624"/>
      <c r="L9" s="624"/>
      <c r="M9" s="624"/>
      <c r="N9" s="624"/>
      <c r="O9" s="624"/>
    </row>
    <row r="10" spans="1:15" x14ac:dyDescent="0.25">
      <c r="A10" s="161" t="s">
        <v>6</v>
      </c>
      <c r="B10" s="161" t="s">
        <v>7</v>
      </c>
      <c r="C10" s="161" t="s">
        <v>8</v>
      </c>
      <c r="D10" s="161" t="s">
        <v>9</v>
      </c>
      <c r="E10" s="161" t="s">
        <v>10</v>
      </c>
      <c r="F10" s="161" t="s">
        <v>11</v>
      </c>
      <c r="G10" s="161" t="s">
        <v>12</v>
      </c>
      <c r="H10" s="161" t="s">
        <v>13</v>
      </c>
      <c r="I10" s="161" t="s">
        <v>14</v>
      </c>
      <c r="J10" s="161" t="s">
        <v>15</v>
      </c>
      <c r="K10" s="161" t="s">
        <v>16</v>
      </c>
      <c r="L10" s="161" t="s">
        <v>17</v>
      </c>
      <c r="M10" s="162" t="s">
        <v>18</v>
      </c>
      <c r="N10" s="162" t="s">
        <v>19</v>
      </c>
      <c r="O10" s="162" t="s">
        <v>20</v>
      </c>
    </row>
    <row r="11" spans="1:15" x14ac:dyDescent="0.25">
      <c r="A11" s="159" t="s">
        <v>21</v>
      </c>
      <c r="B11" s="159" t="s">
        <v>22</v>
      </c>
      <c r="C11" s="159" t="s">
        <v>544</v>
      </c>
      <c r="D11" s="159" t="s">
        <v>183</v>
      </c>
      <c r="E11" s="160">
        <v>44927</v>
      </c>
      <c r="F11" s="159"/>
      <c r="G11" s="159" t="s">
        <v>1276</v>
      </c>
      <c r="H11" s="159" t="s">
        <v>1277</v>
      </c>
      <c r="I11" s="159" t="s">
        <v>31</v>
      </c>
      <c r="J11" s="159" t="s">
        <v>30</v>
      </c>
      <c r="K11" s="159" t="s">
        <v>545</v>
      </c>
      <c r="L11" s="159" t="s">
        <v>546</v>
      </c>
      <c r="M11" s="5">
        <v>0</v>
      </c>
      <c r="N11" s="5">
        <v>3076565000</v>
      </c>
      <c r="O11" s="5">
        <v>3076565000</v>
      </c>
    </row>
    <row r="12" spans="1:15" x14ac:dyDescent="0.25">
      <c r="A12" s="159" t="s">
        <v>21</v>
      </c>
      <c r="B12" s="159" t="s">
        <v>22</v>
      </c>
      <c r="C12" s="159" t="s">
        <v>41</v>
      </c>
      <c r="D12" s="159" t="s">
        <v>1279</v>
      </c>
      <c r="E12" s="160">
        <v>44979</v>
      </c>
      <c r="F12" s="159" t="s">
        <v>100</v>
      </c>
      <c r="G12" s="159" t="s">
        <v>1276</v>
      </c>
      <c r="H12" s="159" t="s">
        <v>1277</v>
      </c>
      <c r="I12" s="159"/>
      <c r="J12" s="159" t="s">
        <v>30</v>
      </c>
      <c r="K12" s="159"/>
      <c r="L12" s="159" t="s">
        <v>1280</v>
      </c>
      <c r="M12" s="5">
        <v>2000000000</v>
      </c>
      <c r="N12" s="5">
        <v>0</v>
      </c>
      <c r="O12" s="188">
        <f t="shared" ref="O12:O31" si="0">SUM(O11-M12+N12)</f>
        <v>1076565000</v>
      </c>
    </row>
    <row r="13" spans="1:15" x14ac:dyDescent="0.25">
      <c r="A13" s="159" t="s">
        <v>21</v>
      </c>
      <c r="B13" s="159" t="s">
        <v>22</v>
      </c>
      <c r="C13" s="159" t="s">
        <v>41</v>
      </c>
      <c r="D13" s="159" t="s">
        <v>1281</v>
      </c>
      <c r="E13" s="160">
        <v>44992</v>
      </c>
      <c r="F13" s="159" t="s">
        <v>100</v>
      </c>
      <c r="G13" s="159" t="s">
        <v>1276</v>
      </c>
      <c r="H13" s="159" t="s">
        <v>1277</v>
      </c>
      <c r="I13" s="159"/>
      <c r="J13" s="159" t="s">
        <v>30</v>
      </c>
      <c r="K13" s="159"/>
      <c r="L13" s="159" t="s">
        <v>1282</v>
      </c>
      <c r="M13" s="5">
        <v>195906000</v>
      </c>
      <c r="N13" s="5">
        <v>0</v>
      </c>
      <c r="O13" s="188">
        <f t="shared" si="0"/>
        <v>880659000</v>
      </c>
    </row>
    <row r="14" spans="1:15" x14ac:dyDescent="0.25">
      <c r="A14" s="159" t="s">
        <v>21</v>
      </c>
      <c r="B14" s="159" t="s">
        <v>22</v>
      </c>
      <c r="C14" s="159" t="s">
        <v>41</v>
      </c>
      <c r="D14" s="159" t="s">
        <v>1283</v>
      </c>
      <c r="E14" s="160">
        <v>44992</v>
      </c>
      <c r="F14" s="159"/>
      <c r="G14" s="159" t="s">
        <v>1276</v>
      </c>
      <c r="H14" s="159" t="s">
        <v>1277</v>
      </c>
      <c r="I14" s="159"/>
      <c r="J14" s="159" t="s">
        <v>30</v>
      </c>
      <c r="K14" s="159"/>
      <c r="L14" s="159" t="s">
        <v>1284</v>
      </c>
      <c r="M14" s="5">
        <v>120000000</v>
      </c>
      <c r="N14" s="5">
        <v>0</v>
      </c>
      <c r="O14" s="188">
        <f t="shared" si="0"/>
        <v>760659000</v>
      </c>
    </row>
    <row r="15" spans="1:15" x14ac:dyDescent="0.25">
      <c r="A15" s="159" t="s">
        <v>21</v>
      </c>
      <c r="B15" s="159" t="s">
        <v>22</v>
      </c>
      <c r="C15" s="159" t="s">
        <v>41</v>
      </c>
      <c r="D15" s="159" t="s">
        <v>1285</v>
      </c>
      <c r="E15" s="160">
        <v>44992</v>
      </c>
      <c r="F15" s="159"/>
      <c r="G15" s="159" t="s">
        <v>1276</v>
      </c>
      <c r="H15" s="159" t="s">
        <v>1277</v>
      </c>
      <c r="I15" s="159"/>
      <c r="J15" s="159" t="s">
        <v>30</v>
      </c>
      <c r="K15" s="159"/>
      <c r="L15" s="159" t="s">
        <v>1286</v>
      </c>
      <c r="M15" s="5">
        <v>100000000</v>
      </c>
      <c r="N15" s="5">
        <v>0</v>
      </c>
      <c r="O15" s="188">
        <f t="shared" si="0"/>
        <v>660659000</v>
      </c>
    </row>
    <row r="16" spans="1:15" x14ac:dyDescent="0.25">
      <c r="A16" s="159" t="s">
        <v>21</v>
      </c>
      <c r="B16" s="159" t="s">
        <v>22</v>
      </c>
      <c r="C16" s="159" t="s">
        <v>41</v>
      </c>
      <c r="D16" s="159" t="s">
        <v>1287</v>
      </c>
      <c r="E16" s="160">
        <v>44994</v>
      </c>
      <c r="F16" s="159" t="s">
        <v>100</v>
      </c>
      <c r="G16" s="159" t="s">
        <v>1276</v>
      </c>
      <c r="H16" s="159" t="s">
        <v>1277</v>
      </c>
      <c r="I16" s="159"/>
      <c r="J16" s="159" t="s">
        <v>30</v>
      </c>
      <c r="K16" s="159"/>
      <c r="L16" s="159" t="s">
        <v>1288</v>
      </c>
      <c r="M16" s="5">
        <v>660659000</v>
      </c>
      <c r="N16" s="5">
        <v>0</v>
      </c>
      <c r="O16" s="188">
        <f t="shared" si="0"/>
        <v>0</v>
      </c>
    </row>
    <row r="17" spans="1:15" x14ac:dyDescent="0.25">
      <c r="A17" s="159" t="s">
        <v>21</v>
      </c>
      <c r="B17" s="159" t="s">
        <v>22</v>
      </c>
      <c r="C17" s="159" t="s">
        <v>27</v>
      </c>
      <c r="D17" s="159" t="s">
        <v>1300</v>
      </c>
      <c r="E17" s="160">
        <v>45139</v>
      </c>
      <c r="F17" s="159"/>
      <c r="G17" s="159" t="s">
        <v>1276</v>
      </c>
      <c r="H17" s="159" t="s">
        <v>1277</v>
      </c>
      <c r="I17" s="159"/>
      <c r="J17" s="159" t="s">
        <v>30</v>
      </c>
      <c r="K17" s="159" t="s">
        <v>31</v>
      </c>
      <c r="L17" s="159" t="s">
        <v>1297</v>
      </c>
      <c r="M17" s="5">
        <v>0</v>
      </c>
      <c r="N17" s="5">
        <v>100000000</v>
      </c>
      <c r="O17" s="188">
        <f t="shared" si="0"/>
        <v>100000000</v>
      </c>
    </row>
    <row r="18" spans="1:15" x14ac:dyDescent="0.25">
      <c r="A18" s="159" t="s">
        <v>21</v>
      </c>
      <c r="B18" s="159" t="s">
        <v>22</v>
      </c>
      <c r="C18" s="159" t="s">
        <v>27</v>
      </c>
      <c r="D18" s="159" t="s">
        <v>1301</v>
      </c>
      <c r="E18" s="160">
        <v>45139</v>
      </c>
      <c r="F18" s="159"/>
      <c r="G18" s="159" t="s">
        <v>1276</v>
      </c>
      <c r="H18" s="159" t="s">
        <v>1277</v>
      </c>
      <c r="I18" s="159"/>
      <c r="J18" s="159" t="s">
        <v>30</v>
      </c>
      <c r="K18" s="159" t="s">
        <v>31</v>
      </c>
      <c r="L18" s="159" t="s">
        <v>1291</v>
      </c>
      <c r="M18" s="5">
        <v>0</v>
      </c>
      <c r="N18" s="5">
        <v>100000000</v>
      </c>
      <c r="O18" s="188">
        <f t="shared" si="0"/>
        <v>200000000</v>
      </c>
    </row>
    <row r="19" spans="1:15" x14ac:dyDescent="0.25">
      <c r="A19" s="159" t="s">
        <v>21</v>
      </c>
      <c r="B19" s="159" t="s">
        <v>22</v>
      </c>
      <c r="C19" s="159" t="s">
        <v>27</v>
      </c>
      <c r="D19" s="159" t="s">
        <v>1302</v>
      </c>
      <c r="E19" s="160">
        <v>45139</v>
      </c>
      <c r="F19" s="159"/>
      <c r="G19" s="159" t="s">
        <v>1276</v>
      </c>
      <c r="H19" s="159" t="s">
        <v>1277</v>
      </c>
      <c r="I19" s="159"/>
      <c r="J19" s="159" t="s">
        <v>30</v>
      </c>
      <c r="K19" s="159" t="s">
        <v>31</v>
      </c>
      <c r="L19" s="159" t="s">
        <v>1299</v>
      </c>
      <c r="M19" s="5">
        <v>0</v>
      </c>
      <c r="N19" s="5">
        <v>100000000</v>
      </c>
      <c r="O19" s="188">
        <f t="shared" si="0"/>
        <v>300000000</v>
      </c>
    </row>
    <row r="20" spans="1:15" x14ac:dyDescent="0.25">
      <c r="A20" s="159" t="s">
        <v>21</v>
      </c>
      <c r="B20" s="159" t="s">
        <v>22</v>
      </c>
      <c r="C20" s="159" t="s">
        <v>27</v>
      </c>
      <c r="D20" s="159" t="s">
        <v>1303</v>
      </c>
      <c r="E20" s="160">
        <v>45141</v>
      </c>
      <c r="F20" s="159"/>
      <c r="G20" s="159" t="s">
        <v>1276</v>
      </c>
      <c r="H20" s="159" t="s">
        <v>1277</v>
      </c>
      <c r="I20" s="159"/>
      <c r="J20" s="159" t="s">
        <v>30</v>
      </c>
      <c r="K20" s="159" t="s">
        <v>31</v>
      </c>
      <c r="L20" s="159" t="s">
        <v>1293</v>
      </c>
      <c r="M20" s="5">
        <v>0</v>
      </c>
      <c r="N20" s="5">
        <v>178000000</v>
      </c>
      <c r="O20" s="188">
        <f t="shared" si="0"/>
        <v>478000000</v>
      </c>
    </row>
    <row r="21" spans="1:15" x14ac:dyDescent="0.25">
      <c r="A21" s="159" t="s">
        <v>21</v>
      </c>
      <c r="B21" s="159" t="s">
        <v>22</v>
      </c>
      <c r="C21" s="159" t="s">
        <v>27</v>
      </c>
      <c r="D21" s="159" t="s">
        <v>1304</v>
      </c>
      <c r="E21" s="160">
        <v>45153</v>
      </c>
      <c r="F21" s="159"/>
      <c r="G21" s="159" t="s">
        <v>1276</v>
      </c>
      <c r="H21" s="159" t="s">
        <v>1277</v>
      </c>
      <c r="I21" s="159"/>
      <c r="J21" s="159" t="s">
        <v>30</v>
      </c>
      <c r="K21" s="159" t="s">
        <v>31</v>
      </c>
      <c r="L21" s="159" t="s">
        <v>1295</v>
      </c>
      <c r="M21" s="5">
        <v>0</v>
      </c>
      <c r="N21" s="5">
        <v>2801500000</v>
      </c>
      <c r="O21" s="188">
        <f t="shared" si="0"/>
        <v>3279500000</v>
      </c>
    </row>
    <row r="22" spans="1:15" x14ac:dyDescent="0.25">
      <c r="A22" s="159" t="s">
        <v>21</v>
      </c>
      <c r="B22" s="159" t="s">
        <v>22</v>
      </c>
      <c r="C22" s="159" t="s">
        <v>27</v>
      </c>
      <c r="D22" s="159" t="s">
        <v>1305</v>
      </c>
      <c r="E22" s="160">
        <v>45167</v>
      </c>
      <c r="F22" s="159"/>
      <c r="G22" s="159" t="s">
        <v>1276</v>
      </c>
      <c r="H22" s="159" t="s">
        <v>1277</v>
      </c>
      <c r="I22" s="159"/>
      <c r="J22" s="159" t="s">
        <v>30</v>
      </c>
      <c r="K22" s="159" t="s">
        <v>31</v>
      </c>
      <c r="L22" s="159" t="s">
        <v>1289</v>
      </c>
      <c r="M22" s="5">
        <v>0</v>
      </c>
      <c r="N22" s="5">
        <v>100000000</v>
      </c>
      <c r="O22" s="188">
        <f t="shared" si="0"/>
        <v>3379500000</v>
      </c>
    </row>
    <row r="23" spans="1:15" x14ac:dyDescent="0.25">
      <c r="A23" s="159" t="s">
        <v>21</v>
      </c>
      <c r="B23" s="159" t="s">
        <v>22</v>
      </c>
      <c r="C23" s="159" t="s">
        <v>27</v>
      </c>
      <c r="D23" s="159" t="s">
        <v>1306</v>
      </c>
      <c r="E23" s="160">
        <v>45175</v>
      </c>
      <c r="F23" s="159"/>
      <c r="G23" s="159" t="s">
        <v>1276</v>
      </c>
      <c r="H23" s="159" t="s">
        <v>1277</v>
      </c>
      <c r="I23" s="159"/>
      <c r="J23" s="159" t="s">
        <v>30</v>
      </c>
      <c r="K23" s="159" t="s">
        <v>31</v>
      </c>
      <c r="L23" s="159" t="s">
        <v>1278</v>
      </c>
      <c r="M23" s="5">
        <v>0</v>
      </c>
      <c r="N23" s="5">
        <v>494000000</v>
      </c>
      <c r="O23" s="188">
        <f t="shared" si="0"/>
        <v>3873500000</v>
      </c>
    </row>
    <row r="24" spans="1:15" x14ac:dyDescent="0.25">
      <c r="A24" s="159" t="s">
        <v>21</v>
      </c>
      <c r="B24" s="159" t="s">
        <v>22</v>
      </c>
      <c r="C24" s="159" t="s">
        <v>41</v>
      </c>
      <c r="D24" s="159" t="s">
        <v>120</v>
      </c>
      <c r="E24" s="160">
        <v>45184</v>
      </c>
      <c r="F24" s="159"/>
      <c r="G24" s="159" t="s">
        <v>1276</v>
      </c>
      <c r="H24" s="159" t="s">
        <v>1277</v>
      </c>
      <c r="I24" s="159"/>
      <c r="J24" s="159" t="s">
        <v>30</v>
      </c>
      <c r="K24" s="159" t="s">
        <v>97</v>
      </c>
      <c r="L24" s="159" t="s">
        <v>1278</v>
      </c>
      <c r="M24" s="5">
        <v>494000000</v>
      </c>
      <c r="N24" s="5">
        <v>0</v>
      </c>
      <c r="O24" s="188">
        <f t="shared" si="0"/>
        <v>3379500000</v>
      </c>
    </row>
    <row r="25" spans="1:15" x14ac:dyDescent="0.25">
      <c r="A25" s="159" t="s">
        <v>21</v>
      </c>
      <c r="B25" s="159" t="s">
        <v>22</v>
      </c>
      <c r="C25" s="159" t="s">
        <v>41</v>
      </c>
      <c r="D25" s="159" t="s">
        <v>82</v>
      </c>
      <c r="E25" s="160">
        <v>45202</v>
      </c>
      <c r="F25" s="159"/>
      <c r="G25" s="159" t="s">
        <v>1276</v>
      </c>
      <c r="H25" s="159" t="s">
        <v>1277</v>
      </c>
      <c r="I25" s="159"/>
      <c r="J25" s="159" t="s">
        <v>30</v>
      </c>
      <c r="K25" s="159" t="s">
        <v>44</v>
      </c>
      <c r="L25" s="159" t="s">
        <v>1289</v>
      </c>
      <c r="M25" s="5">
        <v>100000000</v>
      </c>
      <c r="N25" s="5">
        <v>0</v>
      </c>
      <c r="O25" s="188">
        <f t="shared" si="0"/>
        <v>3279500000</v>
      </c>
    </row>
    <row r="26" spans="1:15" x14ac:dyDescent="0.25">
      <c r="A26" s="159" t="s">
        <v>21</v>
      </c>
      <c r="B26" s="159" t="s">
        <v>22</v>
      </c>
      <c r="C26" s="159" t="s">
        <v>41</v>
      </c>
      <c r="D26" s="159" t="s">
        <v>1290</v>
      </c>
      <c r="E26" s="160">
        <v>45202</v>
      </c>
      <c r="F26" s="159"/>
      <c r="G26" s="159" t="s">
        <v>1276</v>
      </c>
      <c r="H26" s="159" t="s">
        <v>1277</v>
      </c>
      <c r="I26" s="159"/>
      <c r="J26" s="159" t="s">
        <v>30</v>
      </c>
      <c r="K26" s="159" t="s">
        <v>44</v>
      </c>
      <c r="L26" s="159" t="s">
        <v>1291</v>
      </c>
      <c r="M26" s="5">
        <v>100000000</v>
      </c>
      <c r="N26" s="5">
        <v>0</v>
      </c>
      <c r="O26" s="188">
        <f t="shared" si="0"/>
        <v>3179500000</v>
      </c>
    </row>
    <row r="27" spans="1:15" x14ac:dyDescent="0.25">
      <c r="A27" s="159" t="s">
        <v>21</v>
      </c>
      <c r="B27" s="159" t="s">
        <v>22</v>
      </c>
      <c r="C27" s="159" t="s">
        <v>41</v>
      </c>
      <c r="D27" s="159" t="s">
        <v>1292</v>
      </c>
      <c r="E27" s="160">
        <v>45202</v>
      </c>
      <c r="F27" s="159"/>
      <c r="G27" s="159" t="s">
        <v>1276</v>
      </c>
      <c r="H27" s="159" t="s">
        <v>1277</v>
      </c>
      <c r="I27" s="159"/>
      <c r="J27" s="159" t="s">
        <v>30</v>
      </c>
      <c r="K27" s="159" t="s">
        <v>44</v>
      </c>
      <c r="L27" s="159" t="s">
        <v>1293</v>
      </c>
      <c r="M27" s="5">
        <v>178000000</v>
      </c>
      <c r="N27" s="5">
        <v>0</v>
      </c>
      <c r="O27" s="188">
        <f t="shared" si="0"/>
        <v>3001500000</v>
      </c>
    </row>
    <row r="28" spans="1:15" x14ac:dyDescent="0.25">
      <c r="A28" s="159" t="s">
        <v>21</v>
      </c>
      <c r="B28" s="159" t="s">
        <v>22</v>
      </c>
      <c r="C28" s="159" t="s">
        <v>41</v>
      </c>
      <c r="D28" s="159" t="s">
        <v>1294</v>
      </c>
      <c r="E28" s="160">
        <v>45209</v>
      </c>
      <c r="F28" s="159"/>
      <c r="G28" s="159" t="s">
        <v>1276</v>
      </c>
      <c r="H28" s="159" t="s">
        <v>1277</v>
      </c>
      <c r="I28" s="159"/>
      <c r="J28" s="159" t="s">
        <v>30</v>
      </c>
      <c r="K28" s="159" t="s">
        <v>44</v>
      </c>
      <c r="L28" s="159" t="s">
        <v>1295</v>
      </c>
      <c r="M28" s="5">
        <v>2801500000</v>
      </c>
      <c r="N28" s="5">
        <v>0</v>
      </c>
      <c r="O28" s="188">
        <f t="shared" si="0"/>
        <v>200000000</v>
      </c>
    </row>
    <row r="29" spans="1:15" x14ac:dyDescent="0.25">
      <c r="A29" s="159" t="s">
        <v>21</v>
      </c>
      <c r="B29" s="159" t="s">
        <v>22</v>
      </c>
      <c r="C29" s="159" t="s">
        <v>41</v>
      </c>
      <c r="D29" s="159" t="s">
        <v>1296</v>
      </c>
      <c r="E29" s="160">
        <v>45209</v>
      </c>
      <c r="F29" s="159"/>
      <c r="G29" s="159" t="s">
        <v>1276</v>
      </c>
      <c r="H29" s="159" t="s">
        <v>1277</v>
      </c>
      <c r="I29" s="159"/>
      <c r="J29" s="159" t="s">
        <v>30</v>
      </c>
      <c r="K29" s="159" t="s">
        <v>44</v>
      </c>
      <c r="L29" s="159" t="s">
        <v>1297</v>
      </c>
      <c r="M29" s="5">
        <v>100000000</v>
      </c>
      <c r="N29" s="5">
        <v>0</v>
      </c>
      <c r="O29" s="188">
        <f t="shared" si="0"/>
        <v>100000000</v>
      </c>
    </row>
    <row r="30" spans="1:15" x14ac:dyDescent="0.25">
      <c r="A30" s="159" t="s">
        <v>21</v>
      </c>
      <c r="B30" s="159" t="s">
        <v>22</v>
      </c>
      <c r="C30" s="159" t="s">
        <v>41</v>
      </c>
      <c r="D30" s="159" t="s">
        <v>1298</v>
      </c>
      <c r="E30" s="160">
        <v>45218</v>
      </c>
      <c r="F30" s="159"/>
      <c r="G30" s="159" t="s">
        <v>1276</v>
      </c>
      <c r="H30" s="159" t="s">
        <v>1277</v>
      </c>
      <c r="I30" s="159"/>
      <c r="J30" s="159" t="s">
        <v>30</v>
      </c>
      <c r="K30" s="159" t="s">
        <v>44</v>
      </c>
      <c r="L30" s="159" t="s">
        <v>1299</v>
      </c>
      <c r="M30" s="5">
        <v>100000000</v>
      </c>
      <c r="N30" s="5">
        <v>0</v>
      </c>
      <c r="O30" s="188">
        <f t="shared" si="0"/>
        <v>0</v>
      </c>
    </row>
    <row r="31" spans="1:15" x14ac:dyDescent="0.25">
      <c r="A31" s="432" t="s">
        <v>21</v>
      </c>
      <c r="B31" s="432" t="s">
        <v>22</v>
      </c>
      <c r="C31" s="432" t="s">
        <v>27</v>
      </c>
      <c r="D31" s="432" t="s">
        <v>1307</v>
      </c>
      <c r="E31" s="433">
        <v>45286</v>
      </c>
      <c r="F31" s="432"/>
      <c r="G31" s="432" t="s">
        <v>1276</v>
      </c>
      <c r="H31" s="432" t="s">
        <v>1277</v>
      </c>
      <c r="I31" s="432"/>
      <c r="J31" s="432" t="s">
        <v>30</v>
      </c>
      <c r="K31" s="432" t="s">
        <v>316</v>
      </c>
      <c r="L31" s="432" t="s">
        <v>1308</v>
      </c>
      <c r="M31" s="5">
        <v>165000000</v>
      </c>
      <c r="N31" s="5">
        <v>0</v>
      </c>
      <c r="O31" s="188">
        <f t="shared" si="0"/>
        <v>-165000000</v>
      </c>
    </row>
    <row r="32" spans="1:15" x14ac:dyDescent="0.25">
      <c r="A32" s="159"/>
      <c r="B32" s="159"/>
      <c r="C32" s="159"/>
      <c r="D32" s="159"/>
      <c r="E32" s="160"/>
      <c r="F32" s="159"/>
      <c r="G32" s="159"/>
      <c r="H32" s="159"/>
      <c r="I32" s="159"/>
      <c r="J32" s="159"/>
      <c r="K32" s="159"/>
      <c r="L32" s="159"/>
      <c r="M32" s="5"/>
      <c r="N32" s="5"/>
      <c r="O32" s="5"/>
    </row>
    <row r="33" spans="1:15" x14ac:dyDescent="0.25">
      <c r="A33" s="159"/>
      <c r="B33" s="159"/>
      <c r="C33" s="159"/>
      <c r="D33" s="159"/>
      <c r="E33" s="160"/>
      <c r="F33" s="159"/>
      <c r="G33" s="159"/>
      <c r="H33" s="159"/>
      <c r="I33" s="159"/>
      <c r="J33" s="159"/>
      <c r="K33" s="159"/>
      <c r="L33" s="159"/>
      <c r="M33" s="5"/>
      <c r="N33" s="5"/>
      <c r="O33" s="5"/>
    </row>
    <row r="34" spans="1:15" x14ac:dyDescent="0.25">
      <c r="A34" s="159"/>
      <c r="B34" s="159"/>
      <c r="C34" s="159"/>
      <c r="D34" s="159"/>
      <c r="E34" s="160"/>
      <c r="F34" s="159"/>
      <c r="G34" s="159"/>
      <c r="H34" s="159"/>
      <c r="I34" s="159"/>
      <c r="J34" s="159"/>
      <c r="K34" s="159"/>
      <c r="L34" s="159"/>
      <c r="M34" s="5"/>
      <c r="N34" s="5"/>
      <c r="O34" s="5"/>
    </row>
    <row r="35" spans="1:15" x14ac:dyDescent="0.25">
      <c r="A35" s="159" t="s">
        <v>478</v>
      </c>
      <c r="B35" s="159" t="s">
        <v>479</v>
      </c>
      <c r="C35" s="159" t="s">
        <v>27</v>
      </c>
      <c r="D35" s="159" t="s">
        <v>1300</v>
      </c>
      <c r="E35" s="160">
        <v>45139</v>
      </c>
      <c r="F35" s="159"/>
      <c r="G35" s="159" t="s">
        <v>1276</v>
      </c>
      <c r="H35" s="159" t="s">
        <v>1277</v>
      </c>
      <c r="I35" s="159"/>
      <c r="J35" s="159" t="s">
        <v>30</v>
      </c>
      <c r="K35" s="159" t="s">
        <v>44</v>
      </c>
      <c r="L35" s="159" t="s">
        <v>1297</v>
      </c>
      <c r="M35" s="5">
        <v>100000000</v>
      </c>
      <c r="N35" s="5">
        <v>0</v>
      </c>
      <c r="O35" s="5">
        <v>0</v>
      </c>
    </row>
    <row r="36" spans="1:15" x14ac:dyDescent="0.25">
      <c r="A36" s="159" t="s">
        <v>478</v>
      </c>
      <c r="B36" s="159" t="s">
        <v>479</v>
      </c>
      <c r="C36" s="159" t="s">
        <v>27</v>
      </c>
      <c r="D36" s="159" t="s">
        <v>1301</v>
      </c>
      <c r="E36" s="160">
        <v>45139</v>
      </c>
      <c r="F36" s="159"/>
      <c r="G36" s="159" t="s">
        <v>1276</v>
      </c>
      <c r="H36" s="159" t="s">
        <v>1277</v>
      </c>
      <c r="I36" s="159"/>
      <c r="J36" s="159" t="s">
        <v>30</v>
      </c>
      <c r="K36" s="159" t="s">
        <v>44</v>
      </c>
      <c r="L36" s="159" t="s">
        <v>1291</v>
      </c>
      <c r="M36" s="5">
        <v>100000000</v>
      </c>
      <c r="N36" s="5">
        <v>0</v>
      </c>
      <c r="O36" s="5">
        <v>0</v>
      </c>
    </row>
    <row r="37" spans="1:15" x14ac:dyDescent="0.25">
      <c r="A37" s="159" t="s">
        <v>478</v>
      </c>
      <c r="B37" s="159" t="s">
        <v>479</v>
      </c>
      <c r="C37" s="159" t="s">
        <v>27</v>
      </c>
      <c r="D37" s="159" t="s">
        <v>1302</v>
      </c>
      <c r="E37" s="160">
        <v>45139</v>
      </c>
      <c r="F37" s="159"/>
      <c r="G37" s="159" t="s">
        <v>1276</v>
      </c>
      <c r="H37" s="159" t="s">
        <v>1277</v>
      </c>
      <c r="I37" s="159"/>
      <c r="J37" s="159" t="s">
        <v>30</v>
      </c>
      <c r="K37" s="159" t="s">
        <v>44</v>
      </c>
      <c r="L37" s="159" t="s">
        <v>1299</v>
      </c>
      <c r="M37" s="5">
        <v>100000000</v>
      </c>
      <c r="N37" s="5">
        <v>0</v>
      </c>
      <c r="O37" s="5">
        <v>0</v>
      </c>
    </row>
    <row r="38" spans="1:15" x14ac:dyDescent="0.25">
      <c r="A38" s="159" t="s">
        <v>478</v>
      </c>
      <c r="B38" s="159" t="s">
        <v>479</v>
      </c>
      <c r="C38" s="159" t="s">
        <v>27</v>
      </c>
      <c r="D38" s="159" t="s">
        <v>1303</v>
      </c>
      <c r="E38" s="160">
        <v>45141</v>
      </c>
      <c r="F38" s="159"/>
      <c r="G38" s="159" t="s">
        <v>1276</v>
      </c>
      <c r="H38" s="159" t="s">
        <v>1277</v>
      </c>
      <c r="I38" s="159"/>
      <c r="J38" s="159" t="s">
        <v>30</v>
      </c>
      <c r="K38" s="159" t="s">
        <v>44</v>
      </c>
      <c r="L38" s="159" t="s">
        <v>1293</v>
      </c>
      <c r="M38" s="5">
        <v>178000000</v>
      </c>
      <c r="N38" s="5">
        <v>0</v>
      </c>
      <c r="O38" s="5">
        <v>0</v>
      </c>
    </row>
    <row r="39" spans="1:15" x14ac:dyDescent="0.25">
      <c r="A39" s="159" t="s">
        <v>478</v>
      </c>
      <c r="B39" s="159" t="s">
        <v>479</v>
      </c>
      <c r="C39" s="159" t="s">
        <v>27</v>
      </c>
      <c r="D39" s="159" t="s">
        <v>1304</v>
      </c>
      <c r="E39" s="160">
        <v>45153</v>
      </c>
      <c r="F39" s="159"/>
      <c r="G39" s="159" t="s">
        <v>1276</v>
      </c>
      <c r="H39" s="159" t="s">
        <v>1277</v>
      </c>
      <c r="I39" s="159"/>
      <c r="J39" s="159" t="s">
        <v>30</v>
      </c>
      <c r="K39" s="159" t="s">
        <v>44</v>
      </c>
      <c r="L39" s="159" t="s">
        <v>1295</v>
      </c>
      <c r="M39" s="5">
        <v>2801500000</v>
      </c>
      <c r="N39" s="5">
        <v>0</v>
      </c>
      <c r="O39" s="5">
        <v>0</v>
      </c>
    </row>
    <row r="40" spans="1:15" x14ac:dyDescent="0.25">
      <c r="A40" s="159" t="s">
        <v>478</v>
      </c>
      <c r="B40" s="159" t="s">
        <v>479</v>
      </c>
      <c r="C40" s="159" t="s">
        <v>27</v>
      </c>
      <c r="D40" s="159" t="s">
        <v>1305</v>
      </c>
      <c r="E40" s="160">
        <v>45167</v>
      </c>
      <c r="F40" s="159"/>
      <c r="G40" s="159" t="s">
        <v>1276</v>
      </c>
      <c r="H40" s="159" t="s">
        <v>1277</v>
      </c>
      <c r="I40" s="159"/>
      <c r="J40" s="159" t="s">
        <v>30</v>
      </c>
      <c r="K40" s="159" t="s">
        <v>44</v>
      </c>
      <c r="L40" s="159" t="s">
        <v>1289</v>
      </c>
      <c r="M40" s="5">
        <v>100000000</v>
      </c>
      <c r="N40" s="5">
        <v>0</v>
      </c>
      <c r="O40" s="5">
        <v>0</v>
      </c>
    </row>
    <row r="41" spans="1:15" x14ac:dyDescent="0.25">
      <c r="A41" s="159" t="s">
        <v>478</v>
      </c>
      <c r="B41" s="159" t="s">
        <v>479</v>
      </c>
      <c r="C41" s="159" t="s">
        <v>27</v>
      </c>
      <c r="D41" s="159" t="s">
        <v>1306</v>
      </c>
      <c r="E41" s="160">
        <v>45175</v>
      </c>
      <c r="F41" s="159"/>
      <c r="G41" s="159" t="s">
        <v>1276</v>
      </c>
      <c r="H41" s="159" t="s">
        <v>1277</v>
      </c>
      <c r="I41" s="159"/>
      <c r="J41" s="159" t="s">
        <v>30</v>
      </c>
      <c r="K41" s="159" t="s">
        <v>97</v>
      </c>
      <c r="L41" s="159" t="s">
        <v>1278</v>
      </c>
      <c r="M41" s="5">
        <v>494000000</v>
      </c>
      <c r="N41" s="5">
        <v>0</v>
      </c>
      <c r="O41" s="5">
        <v>0</v>
      </c>
    </row>
    <row r="42" spans="1:15" x14ac:dyDescent="0.25">
      <c r="A42" s="159" t="s">
        <v>478</v>
      </c>
      <c r="B42" s="159" t="s">
        <v>479</v>
      </c>
      <c r="C42" s="159" t="s">
        <v>27</v>
      </c>
      <c r="D42" s="159" t="s">
        <v>1307</v>
      </c>
      <c r="E42" s="160">
        <v>45286</v>
      </c>
      <c r="F42" s="159"/>
      <c r="G42" s="159" t="s">
        <v>1276</v>
      </c>
      <c r="H42" s="159" t="s">
        <v>1277</v>
      </c>
      <c r="I42" s="159"/>
      <c r="J42" s="159" t="s">
        <v>30</v>
      </c>
      <c r="K42" s="159" t="s">
        <v>316</v>
      </c>
      <c r="L42" s="159" t="s">
        <v>1308</v>
      </c>
      <c r="M42" s="5">
        <v>165000000</v>
      </c>
      <c r="N42" s="5">
        <v>0</v>
      </c>
      <c r="O42" s="5">
        <v>0</v>
      </c>
    </row>
    <row r="43" spans="1:15" x14ac:dyDescent="0.25">
      <c r="A43" s="159"/>
      <c r="B43" s="159"/>
      <c r="C43" s="159"/>
      <c r="D43" s="159"/>
      <c r="E43" s="159"/>
      <c r="F43" s="159"/>
      <c r="G43" s="159"/>
      <c r="H43" s="159"/>
      <c r="I43" s="159"/>
      <c r="J43" s="159"/>
      <c r="K43" s="159"/>
      <c r="L43" s="159"/>
      <c r="M43" s="6">
        <f>SUM(M35:M42)</f>
        <v>4038500000</v>
      </c>
      <c r="N43" s="6"/>
      <c r="O43" s="6"/>
    </row>
  </sheetData>
  <mergeCells count="9">
    <mergeCell ref="A7:O7"/>
    <mergeCell ref="A8:O8"/>
    <mergeCell ref="A9:O9"/>
    <mergeCell ref="A1:O1"/>
    <mergeCell ref="A2:O2"/>
    <mergeCell ref="A3:O3"/>
    <mergeCell ref="A4:O4"/>
    <mergeCell ref="A5:O5"/>
    <mergeCell ref="A6:O6"/>
  </mergeCells>
  <pageMargins left="0.7" right="0.7" top="0.75" bottom="0.75" header="0.3" footer="0.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5"/>
  <sheetViews>
    <sheetView topLeftCell="A7" workbookViewId="0">
      <selection activeCell="M35" sqref="M35"/>
    </sheetView>
  </sheetViews>
  <sheetFormatPr baseColWidth="10" defaultRowHeight="15" x14ac:dyDescent="0.25"/>
  <cols>
    <col min="1" max="1" width="8.42578125" customWidth="1"/>
    <col min="2" max="2" width="16.5703125" customWidth="1"/>
    <col min="3" max="3" width="5.85546875" customWidth="1"/>
    <col min="13" max="13" width="13" bestFit="1" customWidth="1"/>
    <col min="14" max="15" width="12.140625" bestFit="1" customWidth="1"/>
  </cols>
  <sheetData>
    <row r="1" spans="1:15" ht="15.75" x14ac:dyDescent="0.25">
      <c r="A1" s="624" t="s">
        <v>0</v>
      </c>
      <c r="B1" s="624"/>
      <c r="C1" s="624"/>
      <c r="D1" s="624"/>
      <c r="E1" s="624"/>
      <c r="F1" s="624"/>
      <c r="G1" s="624"/>
      <c r="H1" s="624"/>
      <c r="I1" s="624"/>
      <c r="J1" s="624"/>
      <c r="K1" s="624"/>
      <c r="L1" s="624"/>
      <c r="M1" s="624"/>
      <c r="N1" s="624"/>
      <c r="O1" s="624"/>
    </row>
    <row r="2" spans="1:15" ht="15.75" x14ac:dyDescent="0.25">
      <c r="A2" s="624" t="s">
        <v>1</v>
      </c>
      <c r="B2" s="624"/>
      <c r="C2" s="624"/>
      <c r="D2" s="624"/>
      <c r="E2" s="624"/>
      <c r="F2" s="624"/>
      <c r="G2" s="624"/>
      <c r="H2" s="624"/>
      <c r="I2" s="624"/>
      <c r="J2" s="624"/>
      <c r="K2" s="624"/>
      <c r="L2" s="624"/>
      <c r="M2" s="624"/>
      <c r="N2" s="624"/>
      <c r="O2" s="624"/>
    </row>
    <row r="3" spans="1:15" ht="15.75" x14ac:dyDescent="0.25">
      <c r="A3" s="624" t="s">
        <v>534</v>
      </c>
      <c r="B3" s="624"/>
      <c r="C3" s="624"/>
      <c r="D3" s="624"/>
      <c r="E3" s="624"/>
      <c r="F3" s="624"/>
      <c r="G3" s="624"/>
      <c r="H3" s="624"/>
      <c r="I3" s="624"/>
      <c r="J3" s="624"/>
      <c r="K3" s="624"/>
      <c r="L3" s="624"/>
      <c r="M3" s="624"/>
      <c r="N3" s="624"/>
      <c r="O3" s="624"/>
    </row>
    <row r="4" spans="1:15" ht="15.75" x14ac:dyDescent="0.25">
      <c r="A4" s="624"/>
      <c r="B4" s="624"/>
      <c r="C4" s="624"/>
      <c r="D4" s="624"/>
      <c r="E4" s="624"/>
      <c r="F4" s="624"/>
      <c r="G4" s="624"/>
      <c r="H4" s="624"/>
      <c r="I4" s="624"/>
      <c r="J4" s="624"/>
      <c r="K4" s="624"/>
      <c r="L4" s="624"/>
      <c r="M4" s="624"/>
      <c r="N4" s="624"/>
      <c r="O4" s="624"/>
    </row>
    <row r="5" spans="1:15" ht="15.75" x14ac:dyDescent="0.25">
      <c r="A5" s="624" t="s">
        <v>3</v>
      </c>
      <c r="B5" s="624"/>
      <c r="C5" s="624"/>
      <c r="D5" s="624"/>
      <c r="E5" s="624"/>
      <c r="F5" s="624"/>
      <c r="G5" s="624"/>
      <c r="H5" s="624"/>
      <c r="I5" s="624"/>
      <c r="J5" s="624"/>
      <c r="K5" s="624"/>
      <c r="L5" s="624"/>
      <c r="M5" s="624"/>
      <c r="N5" s="624"/>
      <c r="O5" s="624"/>
    </row>
    <row r="6" spans="1:15" ht="15.75" x14ac:dyDescent="0.25">
      <c r="A6" s="624"/>
      <c r="B6" s="624"/>
      <c r="C6" s="624"/>
      <c r="D6" s="624"/>
      <c r="E6" s="624"/>
      <c r="F6" s="624"/>
      <c r="G6" s="624"/>
      <c r="H6" s="624"/>
      <c r="I6" s="624"/>
      <c r="J6" s="624"/>
      <c r="K6" s="624"/>
      <c r="L6" s="624"/>
      <c r="M6" s="624"/>
      <c r="N6" s="624"/>
      <c r="O6" s="624"/>
    </row>
    <row r="7" spans="1:15" ht="15.75" x14ac:dyDescent="0.25">
      <c r="A7" s="624" t="s">
        <v>535</v>
      </c>
      <c r="B7" s="624"/>
      <c r="C7" s="624"/>
      <c r="D7" s="624"/>
      <c r="E7" s="624"/>
      <c r="F7" s="624"/>
      <c r="G7" s="624"/>
      <c r="H7" s="624"/>
      <c r="I7" s="624"/>
      <c r="J7" s="624"/>
      <c r="K7" s="624"/>
      <c r="L7" s="624"/>
      <c r="M7" s="624"/>
      <c r="N7" s="624"/>
      <c r="O7" s="624"/>
    </row>
    <row r="8" spans="1:15" ht="15.75" x14ac:dyDescent="0.25">
      <c r="A8" s="625" t="s">
        <v>4</v>
      </c>
      <c r="B8" s="625"/>
      <c r="C8" s="625"/>
      <c r="D8" s="625"/>
      <c r="E8" s="625"/>
      <c r="F8" s="625"/>
      <c r="G8" s="625"/>
      <c r="H8" s="625"/>
      <c r="I8" s="625"/>
      <c r="J8" s="625"/>
      <c r="K8" s="625"/>
      <c r="L8" s="625"/>
      <c r="M8" s="625"/>
      <c r="N8" s="625"/>
      <c r="O8" s="625"/>
    </row>
    <row r="9" spans="1:15" ht="15.75" x14ac:dyDescent="0.25">
      <c r="A9" s="624"/>
      <c r="B9" s="624"/>
      <c r="C9" s="624"/>
      <c r="D9" s="624"/>
      <c r="E9" s="624"/>
      <c r="F9" s="624"/>
      <c r="G9" s="624"/>
      <c r="H9" s="624"/>
      <c r="I9" s="624"/>
      <c r="J9" s="624"/>
      <c r="K9" s="624"/>
      <c r="L9" s="624"/>
      <c r="M9" s="624"/>
      <c r="N9" s="624"/>
      <c r="O9" s="624"/>
    </row>
    <row r="10" spans="1:15" x14ac:dyDescent="0.25">
      <c r="A10" s="167" t="s">
        <v>6</v>
      </c>
      <c r="B10" s="167" t="s">
        <v>7</v>
      </c>
      <c r="C10" s="167" t="s">
        <v>8</v>
      </c>
      <c r="D10" s="167" t="s">
        <v>9</v>
      </c>
      <c r="E10" s="167" t="s">
        <v>10</v>
      </c>
      <c r="F10" s="167" t="s">
        <v>11</v>
      </c>
      <c r="G10" s="167" t="s">
        <v>12</v>
      </c>
      <c r="H10" s="167" t="s">
        <v>13</v>
      </c>
      <c r="I10" s="167" t="s">
        <v>14</v>
      </c>
      <c r="J10" s="167" t="s">
        <v>15</v>
      </c>
      <c r="K10" s="167" t="s">
        <v>16</v>
      </c>
      <c r="L10" s="167" t="s">
        <v>17</v>
      </c>
      <c r="M10" s="168" t="s">
        <v>18</v>
      </c>
      <c r="N10" s="168" t="s">
        <v>19</v>
      </c>
      <c r="O10" s="168" t="s">
        <v>20</v>
      </c>
    </row>
    <row r="11" spans="1:15" x14ac:dyDescent="0.25">
      <c r="A11" s="163" t="s">
        <v>21</v>
      </c>
      <c r="B11" s="163" t="s">
        <v>22</v>
      </c>
      <c r="C11" s="163" t="s">
        <v>544</v>
      </c>
      <c r="D11" s="163" t="s">
        <v>183</v>
      </c>
      <c r="E11" s="164">
        <v>44927</v>
      </c>
      <c r="F11" s="163"/>
      <c r="G11" s="163" t="s">
        <v>1310</v>
      </c>
      <c r="H11" s="163" t="s">
        <v>1311</v>
      </c>
      <c r="I11" s="163" t="s">
        <v>31</v>
      </c>
      <c r="J11" s="163" t="s">
        <v>30</v>
      </c>
      <c r="K11" s="163" t="s">
        <v>545</v>
      </c>
      <c r="L11" s="163" t="s">
        <v>546</v>
      </c>
      <c r="M11" s="5">
        <v>0</v>
      </c>
      <c r="N11" s="5">
        <v>944000000</v>
      </c>
      <c r="O11" s="5">
        <v>944000000</v>
      </c>
    </row>
    <row r="12" spans="1:15" x14ac:dyDescent="0.25">
      <c r="A12" s="163" t="s">
        <v>21</v>
      </c>
      <c r="B12" s="163" t="s">
        <v>22</v>
      </c>
      <c r="C12" s="163" t="s">
        <v>41</v>
      </c>
      <c r="D12" s="163" t="s">
        <v>1309</v>
      </c>
      <c r="E12" s="164">
        <v>44994</v>
      </c>
      <c r="F12" s="163"/>
      <c r="G12" s="163" t="s">
        <v>1310</v>
      </c>
      <c r="H12" s="163" t="s">
        <v>1311</v>
      </c>
      <c r="I12" s="163"/>
      <c r="J12" s="163" t="s">
        <v>30</v>
      </c>
      <c r="K12" s="163"/>
      <c r="L12" s="163" t="s">
        <v>1312</v>
      </c>
      <c r="M12" s="5">
        <v>944000000</v>
      </c>
      <c r="N12" s="5">
        <v>0</v>
      </c>
      <c r="O12" s="188">
        <f t="shared" ref="O12:O24" si="0">SUM(O11-M12+N12)</f>
        <v>0</v>
      </c>
    </row>
    <row r="13" spans="1:15" x14ac:dyDescent="0.25">
      <c r="A13" s="163" t="s">
        <v>21</v>
      </c>
      <c r="B13" s="163" t="s">
        <v>22</v>
      </c>
      <c r="C13" s="163" t="s">
        <v>27</v>
      </c>
      <c r="D13" s="163" t="s">
        <v>1324</v>
      </c>
      <c r="E13" s="164">
        <v>45153</v>
      </c>
      <c r="F13" s="163"/>
      <c r="G13" s="163" t="s">
        <v>1310</v>
      </c>
      <c r="H13" s="163" t="s">
        <v>1311</v>
      </c>
      <c r="I13" s="163"/>
      <c r="J13" s="163" t="s">
        <v>30</v>
      </c>
      <c r="K13" s="163" t="s">
        <v>31</v>
      </c>
      <c r="L13" s="163" t="s">
        <v>1317</v>
      </c>
      <c r="M13" s="5">
        <v>0</v>
      </c>
      <c r="N13" s="5">
        <v>100000000</v>
      </c>
      <c r="O13" s="188">
        <f t="shared" si="0"/>
        <v>100000000</v>
      </c>
    </row>
    <row r="14" spans="1:15" x14ac:dyDescent="0.25">
      <c r="A14" s="163" t="s">
        <v>21</v>
      </c>
      <c r="B14" s="163" t="s">
        <v>22</v>
      </c>
      <c r="C14" s="163" t="s">
        <v>27</v>
      </c>
      <c r="D14" s="163" t="s">
        <v>1325</v>
      </c>
      <c r="E14" s="164">
        <v>45153</v>
      </c>
      <c r="F14" s="163"/>
      <c r="G14" s="163" t="s">
        <v>1310</v>
      </c>
      <c r="H14" s="163" t="s">
        <v>1311</v>
      </c>
      <c r="I14" s="163"/>
      <c r="J14" s="163" t="s">
        <v>30</v>
      </c>
      <c r="K14" s="163" t="s">
        <v>31</v>
      </c>
      <c r="L14" s="163" t="s">
        <v>1319</v>
      </c>
      <c r="M14" s="5">
        <v>0</v>
      </c>
      <c r="N14" s="5">
        <v>100000000</v>
      </c>
      <c r="O14" s="188">
        <f t="shared" si="0"/>
        <v>200000000</v>
      </c>
    </row>
    <row r="15" spans="1:15" x14ac:dyDescent="0.25">
      <c r="A15" s="163" t="s">
        <v>21</v>
      </c>
      <c r="B15" s="163" t="s">
        <v>22</v>
      </c>
      <c r="C15" s="163" t="s">
        <v>27</v>
      </c>
      <c r="D15" s="163" t="s">
        <v>1326</v>
      </c>
      <c r="E15" s="164">
        <v>45153</v>
      </c>
      <c r="F15" s="163"/>
      <c r="G15" s="163" t="s">
        <v>1310</v>
      </c>
      <c r="H15" s="163" t="s">
        <v>1311</v>
      </c>
      <c r="I15" s="163"/>
      <c r="J15" s="163" t="s">
        <v>30</v>
      </c>
      <c r="K15" s="163" t="s">
        <v>31</v>
      </c>
      <c r="L15" s="163" t="s">
        <v>1321</v>
      </c>
      <c r="M15" s="5">
        <v>0</v>
      </c>
      <c r="N15" s="5">
        <v>89768000</v>
      </c>
      <c r="O15" s="188">
        <f t="shared" si="0"/>
        <v>289768000</v>
      </c>
    </row>
    <row r="16" spans="1:15" x14ac:dyDescent="0.25">
      <c r="A16" s="163" t="s">
        <v>21</v>
      </c>
      <c r="B16" s="163" t="s">
        <v>22</v>
      </c>
      <c r="C16" s="163" t="s">
        <v>27</v>
      </c>
      <c r="D16" s="163" t="s">
        <v>1327</v>
      </c>
      <c r="E16" s="164">
        <v>45153</v>
      </c>
      <c r="F16" s="163"/>
      <c r="G16" s="163" t="s">
        <v>1310</v>
      </c>
      <c r="H16" s="163" t="s">
        <v>1311</v>
      </c>
      <c r="I16" s="163"/>
      <c r="J16" s="163" t="s">
        <v>30</v>
      </c>
      <c r="K16" s="163" t="s">
        <v>31</v>
      </c>
      <c r="L16" s="163" t="s">
        <v>1315</v>
      </c>
      <c r="M16" s="5">
        <v>0</v>
      </c>
      <c r="N16" s="5">
        <v>100000000</v>
      </c>
      <c r="O16" s="188">
        <f t="shared" si="0"/>
        <v>389768000</v>
      </c>
    </row>
    <row r="17" spans="1:15" x14ac:dyDescent="0.25">
      <c r="A17" s="163" t="s">
        <v>21</v>
      </c>
      <c r="B17" s="163" t="s">
        <v>22</v>
      </c>
      <c r="C17" s="163" t="s">
        <v>27</v>
      </c>
      <c r="D17" s="163" t="s">
        <v>1328</v>
      </c>
      <c r="E17" s="164">
        <v>45153</v>
      </c>
      <c r="F17" s="163"/>
      <c r="G17" s="163" t="s">
        <v>1310</v>
      </c>
      <c r="H17" s="163" t="s">
        <v>1311</v>
      </c>
      <c r="I17" s="163"/>
      <c r="J17" s="163" t="s">
        <v>30</v>
      </c>
      <c r="K17" s="163" t="s">
        <v>31</v>
      </c>
      <c r="L17" s="163" t="s">
        <v>1314</v>
      </c>
      <c r="M17" s="5">
        <v>0</v>
      </c>
      <c r="N17" s="5">
        <v>92300000</v>
      </c>
      <c r="O17" s="188">
        <f t="shared" si="0"/>
        <v>482068000</v>
      </c>
    </row>
    <row r="18" spans="1:15" x14ac:dyDescent="0.25">
      <c r="A18" s="163" t="s">
        <v>21</v>
      </c>
      <c r="B18" s="163" t="s">
        <v>22</v>
      </c>
      <c r="C18" s="163" t="s">
        <v>27</v>
      </c>
      <c r="D18" s="163" t="s">
        <v>1329</v>
      </c>
      <c r="E18" s="164">
        <v>45183</v>
      </c>
      <c r="F18" s="163"/>
      <c r="G18" s="163" t="s">
        <v>1310</v>
      </c>
      <c r="H18" s="163" t="s">
        <v>1311</v>
      </c>
      <c r="I18" s="163"/>
      <c r="J18" s="163" t="s">
        <v>30</v>
      </c>
      <c r="K18" s="163" t="s">
        <v>31</v>
      </c>
      <c r="L18" s="163" t="s">
        <v>1323</v>
      </c>
      <c r="M18" s="5">
        <v>0</v>
      </c>
      <c r="N18" s="5">
        <v>1324000000</v>
      </c>
      <c r="O18" s="188">
        <f t="shared" si="0"/>
        <v>1806068000</v>
      </c>
    </row>
    <row r="19" spans="1:15" x14ac:dyDescent="0.25">
      <c r="A19" s="163" t="s">
        <v>21</v>
      </c>
      <c r="B19" s="163" t="s">
        <v>22</v>
      </c>
      <c r="C19" s="163" t="s">
        <v>41</v>
      </c>
      <c r="D19" s="163" t="s">
        <v>1313</v>
      </c>
      <c r="E19" s="164">
        <v>45202</v>
      </c>
      <c r="F19" s="163"/>
      <c r="G19" s="163" t="s">
        <v>1310</v>
      </c>
      <c r="H19" s="163" t="s">
        <v>1311</v>
      </c>
      <c r="I19" s="163"/>
      <c r="J19" s="163" t="s">
        <v>30</v>
      </c>
      <c r="K19" s="163" t="s">
        <v>44</v>
      </c>
      <c r="L19" s="163" t="s">
        <v>1314</v>
      </c>
      <c r="M19" s="5">
        <v>92300000</v>
      </c>
      <c r="N19" s="5">
        <v>0</v>
      </c>
      <c r="O19" s="188">
        <f t="shared" si="0"/>
        <v>1713768000</v>
      </c>
    </row>
    <row r="20" spans="1:15" x14ac:dyDescent="0.25">
      <c r="A20" s="163" t="s">
        <v>21</v>
      </c>
      <c r="B20" s="163" t="s">
        <v>22</v>
      </c>
      <c r="C20" s="163" t="s">
        <v>41</v>
      </c>
      <c r="D20" s="163" t="s">
        <v>81</v>
      </c>
      <c r="E20" s="164">
        <v>45202</v>
      </c>
      <c r="F20" s="163"/>
      <c r="G20" s="163" t="s">
        <v>1310</v>
      </c>
      <c r="H20" s="163" t="s">
        <v>1311</v>
      </c>
      <c r="I20" s="163"/>
      <c r="J20" s="163" t="s">
        <v>30</v>
      </c>
      <c r="K20" s="163" t="s">
        <v>44</v>
      </c>
      <c r="L20" s="163" t="s">
        <v>1315</v>
      </c>
      <c r="M20" s="5">
        <v>100000000</v>
      </c>
      <c r="N20" s="5">
        <v>0</v>
      </c>
      <c r="O20" s="188">
        <f t="shared" si="0"/>
        <v>1613768000</v>
      </c>
    </row>
    <row r="21" spans="1:15" x14ac:dyDescent="0.25">
      <c r="A21" s="163" t="s">
        <v>21</v>
      </c>
      <c r="B21" s="163" t="s">
        <v>22</v>
      </c>
      <c r="C21" s="163" t="s">
        <v>41</v>
      </c>
      <c r="D21" s="163" t="s">
        <v>1316</v>
      </c>
      <c r="E21" s="164">
        <v>45209</v>
      </c>
      <c r="F21" s="163"/>
      <c r="G21" s="163" t="s">
        <v>1310</v>
      </c>
      <c r="H21" s="163" t="s">
        <v>1311</v>
      </c>
      <c r="I21" s="163"/>
      <c r="J21" s="163" t="s">
        <v>30</v>
      </c>
      <c r="K21" s="163" t="s">
        <v>44</v>
      </c>
      <c r="L21" s="163" t="s">
        <v>1317</v>
      </c>
      <c r="M21" s="5">
        <v>100000000</v>
      </c>
      <c r="N21" s="5">
        <v>0</v>
      </c>
      <c r="O21" s="188">
        <f t="shared" si="0"/>
        <v>1513768000</v>
      </c>
    </row>
    <row r="22" spans="1:15" x14ac:dyDescent="0.25">
      <c r="A22" s="163" t="s">
        <v>21</v>
      </c>
      <c r="B22" s="163" t="s">
        <v>22</v>
      </c>
      <c r="C22" s="163" t="s">
        <v>41</v>
      </c>
      <c r="D22" s="163" t="s">
        <v>1318</v>
      </c>
      <c r="E22" s="164">
        <v>45209</v>
      </c>
      <c r="F22" s="163"/>
      <c r="G22" s="163" t="s">
        <v>1310</v>
      </c>
      <c r="H22" s="163" t="s">
        <v>1311</v>
      </c>
      <c r="I22" s="163"/>
      <c r="J22" s="163" t="s">
        <v>30</v>
      </c>
      <c r="K22" s="163" t="s">
        <v>44</v>
      </c>
      <c r="L22" s="163" t="s">
        <v>1319</v>
      </c>
      <c r="M22" s="5">
        <v>100000000</v>
      </c>
      <c r="N22" s="5">
        <v>0</v>
      </c>
      <c r="O22" s="188">
        <f t="shared" si="0"/>
        <v>1413768000</v>
      </c>
    </row>
    <row r="23" spans="1:15" x14ac:dyDescent="0.25">
      <c r="A23" s="163" t="s">
        <v>21</v>
      </c>
      <c r="B23" s="163" t="s">
        <v>22</v>
      </c>
      <c r="C23" s="163" t="s">
        <v>41</v>
      </c>
      <c r="D23" s="163" t="s">
        <v>1320</v>
      </c>
      <c r="E23" s="164">
        <v>45209</v>
      </c>
      <c r="F23" s="163"/>
      <c r="G23" s="163" t="s">
        <v>1310</v>
      </c>
      <c r="H23" s="163" t="s">
        <v>1311</v>
      </c>
      <c r="I23" s="163"/>
      <c r="J23" s="163" t="s">
        <v>30</v>
      </c>
      <c r="K23" s="163" t="s">
        <v>44</v>
      </c>
      <c r="L23" s="163" t="s">
        <v>1321</v>
      </c>
      <c r="M23" s="5">
        <v>89768000</v>
      </c>
      <c r="N23" s="5">
        <v>0</v>
      </c>
      <c r="O23" s="188">
        <f t="shared" si="0"/>
        <v>1324000000</v>
      </c>
    </row>
    <row r="24" spans="1:15" x14ac:dyDescent="0.25">
      <c r="A24" s="163" t="s">
        <v>21</v>
      </c>
      <c r="B24" s="163" t="s">
        <v>22</v>
      </c>
      <c r="C24" s="163" t="s">
        <v>41</v>
      </c>
      <c r="D24" s="163" t="s">
        <v>1322</v>
      </c>
      <c r="E24" s="164">
        <v>45233</v>
      </c>
      <c r="F24" s="163"/>
      <c r="G24" s="163" t="s">
        <v>1310</v>
      </c>
      <c r="H24" s="163" t="s">
        <v>1311</v>
      </c>
      <c r="I24" s="163"/>
      <c r="J24" s="163" t="s">
        <v>30</v>
      </c>
      <c r="K24" s="163" t="s">
        <v>136</v>
      </c>
      <c r="L24" s="163" t="s">
        <v>1323</v>
      </c>
      <c r="M24" s="5">
        <v>1324000000</v>
      </c>
      <c r="N24" s="5">
        <v>0</v>
      </c>
      <c r="O24" s="188">
        <f t="shared" si="0"/>
        <v>0</v>
      </c>
    </row>
    <row r="25" spans="1:15" s="482" customFormat="1" x14ac:dyDescent="0.25">
      <c r="A25" s="483"/>
      <c r="B25" s="483"/>
      <c r="C25" s="483"/>
      <c r="D25" s="483"/>
      <c r="E25" s="484"/>
      <c r="F25" s="483"/>
      <c r="G25" s="483"/>
      <c r="H25" s="483"/>
      <c r="I25" s="483"/>
      <c r="J25" s="483"/>
      <c r="K25" s="483"/>
      <c r="L25" s="483"/>
      <c r="M25" s="5"/>
      <c r="N25" s="5"/>
      <c r="O25" s="188"/>
    </row>
    <row r="26" spans="1:15" s="482" customFormat="1" x14ac:dyDescent="0.25">
      <c r="A26" s="483"/>
      <c r="B26" s="483"/>
      <c r="C26" s="483"/>
      <c r="D26" s="483"/>
      <c r="E26" s="484"/>
      <c r="F26" s="483"/>
      <c r="G26" s="483"/>
      <c r="H26" s="483"/>
      <c r="I26" s="483"/>
      <c r="J26" s="483"/>
      <c r="K26" s="483"/>
      <c r="L26" s="483"/>
      <c r="M26" s="5"/>
      <c r="N26" s="5"/>
      <c r="O26" s="188"/>
    </row>
    <row r="27" spans="1:15" s="482" customFormat="1" x14ac:dyDescent="0.25">
      <c r="A27" s="483"/>
      <c r="B27" s="483"/>
      <c r="C27" s="483"/>
      <c r="D27" s="483"/>
      <c r="E27" s="484"/>
      <c r="F27" s="483"/>
      <c r="G27" s="483"/>
      <c r="H27" s="483"/>
      <c r="I27" s="483"/>
      <c r="J27" s="483"/>
      <c r="K27" s="483"/>
      <c r="L27" s="483"/>
      <c r="M27" s="5"/>
      <c r="N27" s="5"/>
      <c r="O27" s="188"/>
    </row>
    <row r="28" spans="1:15" x14ac:dyDescent="0.25">
      <c r="A28" s="163"/>
      <c r="B28" s="163"/>
      <c r="C28" s="163"/>
      <c r="D28" s="163"/>
      <c r="E28" s="164"/>
      <c r="F28" s="163"/>
      <c r="G28" s="163"/>
      <c r="H28" s="163"/>
      <c r="I28" s="163"/>
      <c r="J28" s="163"/>
      <c r="K28" s="163"/>
      <c r="L28" s="163"/>
      <c r="M28" s="165"/>
      <c r="N28" s="165"/>
      <c r="O28" s="165"/>
    </row>
    <row r="29" spans="1:15" x14ac:dyDescent="0.25">
      <c r="A29" s="163" t="s">
        <v>478</v>
      </c>
      <c r="B29" s="163" t="s">
        <v>479</v>
      </c>
      <c r="C29" s="163" t="s">
        <v>27</v>
      </c>
      <c r="D29" s="163" t="s">
        <v>1324</v>
      </c>
      <c r="E29" s="164">
        <v>45153</v>
      </c>
      <c r="F29" s="163"/>
      <c r="G29" s="163" t="s">
        <v>1310</v>
      </c>
      <c r="H29" s="163" t="s">
        <v>1311</v>
      </c>
      <c r="I29" s="163"/>
      <c r="J29" s="163" t="s">
        <v>30</v>
      </c>
      <c r="K29" s="163" t="s">
        <v>44</v>
      </c>
      <c r="L29" s="163" t="s">
        <v>1317</v>
      </c>
      <c r="M29" s="5">
        <v>100000000</v>
      </c>
      <c r="N29" s="5">
        <v>0</v>
      </c>
      <c r="O29" s="5">
        <v>0</v>
      </c>
    </row>
    <row r="30" spans="1:15" x14ac:dyDescent="0.25">
      <c r="A30" s="163" t="s">
        <v>478</v>
      </c>
      <c r="B30" s="163" t="s">
        <v>479</v>
      </c>
      <c r="C30" s="163" t="s">
        <v>27</v>
      </c>
      <c r="D30" s="163" t="s">
        <v>1325</v>
      </c>
      <c r="E30" s="164">
        <v>45153</v>
      </c>
      <c r="F30" s="163"/>
      <c r="G30" s="163" t="s">
        <v>1310</v>
      </c>
      <c r="H30" s="163" t="s">
        <v>1311</v>
      </c>
      <c r="I30" s="163"/>
      <c r="J30" s="163" t="s">
        <v>30</v>
      </c>
      <c r="K30" s="163" t="s">
        <v>44</v>
      </c>
      <c r="L30" s="163" t="s">
        <v>1319</v>
      </c>
      <c r="M30" s="5">
        <v>100000000</v>
      </c>
      <c r="N30" s="5">
        <v>0</v>
      </c>
      <c r="O30" s="5">
        <v>0</v>
      </c>
    </row>
    <row r="31" spans="1:15" x14ac:dyDescent="0.25">
      <c r="A31" s="163" t="s">
        <v>478</v>
      </c>
      <c r="B31" s="163" t="s">
        <v>479</v>
      </c>
      <c r="C31" s="163" t="s">
        <v>27</v>
      </c>
      <c r="D31" s="163" t="s">
        <v>1326</v>
      </c>
      <c r="E31" s="164">
        <v>45153</v>
      </c>
      <c r="F31" s="163"/>
      <c r="G31" s="163" t="s">
        <v>1310</v>
      </c>
      <c r="H31" s="163" t="s">
        <v>1311</v>
      </c>
      <c r="I31" s="163"/>
      <c r="J31" s="163" t="s">
        <v>30</v>
      </c>
      <c r="K31" s="163" t="s">
        <v>44</v>
      </c>
      <c r="L31" s="163" t="s">
        <v>1321</v>
      </c>
      <c r="M31" s="5">
        <v>89768000</v>
      </c>
      <c r="N31" s="5">
        <v>0</v>
      </c>
      <c r="O31" s="5">
        <v>0</v>
      </c>
    </row>
    <row r="32" spans="1:15" x14ac:dyDescent="0.25">
      <c r="A32" s="163" t="s">
        <v>478</v>
      </c>
      <c r="B32" s="163" t="s">
        <v>479</v>
      </c>
      <c r="C32" s="163" t="s">
        <v>27</v>
      </c>
      <c r="D32" s="163" t="s">
        <v>1327</v>
      </c>
      <c r="E32" s="164">
        <v>45153</v>
      </c>
      <c r="F32" s="163"/>
      <c r="G32" s="163" t="s">
        <v>1310</v>
      </c>
      <c r="H32" s="163" t="s">
        <v>1311</v>
      </c>
      <c r="I32" s="163"/>
      <c r="J32" s="163" t="s">
        <v>30</v>
      </c>
      <c r="K32" s="163" t="s">
        <v>44</v>
      </c>
      <c r="L32" s="163" t="s">
        <v>1315</v>
      </c>
      <c r="M32" s="5">
        <v>100000000</v>
      </c>
      <c r="N32" s="5">
        <v>0</v>
      </c>
      <c r="O32" s="5">
        <v>0</v>
      </c>
    </row>
    <row r="33" spans="1:15" x14ac:dyDescent="0.25">
      <c r="A33" s="163" t="s">
        <v>478</v>
      </c>
      <c r="B33" s="163" t="s">
        <v>479</v>
      </c>
      <c r="C33" s="163" t="s">
        <v>27</v>
      </c>
      <c r="D33" s="163" t="s">
        <v>1328</v>
      </c>
      <c r="E33" s="164">
        <v>45153</v>
      </c>
      <c r="F33" s="163"/>
      <c r="G33" s="163" t="s">
        <v>1310</v>
      </c>
      <c r="H33" s="163" t="s">
        <v>1311</v>
      </c>
      <c r="I33" s="163"/>
      <c r="J33" s="163" t="s">
        <v>30</v>
      </c>
      <c r="K33" s="163" t="s">
        <v>44</v>
      </c>
      <c r="L33" s="163" t="s">
        <v>1314</v>
      </c>
      <c r="M33" s="5">
        <v>92300000</v>
      </c>
      <c r="N33" s="5">
        <v>0</v>
      </c>
      <c r="O33" s="5">
        <v>0</v>
      </c>
    </row>
    <row r="34" spans="1:15" x14ac:dyDescent="0.25">
      <c r="A34" s="163" t="s">
        <v>478</v>
      </c>
      <c r="B34" s="163" t="s">
        <v>479</v>
      </c>
      <c r="C34" s="163" t="s">
        <v>27</v>
      </c>
      <c r="D34" s="163" t="s">
        <v>1329</v>
      </c>
      <c r="E34" s="164">
        <v>45183</v>
      </c>
      <c r="F34" s="163"/>
      <c r="G34" s="163" t="s">
        <v>1310</v>
      </c>
      <c r="H34" s="163" t="s">
        <v>1311</v>
      </c>
      <c r="I34" s="163"/>
      <c r="J34" s="163" t="s">
        <v>30</v>
      </c>
      <c r="K34" s="163" t="s">
        <v>136</v>
      </c>
      <c r="L34" s="163" t="s">
        <v>1323</v>
      </c>
      <c r="M34" s="5">
        <v>1324000000</v>
      </c>
      <c r="N34" s="5">
        <v>0</v>
      </c>
      <c r="O34" s="5">
        <v>0</v>
      </c>
    </row>
    <row r="35" spans="1:15" x14ac:dyDescent="0.25">
      <c r="A35" s="163"/>
      <c r="B35" s="163"/>
      <c r="C35" s="163"/>
      <c r="D35" s="163"/>
      <c r="E35" s="163"/>
      <c r="F35" s="163"/>
      <c r="G35" s="163"/>
      <c r="H35" s="163"/>
      <c r="I35" s="163"/>
      <c r="J35" s="163"/>
      <c r="K35" s="163"/>
      <c r="L35" s="163"/>
      <c r="M35" s="166">
        <f>SUM(M29:M34)</f>
        <v>1806068000</v>
      </c>
      <c r="N35" s="166"/>
      <c r="O35" s="166"/>
    </row>
  </sheetData>
  <mergeCells count="9">
    <mergeCell ref="A7:O7"/>
    <mergeCell ref="A8:O8"/>
    <mergeCell ref="A9:O9"/>
    <mergeCell ref="A1:O1"/>
    <mergeCell ref="A2:O2"/>
    <mergeCell ref="A3:O3"/>
    <mergeCell ref="A4:O4"/>
    <mergeCell ref="A5:O5"/>
    <mergeCell ref="A6:O6"/>
  </mergeCells>
  <pageMargins left="0.7" right="0.7" top="0.75" bottom="0.75"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9"/>
  <sheetViews>
    <sheetView topLeftCell="A6" workbookViewId="0">
      <selection activeCell="A30" sqref="A30:A63"/>
    </sheetView>
  </sheetViews>
  <sheetFormatPr baseColWidth="10" defaultRowHeight="15" x14ac:dyDescent="0.25"/>
  <cols>
    <col min="1" max="1" width="8.7109375" customWidth="1"/>
    <col min="2" max="2" width="13.28515625" customWidth="1"/>
    <col min="3" max="3" width="5.140625" customWidth="1"/>
    <col min="4" max="5" width="9.5703125" customWidth="1"/>
    <col min="13" max="13" width="13" bestFit="1" customWidth="1"/>
    <col min="14" max="14" width="12.140625" bestFit="1" customWidth="1"/>
    <col min="15" max="15" width="14.28515625" bestFit="1" customWidth="1"/>
  </cols>
  <sheetData>
    <row r="1" spans="1:15" ht="15.75" x14ac:dyDescent="0.25">
      <c r="A1" s="624" t="s">
        <v>0</v>
      </c>
      <c r="B1" s="624"/>
      <c r="C1" s="624"/>
      <c r="D1" s="624"/>
      <c r="E1" s="624"/>
      <c r="F1" s="624"/>
      <c r="G1" s="624"/>
      <c r="H1" s="624"/>
      <c r="I1" s="624"/>
      <c r="J1" s="624"/>
      <c r="K1" s="624"/>
      <c r="L1" s="624"/>
      <c r="M1" s="624"/>
      <c r="N1" s="624"/>
      <c r="O1" s="624"/>
    </row>
    <row r="2" spans="1:15" ht="15.75" x14ac:dyDescent="0.25">
      <c r="A2" s="624" t="s">
        <v>1</v>
      </c>
      <c r="B2" s="624"/>
      <c r="C2" s="624"/>
      <c r="D2" s="624"/>
      <c r="E2" s="624"/>
      <c r="F2" s="624"/>
      <c r="G2" s="624"/>
      <c r="H2" s="624"/>
      <c r="I2" s="624"/>
      <c r="J2" s="624"/>
      <c r="K2" s="624"/>
      <c r="L2" s="624"/>
      <c r="M2" s="624"/>
      <c r="N2" s="624"/>
      <c r="O2" s="624"/>
    </row>
    <row r="3" spans="1:15" ht="15.75" x14ac:dyDescent="0.25">
      <c r="A3" s="624" t="s">
        <v>534</v>
      </c>
      <c r="B3" s="624"/>
      <c r="C3" s="624"/>
      <c r="D3" s="624"/>
      <c r="E3" s="624"/>
      <c r="F3" s="624"/>
      <c r="G3" s="624"/>
      <c r="H3" s="624"/>
      <c r="I3" s="624"/>
      <c r="J3" s="624"/>
      <c r="K3" s="624"/>
      <c r="L3" s="624"/>
      <c r="M3" s="624"/>
      <c r="N3" s="624"/>
      <c r="O3" s="624"/>
    </row>
    <row r="4" spans="1:15" ht="15.75" x14ac:dyDescent="0.25">
      <c r="A4" s="624"/>
      <c r="B4" s="624"/>
      <c r="C4" s="624"/>
      <c r="D4" s="624"/>
      <c r="E4" s="624"/>
      <c r="F4" s="624"/>
      <c r="G4" s="624"/>
      <c r="H4" s="624"/>
      <c r="I4" s="624"/>
      <c r="J4" s="624"/>
      <c r="K4" s="624"/>
      <c r="L4" s="624"/>
      <c r="M4" s="624"/>
      <c r="N4" s="624"/>
      <c r="O4" s="624"/>
    </row>
    <row r="5" spans="1:15" ht="15.75" x14ac:dyDescent="0.25">
      <c r="A5" s="624" t="s">
        <v>3</v>
      </c>
      <c r="B5" s="624"/>
      <c r="C5" s="624"/>
      <c r="D5" s="624"/>
      <c r="E5" s="624"/>
      <c r="F5" s="624"/>
      <c r="G5" s="624"/>
      <c r="H5" s="624"/>
      <c r="I5" s="624"/>
      <c r="J5" s="624"/>
      <c r="K5" s="624"/>
      <c r="L5" s="624"/>
      <c r="M5" s="624"/>
      <c r="N5" s="624"/>
      <c r="O5" s="624"/>
    </row>
    <row r="6" spans="1:15" ht="15.75" x14ac:dyDescent="0.25">
      <c r="A6" s="624"/>
      <c r="B6" s="624"/>
      <c r="C6" s="624"/>
      <c r="D6" s="624"/>
      <c r="E6" s="624"/>
      <c r="F6" s="624"/>
      <c r="G6" s="624"/>
      <c r="H6" s="624"/>
      <c r="I6" s="624"/>
      <c r="J6" s="624"/>
      <c r="K6" s="624"/>
      <c r="L6" s="624"/>
      <c r="M6" s="624"/>
      <c r="N6" s="624"/>
      <c r="O6" s="624"/>
    </row>
    <row r="7" spans="1:15" ht="15.75" x14ac:dyDescent="0.25">
      <c r="A7" s="624" t="s">
        <v>535</v>
      </c>
      <c r="B7" s="624"/>
      <c r="C7" s="624"/>
      <c r="D7" s="624"/>
      <c r="E7" s="624"/>
      <c r="F7" s="624"/>
      <c r="G7" s="624"/>
      <c r="H7" s="624"/>
      <c r="I7" s="624"/>
      <c r="J7" s="624"/>
      <c r="K7" s="624"/>
      <c r="L7" s="624"/>
      <c r="M7" s="624"/>
      <c r="N7" s="624"/>
      <c r="O7" s="624"/>
    </row>
    <row r="8" spans="1:15" ht="15.75" x14ac:dyDescent="0.25">
      <c r="A8" s="625" t="s">
        <v>4</v>
      </c>
      <c r="B8" s="625"/>
      <c r="C8" s="625"/>
      <c r="D8" s="625"/>
      <c r="E8" s="625"/>
      <c r="F8" s="625"/>
      <c r="G8" s="625"/>
      <c r="H8" s="625"/>
      <c r="I8" s="625"/>
      <c r="J8" s="625"/>
      <c r="K8" s="625"/>
      <c r="L8" s="625"/>
      <c r="M8" s="625"/>
      <c r="N8" s="625"/>
      <c r="O8" s="625"/>
    </row>
    <row r="9" spans="1:15" ht="15.75" x14ac:dyDescent="0.25">
      <c r="A9" s="624"/>
      <c r="B9" s="624"/>
      <c r="C9" s="624"/>
      <c r="D9" s="624"/>
      <c r="E9" s="624"/>
      <c r="F9" s="624"/>
      <c r="G9" s="624"/>
      <c r="H9" s="624"/>
      <c r="I9" s="624"/>
      <c r="J9" s="624"/>
      <c r="K9" s="624"/>
      <c r="L9" s="624"/>
      <c r="M9" s="624"/>
      <c r="N9" s="624"/>
      <c r="O9" s="624"/>
    </row>
    <row r="10" spans="1:15" x14ac:dyDescent="0.25">
      <c r="A10" s="173" t="s">
        <v>6</v>
      </c>
      <c r="B10" s="173" t="s">
        <v>7</v>
      </c>
      <c r="C10" s="173" t="s">
        <v>8</v>
      </c>
      <c r="D10" s="173" t="s">
        <v>9</v>
      </c>
      <c r="E10" s="173" t="s">
        <v>10</v>
      </c>
      <c r="F10" s="173" t="s">
        <v>11</v>
      </c>
      <c r="G10" s="173" t="s">
        <v>12</v>
      </c>
      <c r="H10" s="173" t="s">
        <v>13</v>
      </c>
      <c r="I10" s="173" t="s">
        <v>14</v>
      </c>
      <c r="J10" s="173" t="s">
        <v>15</v>
      </c>
      <c r="K10" s="173" t="s">
        <v>16</v>
      </c>
      <c r="L10" s="173" t="s">
        <v>17</v>
      </c>
      <c r="M10" s="174" t="s">
        <v>18</v>
      </c>
      <c r="N10" s="174" t="s">
        <v>19</v>
      </c>
      <c r="O10" s="174" t="s">
        <v>20</v>
      </c>
    </row>
    <row r="11" spans="1:15" x14ac:dyDescent="0.25">
      <c r="A11" s="169" t="s">
        <v>21</v>
      </c>
      <c r="B11" s="169" t="s">
        <v>22</v>
      </c>
      <c r="C11" s="169" t="s">
        <v>544</v>
      </c>
      <c r="D11" s="169" t="s">
        <v>183</v>
      </c>
      <c r="E11" s="170">
        <v>44927</v>
      </c>
      <c r="F11" s="169"/>
      <c r="G11" s="169" t="s">
        <v>1330</v>
      </c>
      <c r="H11" s="169" t="s">
        <v>1331</v>
      </c>
      <c r="I11" s="169" t="s">
        <v>31</v>
      </c>
      <c r="J11" s="169" t="s">
        <v>30</v>
      </c>
      <c r="K11" s="169" t="s">
        <v>545</v>
      </c>
      <c r="L11" s="169" t="s">
        <v>546</v>
      </c>
      <c r="M11" s="5">
        <v>0</v>
      </c>
      <c r="N11" s="5">
        <v>3897000000</v>
      </c>
      <c r="O11" s="5">
        <v>3897000000</v>
      </c>
    </row>
    <row r="12" spans="1:15" x14ac:dyDescent="0.25">
      <c r="A12" s="169" t="s">
        <v>21</v>
      </c>
      <c r="B12" s="169" t="s">
        <v>22</v>
      </c>
      <c r="C12" s="169" t="s">
        <v>41</v>
      </c>
      <c r="D12" s="169" t="s">
        <v>1333</v>
      </c>
      <c r="E12" s="170">
        <v>45007</v>
      </c>
      <c r="F12" s="169" t="s">
        <v>100</v>
      </c>
      <c r="G12" s="169" t="s">
        <v>1330</v>
      </c>
      <c r="H12" s="169" t="s">
        <v>1331</v>
      </c>
      <c r="I12" s="169"/>
      <c r="J12" s="169" t="s">
        <v>30</v>
      </c>
      <c r="K12" s="169" t="s">
        <v>31</v>
      </c>
      <c r="L12" s="169" t="s">
        <v>1334</v>
      </c>
      <c r="M12" s="5">
        <v>2036000000</v>
      </c>
      <c r="N12" s="5">
        <v>0</v>
      </c>
      <c r="O12" s="188">
        <f t="shared" ref="O12:O21" si="0">SUM(O11-M12+N12)</f>
        <v>1861000000</v>
      </c>
    </row>
    <row r="13" spans="1:15" x14ac:dyDescent="0.25">
      <c r="A13" s="169" t="s">
        <v>21</v>
      </c>
      <c r="B13" s="169" t="s">
        <v>22</v>
      </c>
      <c r="C13" s="169" t="s">
        <v>41</v>
      </c>
      <c r="D13" s="169" t="s">
        <v>1335</v>
      </c>
      <c r="E13" s="170">
        <v>45007</v>
      </c>
      <c r="F13" s="169" t="s">
        <v>100</v>
      </c>
      <c r="G13" s="169" t="s">
        <v>1330</v>
      </c>
      <c r="H13" s="169" t="s">
        <v>1331</v>
      </c>
      <c r="I13" s="169"/>
      <c r="J13" s="169" t="s">
        <v>30</v>
      </c>
      <c r="K13" s="169" t="s">
        <v>31</v>
      </c>
      <c r="L13" s="169" t="s">
        <v>1336</v>
      </c>
      <c r="M13" s="5">
        <v>1861000000</v>
      </c>
      <c r="N13" s="5">
        <v>0</v>
      </c>
      <c r="O13" s="188">
        <f t="shared" si="0"/>
        <v>0</v>
      </c>
    </row>
    <row r="14" spans="1:15" x14ac:dyDescent="0.25">
      <c r="A14" s="169" t="s">
        <v>21</v>
      </c>
      <c r="B14" s="169" t="s">
        <v>22</v>
      </c>
      <c r="C14" s="169" t="s">
        <v>27</v>
      </c>
      <c r="D14" s="169" t="s">
        <v>1343</v>
      </c>
      <c r="E14" s="170">
        <v>45128</v>
      </c>
      <c r="F14" s="169"/>
      <c r="G14" s="169" t="s">
        <v>1330</v>
      </c>
      <c r="H14" s="169" t="s">
        <v>1331</v>
      </c>
      <c r="I14" s="169"/>
      <c r="J14" s="169" t="s">
        <v>30</v>
      </c>
      <c r="K14" s="169" t="s">
        <v>31</v>
      </c>
      <c r="L14" s="169" t="s">
        <v>1332</v>
      </c>
      <c r="M14" s="5">
        <v>0</v>
      </c>
      <c r="N14" s="5">
        <v>150000000</v>
      </c>
      <c r="O14" s="188">
        <f t="shared" si="0"/>
        <v>150000000</v>
      </c>
    </row>
    <row r="15" spans="1:15" x14ac:dyDescent="0.25">
      <c r="A15" s="169" t="s">
        <v>21</v>
      </c>
      <c r="B15" s="169" t="s">
        <v>22</v>
      </c>
      <c r="C15" s="169" t="s">
        <v>27</v>
      </c>
      <c r="D15" s="169" t="s">
        <v>1344</v>
      </c>
      <c r="E15" s="170">
        <v>45134</v>
      </c>
      <c r="F15" s="169"/>
      <c r="G15" s="169" t="s">
        <v>1330</v>
      </c>
      <c r="H15" s="169" t="s">
        <v>1331</v>
      </c>
      <c r="I15" s="169"/>
      <c r="J15" s="169" t="s">
        <v>30</v>
      </c>
      <c r="K15" s="169" t="s">
        <v>31</v>
      </c>
      <c r="L15" s="169" t="s">
        <v>1342</v>
      </c>
      <c r="M15" s="5">
        <v>0</v>
      </c>
      <c r="N15" s="5">
        <v>184900000</v>
      </c>
      <c r="O15" s="188">
        <f t="shared" si="0"/>
        <v>334900000</v>
      </c>
    </row>
    <row r="16" spans="1:15" x14ac:dyDescent="0.25">
      <c r="A16" s="169" t="s">
        <v>21</v>
      </c>
      <c r="B16" s="169" t="s">
        <v>22</v>
      </c>
      <c r="C16" s="169" t="s">
        <v>27</v>
      </c>
      <c r="D16" s="169" t="s">
        <v>1345</v>
      </c>
      <c r="E16" s="170">
        <v>45134</v>
      </c>
      <c r="F16" s="169"/>
      <c r="G16" s="169" t="s">
        <v>1330</v>
      </c>
      <c r="H16" s="169" t="s">
        <v>1331</v>
      </c>
      <c r="I16" s="169"/>
      <c r="J16" s="169" t="s">
        <v>30</v>
      </c>
      <c r="K16" s="169" t="s">
        <v>31</v>
      </c>
      <c r="L16" s="169" t="s">
        <v>1338</v>
      </c>
      <c r="M16" s="5">
        <v>0</v>
      </c>
      <c r="N16" s="5">
        <v>160700000</v>
      </c>
      <c r="O16" s="188">
        <f t="shared" si="0"/>
        <v>495600000</v>
      </c>
    </row>
    <row r="17" spans="1:15" x14ac:dyDescent="0.25">
      <c r="A17" s="169" t="s">
        <v>21</v>
      </c>
      <c r="B17" s="169" t="s">
        <v>22</v>
      </c>
      <c r="C17" s="169" t="s">
        <v>27</v>
      </c>
      <c r="D17" s="169" t="s">
        <v>1346</v>
      </c>
      <c r="E17" s="170">
        <v>45134</v>
      </c>
      <c r="F17" s="169"/>
      <c r="G17" s="169" t="s">
        <v>1330</v>
      </c>
      <c r="H17" s="169" t="s">
        <v>1331</v>
      </c>
      <c r="I17" s="169"/>
      <c r="J17" s="169" t="s">
        <v>30</v>
      </c>
      <c r="K17" s="169" t="s">
        <v>31</v>
      </c>
      <c r="L17" s="169" t="s">
        <v>1340</v>
      </c>
      <c r="M17" s="5">
        <v>0</v>
      </c>
      <c r="N17" s="5">
        <v>111800000</v>
      </c>
      <c r="O17" s="188">
        <f t="shared" si="0"/>
        <v>607400000</v>
      </c>
    </row>
    <row r="18" spans="1:15" x14ac:dyDescent="0.25">
      <c r="A18" s="169" t="s">
        <v>21</v>
      </c>
      <c r="B18" s="169" t="s">
        <v>22</v>
      </c>
      <c r="C18" s="169" t="s">
        <v>41</v>
      </c>
      <c r="D18" s="169" t="s">
        <v>1337</v>
      </c>
      <c r="E18" s="170">
        <v>45140</v>
      </c>
      <c r="F18" s="169"/>
      <c r="G18" s="169" t="s">
        <v>1330</v>
      </c>
      <c r="H18" s="169" t="s">
        <v>1331</v>
      </c>
      <c r="I18" s="169"/>
      <c r="J18" s="169" t="s">
        <v>30</v>
      </c>
      <c r="K18" s="169" t="s">
        <v>218</v>
      </c>
      <c r="L18" s="169" t="s">
        <v>1338</v>
      </c>
      <c r="M18" s="5">
        <v>160700000</v>
      </c>
      <c r="N18" s="5">
        <v>0</v>
      </c>
      <c r="O18" s="188">
        <f t="shared" si="0"/>
        <v>446700000</v>
      </c>
    </row>
    <row r="19" spans="1:15" x14ac:dyDescent="0.25">
      <c r="A19" s="169" t="s">
        <v>21</v>
      </c>
      <c r="B19" s="169" t="s">
        <v>22</v>
      </c>
      <c r="C19" s="169" t="s">
        <v>41</v>
      </c>
      <c r="D19" s="169" t="s">
        <v>1339</v>
      </c>
      <c r="E19" s="170">
        <v>45140</v>
      </c>
      <c r="F19" s="169"/>
      <c r="G19" s="169" t="s">
        <v>1330</v>
      </c>
      <c r="H19" s="169" t="s">
        <v>1331</v>
      </c>
      <c r="I19" s="169"/>
      <c r="J19" s="169" t="s">
        <v>30</v>
      </c>
      <c r="K19" s="169" t="s">
        <v>218</v>
      </c>
      <c r="L19" s="169" t="s">
        <v>1340</v>
      </c>
      <c r="M19" s="5">
        <v>111800000</v>
      </c>
      <c r="N19" s="5">
        <v>0</v>
      </c>
      <c r="O19" s="188">
        <f t="shared" si="0"/>
        <v>334900000</v>
      </c>
    </row>
    <row r="20" spans="1:15" x14ac:dyDescent="0.25">
      <c r="A20" s="169" t="s">
        <v>21</v>
      </c>
      <c r="B20" s="169" t="s">
        <v>22</v>
      </c>
      <c r="C20" s="169" t="s">
        <v>41</v>
      </c>
      <c r="D20" s="169" t="s">
        <v>1341</v>
      </c>
      <c r="E20" s="170">
        <v>45140</v>
      </c>
      <c r="F20" s="169"/>
      <c r="G20" s="169" t="s">
        <v>1330</v>
      </c>
      <c r="H20" s="169" t="s">
        <v>1331</v>
      </c>
      <c r="I20" s="169"/>
      <c r="J20" s="169" t="s">
        <v>30</v>
      </c>
      <c r="K20" s="169" t="s">
        <v>218</v>
      </c>
      <c r="L20" s="169" t="s">
        <v>1342</v>
      </c>
      <c r="M20" s="5">
        <v>184900000</v>
      </c>
      <c r="N20" s="5">
        <v>0</v>
      </c>
      <c r="O20" s="188">
        <f t="shared" si="0"/>
        <v>150000000</v>
      </c>
    </row>
    <row r="21" spans="1:15" x14ac:dyDescent="0.25">
      <c r="A21" s="169" t="s">
        <v>21</v>
      </c>
      <c r="B21" s="169" t="s">
        <v>22</v>
      </c>
      <c r="C21" s="169" t="s">
        <v>41</v>
      </c>
      <c r="D21" s="169" t="s">
        <v>142</v>
      </c>
      <c r="E21" s="170">
        <v>45209</v>
      </c>
      <c r="F21" s="169"/>
      <c r="G21" s="169" t="s">
        <v>1330</v>
      </c>
      <c r="H21" s="169" t="s">
        <v>1331</v>
      </c>
      <c r="I21" s="169"/>
      <c r="J21" s="169" t="s">
        <v>30</v>
      </c>
      <c r="K21" s="169" t="s">
        <v>44</v>
      </c>
      <c r="L21" s="169" t="s">
        <v>1332</v>
      </c>
      <c r="M21" s="5">
        <v>150000000</v>
      </c>
      <c r="N21" s="5">
        <v>0</v>
      </c>
      <c r="O21" s="188">
        <f t="shared" si="0"/>
        <v>0</v>
      </c>
    </row>
    <row r="22" spans="1:15" s="482" customFormat="1" x14ac:dyDescent="0.25">
      <c r="A22" s="488" t="s">
        <v>21</v>
      </c>
      <c r="B22" s="488" t="s">
        <v>22</v>
      </c>
      <c r="C22" s="488" t="s">
        <v>27</v>
      </c>
      <c r="D22" s="488" t="s">
        <v>3485</v>
      </c>
      <c r="E22" s="489">
        <v>45289</v>
      </c>
      <c r="F22" s="488"/>
      <c r="G22" s="488" t="s">
        <v>1330</v>
      </c>
      <c r="H22" s="488" t="s">
        <v>1331</v>
      </c>
      <c r="I22" s="488"/>
      <c r="J22" s="488" t="s">
        <v>30</v>
      </c>
      <c r="K22" s="488" t="s">
        <v>31</v>
      </c>
      <c r="L22" s="488" t="s">
        <v>3486</v>
      </c>
      <c r="M22" s="5">
        <v>0</v>
      </c>
      <c r="N22" s="5">
        <v>1626459665</v>
      </c>
      <c r="O22" s="490">
        <v>1626459665</v>
      </c>
    </row>
    <row r="23" spans="1:15" s="482" customFormat="1" x14ac:dyDescent="0.25">
      <c r="A23" s="483"/>
      <c r="B23" s="483"/>
      <c r="C23" s="483"/>
      <c r="D23" s="483"/>
      <c r="E23" s="484"/>
      <c r="F23" s="483"/>
      <c r="G23" s="483"/>
      <c r="H23" s="483"/>
      <c r="I23" s="483"/>
      <c r="J23" s="483"/>
      <c r="K23" s="483"/>
      <c r="L23" s="483"/>
      <c r="M23" s="5"/>
      <c r="N23" s="5"/>
      <c r="O23" s="188"/>
    </row>
    <row r="24" spans="1:15" x14ac:dyDescent="0.25">
      <c r="A24" s="169" t="s">
        <v>478</v>
      </c>
      <c r="B24" s="169" t="s">
        <v>479</v>
      </c>
      <c r="C24" s="169" t="s">
        <v>27</v>
      </c>
      <c r="D24" s="169" t="s">
        <v>1343</v>
      </c>
      <c r="E24" s="170">
        <v>45128</v>
      </c>
      <c r="F24" s="169"/>
      <c r="G24" s="169" t="s">
        <v>1330</v>
      </c>
      <c r="H24" s="169" t="s">
        <v>1331</v>
      </c>
      <c r="I24" s="169"/>
      <c r="J24" s="169" t="s">
        <v>30</v>
      </c>
      <c r="K24" s="169" t="s">
        <v>44</v>
      </c>
      <c r="L24" s="169" t="s">
        <v>1332</v>
      </c>
      <c r="M24" s="171">
        <v>150000000</v>
      </c>
      <c r="N24" s="171">
        <v>0</v>
      </c>
      <c r="O24" s="171">
        <v>0</v>
      </c>
    </row>
    <row r="25" spans="1:15" x14ac:dyDescent="0.25">
      <c r="A25" s="169" t="s">
        <v>478</v>
      </c>
      <c r="B25" s="169" t="s">
        <v>479</v>
      </c>
      <c r="C25" s="169" t="s">
        <v>27</v>
      </c>
      <c r="D25" s="169" t="s">
        <v>1344</v>
      </c>
      <c r="E25" s="170">
        <v>45134</v>
      </c>
      <c r="F25" s="169"/>
      <c r="G25" s="169" t="s">
        <v>1330</v>
      </c>
      <c r="H25" s="169" t="s">
        <v>1331</v>
      </c>
      <c r="I25" s="169"/>
      <c r="J25" s="169" t="s">
        <v>30</v>
      </c>
      <c r="K25" s="169" t="s">
        <v>218</v>
      </c>
      <c r="L25" s="169" t="s">
        <v>1342</v>
      </c>
      <c r="M25" s="171">
        <v>184900000</v>
      </c>
      <c r="N25" s="171">
        <v>0</v>
      </c>
      <c r="O25" s="171">
        <v>0</v>
      </c>
    </row>
    <row r="26" spans="1:15" x14ac:dyDescent="0.25">
      <c r="A26" s="169" t="s">
        <v>478</v>
      </c>
      <c r="B26" s="169" t="s">
        <v>479</v>
      </c>
      <c r="C26" s="169" t="s">
        <v>27</v>
      </c>
      <c r="D26" s="169" t="s">
        <v>1345</v>
      </c>
      <c r="E26" s="170">
        <v>45134</v>
      </c>
      <c r="F26" s="169"/>
      <c r="G26" s="169" t="s">
        <v>1330</v>
      </c>
      <c r="H26" s="169" t="s">
        <v>1331</v>
      </c>
      <c r="I26" s="169"/>
      <c r="J26" s="169" t="s">
        <v>30</v>
      </c>
      <c r="K26" s="169" t="s">
        <v>218</v>
      </c>
      <c r="L26" s="169" t="s">
        <v>1338</v>
      </c>
      <c r="M26" s="171">
        <v>160700000</v>
      </c>
      <c r="N26" s="171">
        <v>0</v>
      </c>
      <c r="O26" s="171">
        <v>0</v>
      </c>
    </row>
    <row r="27" spans="1:15" x14ac:dyDescent="0.25">
      <c r="A27" s="169" t="s">
        <v>478</v>
      </c>
      <c r="B27" s="169" t="s">
        <v>479</v>
      </c>
      <c r="C27" s="169" t="s">
        <v>27</v>
      </c>
      <c r="D27" s="169" t="s">
        <v>1346</v>
      </c>
      <c r="E27" s="170">
        <v>45134</v>
      </c>
      <c r="F27" s="169"/>
      <c r="G27" s="169" t="s">
        <v>1330</v>
      </c>
      <c r="H27" s="169" t="s">
        <v>1331</v>
      </c>
      <c r="I27" s="169"/>
      <c r="J27" s="169" t="s">
        <v>30</v>
      </c>
      <c r="K27" s="169" t="s">
        <v>218</v>
      </c>
      <c r="L27" s="169" t="s">
        <v>1340</v>
      </c>
      <c r="M27" s="171">
        <v>111800000</v>
      </c>
      <c r="N27" s="171">
        <v>0</v>
      </c>
      <c r="O27" s="171">
        <v>0</v>
      </c>
    </row>
    <row r="28" spans="1:15" x14ac:dyDescent="0.25">
      <c r="A28" s="488" t="s">
        <v>478</v>
      </c>
      <c r="B28" s="488" t="s">
        <v>479</v>
      </c>
      <c r="C28" s="488" t="s">
        <v>27</v>
      </c>
      <c r="D28" s="488" t="s">
        <v>3485</v>
      </c>
      <c r="E28" s="489">
        <v>45289</v>
      </c>
      <c r="F28" s="488"/>
      <c r="G28" s="488" t="s">
        <v>1330</v>
      </c>
      <c r="H28" s="488" t="s">
        <v>1331</v>
      </c>
      <c r="I28" s="488"/>
      <c r="J28" s="488" t="s">
        <v>30</v>
      </c>
      <c r="K28" s="488" t="s">
        <v>105</v>
      </c>
      <c r="L28" s="488" t="s">
        <v>3486</v>
      </c>
      <c r="M28" s="5">
        <v>1626459665</v>
      </c>
      <c r="N28" s="172"/>
      <c r="O28" s="492">
        <v>2233859665</v>
      </c>
    </row>
    <row r="29" spans="1:15" x14ac:dyDescent="0.25">
      <c r="A29" s="169"/>
      <c r="B29" s="169"/>
      <c r="C29" s="169"/>
      <c r="D29" s="169"/>
      <c r="E29" s="169"/>
      <c r="F29" s="169"/>
      <c r="G29" s="169"/>
      <c r="H29" s="169"/>
      <c r="I29" s="169"/>
      <c r="J29" s="169"/>
      <c r="K29" s="169"/>
      <c r="L29" s="169"/>
      <c r="M29" s="491">
        <f>SUM(M24:M28)</f>
        <v>2233859665</v>
      </c>
      <c r="N29" s="169"/>
      <c r="O29" s="169"/>
    </row>
  </sheetData>
  <mergeCells count="9">
    <mergeCell ref="A7:O7"/>
    <mergeCell ref="A8:O8"/>
    <mergeCell ref="A9:O9"/>
    <mergeCell ref="A1:O1"/>
    <mergeCell ref="A2:O2"/>
    <mergeCell ref="A3:O3"/>
    <mergeCell ref="A4:O4"/>
    <mergeCell ref="A5:O5"/>
    <mergeCell ref="A6:O6"/>
  </mergeCells>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2"/>
  <sheetViews>
    <sheetView topLeftCell="A13" workbookViewId="0">
      <selection activeCell="A16" sqref="A16"/>
    </sheetView>
  </sheetViews>
  <sheetFormatPr baseColWidth="10" defaultRowHeight="15" x14ac:dyDescent="0.25"/>
  <cols>
    <col min="13" max="13" width="13.7109375" bestFit="1" customWidth="1"/>
    <col min="14" max="14" width="12.140625" bestFit="1" customWidth="1"/>
    <col min="15" max="15" width="13" bestFit="1" customWidth="1"/>
    <col min="16" max="16" width="12.5703125" bestFit="1" customWidth="1"/>
  </cols>
  <sheetData>
    <row r="1" spans="1:15" ht="15.75" x14ac:dyDescent="0.25">
      <c r="A1" s="624" t="s">
        <v>0</v>
      </c>
      <c r="B1" s="624"/>
      <c r="C1" s="624"/>
      <c r="D1" s="624"/>
      <c r="E1" s="624"/>
      <c r="F1" s="624"/>
      <c r="G1" s="624"/>
      <c r="H1" s="624"/>
      <c r="I1" s="624"/>
      <c r="J1" s="624"/>
      <c r="K1" s="624"/>
      <c r="L1" s="624"/>
      <c r="M1" s="624"/>
      <c r="N1" s="624"/>
      <c r="O1" s="624"/>
    </row>
    <row r="2" spans="1:15" ht="15.75" x14ac:dyDescent="0.25">
      <c r="A2" s="624" t="s">
        <v>1</v>
      </c>
      <c r="B2" s="624"/>
      <c r="C2" s="624"/>
      <c r="D2" s="624"/>
      <c r="E2" s="624"/>
      <c r="F2" s="624"/>
      <c r="G2" s="624"/>
      <c r="H2" s="624"/>
      <c r="I2" s="624"/>
      <c r="J2" s="624"/>
      <c r="K2" s="624"/>
      <c r="L2" s="624"/>
      <c r="M2" s="624"/>
      <c r="N2" s="624"/>
      <c r="O2" s="624"/>
    </row>
    <row r="3" spans="1:15" ht="15.75" x14ac:dyDescent="0.25">
      <c r="A3" s="624" t="s">
        <v>534</v>
      </c>
      <c r="B3" s="624"/>
      <c r="C3" s="624"/>
      <c r="D3" s="624"/>
      <c r="E3" s="624"/>
      <c r="F3" s="624"/>
      <c r="G3" s="624"/>
      <c r="H3" s="624"/>
      <c r="I3" s="624"/>
      <c r="J3" s="624"/>
      <c r="K3" s="624"/>
      <c r="L3" s="624"/>
      <c r="M3" s="624"/>
      <c r="N3" s="624"/>
      <c r="O3" s="624"/>
    </row>
    <row r="4" spans="1:15" ht="15.75" x14ac:dyDescent="0.25">
      <c r="A4" s="624"/>
      <c r="B4" s="624"/>
      <c r="C4" s="624"/>
      <c r="D4" s="624"/>
      <c r="E4" s="624"/>
      <c r="F4" s="624"/>
      <c r="G4" s="624"/>
      <c r="H4" s="624"/>
      <c r="I4" s="624"/>
      <c r="J4" s="624"/>
      <c r="K4" s="624"/>
      <c r="L4" s="624"/>
      <c r="M4" s="624"/>
      <c r="N4" s="624"/>
      <c r="O4" s="624"/>
    </row>
    <row r="5" spans="1:15" ht="15.75" x14ac:dyDescent="0.25">
      <c r="A5" s="624" t="s">
        <v>3</v>
      </c>
      <c r="B5" s="624"/>
      <c r="C5" s="624"/>
      <c r="D5" s="624"/>
      <c r="E5" s="624"/>
      <c r="F5" s="624"/>
      <c r="G5" s="624"/>
      <c r="H5" s="624"/>
      <c r="I5" s="624"/>
      <c r="J5" s="624"/>
      <c r="K5" s="624"/>
      <c r="L5" s="624"/>
      <c r="M5" s="624"/>
      <c r="N5" s="624"/>
      <c r="O5" s="624"/>
    </row>
    <row r="6" spans="1:15" ht="15.75" x14ac:dyDescent="0.25">
      <c r="A6" s="624"/>
      <c r="B6" s="624"/>
      <c r="C6" s="624"/>
      <c r="D6" s="624"/>
      <c r="E6" s="624"/>
      <c r="F6" s="624"/>
      <c r="G6" s="624"/>
      <c r="H6" s="624"/>
      <c r="I6" s="624"/>
      <c r="J6" s="624"/>
      <c r="K6" s="624"/>
      <c r="L6" s="624"/>
      <c r="M6" s="624"/>
      <c r="N6" s="624"/>
      <c r="O6" s="624"/>
    </row>
    <row r="7" spans="1:15" ht="15.75" x14ac:dyDescent="0.25">
      <c r="A7" s="624" t="s">
        <v>535</v>
      </c>
      <c r="B7" s="624"/>
      <c r="C7" s="624"/>
      <c r="D7" s="624"/>
      <c r="E7" s="624"/>
      <c r="F7" s="624"/>
      <c r="G7" s="624"/>
      <c r="H7" s="624"/>
      <c r="I7" s="624"/>
      <c r="J7" s="624"/>
      <c r="K7" s="624"/>
      <c r="L7" s="624"/>
      <c r="M7" s="624"/>
      <c r="N7" s="624"/>
      <c r="O7" s="624"/>
    </row>
    <row r="8" spans="1:15" ht="15.75" x14ac:dyDescent="0.25">
      <c r="A8" s="625" t="s">
        <v>4</v>
      </c>
      <c r="B8" s="625"/>
      <c r="C8" s="625"/>
      <c r="D8" s="625"/>
      <c r="E8" s="625"/>
      <c r="F8" s="625"/>
      <c r="G8" s="625"/>
      <c r="H8" s="625"/>
      <c r="I8" s="625"/>
      <c r="J8" s="625"/>
      <c r="K8" s="625"/>
      <c r="L8" s="625"/>
      <c r="M8" s="625"/>
      <c r="N8" s="625"/>
      <c r="O8" s="625"/>
    </row>
    <row r="9" spans="1:15" ht="15.75" x14ac:dyDescent="0.25">
      <c r="A9" s="624"/>
      <c r="B9" s="624"/>
      <c r="C9" s="624"/>
      <c r="D9" s="624"/>
      <c r="E9" s="624"/>
      <c r="F9" s="624"/>
      <c r="G9" s="624"/>
      <c r="H9" s="624"/>
      <c r="I9" s="624"/>
      <c r="J9" s="624"/>
      <c r="K9" s="624"/>
      <c r="L9" s="624"/>
      <c r="M9" s="624"/>
      <c r="N9" s="624"/>
      <c r="O9" s="624"/>
    </row>
    <row r="10" spans="1:15" x14ac:dyDescent="0.25">
      <c r="A10" s="177" t="s">
        <v>6</v>
      </c>
      <c r="B10" s="177" t="s">
        <v>7</v>
      </c>
      <c r="C10" s="177" t="s">
        <v>8</v>
      </c>
      <c r="D10" s="177" t="s">
        <v>9</v>
      </c>
      <c r="E10" s="177" t="s">
        <v>10</v>
      </c>
      <c r="F10" s="177" t="s">
        <v>11</v>
      </c>
      <c r="G10" s="177" t="s">
        <v>12</v>
      </c>
      <c r="H10" s="177" t="s">
        <v>13</v>
      </c>
      <c r="I10" s="177" t="s">
        <v>14</v>
      </c>
      <c r="J10" s="177" t="s">
        <v>15</v>
      </c>
      <c r="K10" s="177" t="s">
        <v>16</v>
      </c>
      <c r="L10" s="177" t="s">
        <v>17</v>
      </c>
      <c r="M10" s="178" t="s">
        <v>18</v>
      </c>
      <c r="N10" s="178" t="s">
        <v>19</v>
      </c>
      <c r="O10" s="178" t="s">
        <v>20</v>
      </c>
    </row>
    <row r="11" spans="1:15" x14ac:dyDescent="0.25">
      <c r="A11" s="175" t="s">
        <v>21</v>
      </c>
      <c r="B11" s="175" t="s">
        <v>22</v>
      </c>
      <c r="C11" s="175" t="s">
        <v>27</v>
      </c>
      <c r="D11" s="175" t="s">
        <v>1381</v>
      </c>
      <c r="E11" s="176">
        <v>45152</v>
      </c>
      <c r="F11" s="175"/>
      <c r="G11" s="175" t="s">
        <v>102</v>
      </c>
      <c r="H11" s="175" t="s">
        <v>1348</v>
      </c>
      <c r="I11" s="175"/>
      <c r="J11" s="175" t="s">
        <v>30</v>
      </c>
      <c r="K11" s="175" t="s">
        <v>31</v>
      </c>
      <c r="L11" s="175" t="s">
        <v>1380</v>
      </c>
      <c r="M11" s="5">
        <v>0</v>
      </c>
      <c r="N11" s="5">
        <v>532974318</v>
      </c>
      <c r="O11" s="5">
        <v>532974318</v>
      </c>
    </row>
    <row r="12" spans="1:15" x14ac:dyDescent="0.25">
      <c r="A12" s="175" t="s">
        <v>21</v>
      </c>
      <c r="B12" s="175" t="s">
        <v>22</v>
      </c>
      <c r="C12" s="175" t="s">
        <v>27</v>
      </c>
      <c r="D12" s="175" t="s">
        <v>1382</v>
      </c>
      <c r="E12" s="176">
        <v>45183</v>
      </c>
      <c r="F12" s="175"/>
      <c r="G12" s="175" t="s">
        <v>102</v>
      </c>
      <c r="H12" s="175" t="s">
        <v>1348</v>
      </c>
      <c r="I12" s="175"/>
      <c r="J12" s="175" t="s">
        <v>30</v>
      </c>
      <c r="K12" s="175" t="s">
        <v>31</v>
      </c>
      <c r="L12" s="175" t="s">
        <v>1351</v>
      </c>
      <c r="M12" s="5">
        <v>0</v>
      </c>
      <c r="N12" s="5">
        <v>100000000</v>
      </c>
      <c r="O12" s="188">
        <f t="shared" ref="O12:O47" si="0">SUM(O11-M12+N12)</f>
        <v>632974318</v>
      </c>
    </row>
    <row r="13" spans="1:15" x14ac:dyDescent="0.25">
      <c r="A13" s="175" t="s">
        <v>21</v>
      </c>
      <c r="B13" s="175" t="s">
        <v>22</v>
      </c>
      <c r="C13" s="175" t="s">
        <v>27</v>
      </c>
      <c r="D13" s="175" t="s">
        <v>1383</v>
      </c>
      <c r="E13" s="176">
        <v>45183</v>
      </c>
      <c r="F13" s="175"/>
      <c r="G13" s="175" t="s">
        <v>102</v>
      </c>
      <c r="H13" s="175" t="s">
        <v>1348</v>
      </c>
      <c r="I13" s="175"/>
      <c r="J13" s="175" t="s">
        <v>30</v>
      </c>
      <c r="K13" s="175" t="s">
        <v>31</v>
      </c>
      <c r="L13" s="175" t="s">
        <v>1358</v>
      </c>
      <c r="M13" s="5">
        <v>0</v>
      </c>
      <c r="N13" s="5">
        <v>100000000</v>
      </c>
      <c r="O13" s="188">
        <f t="shared" si="0"/>
        <v>732974318</v>
      </c>
    </row>
    <row r="14" spans="1:15" x14ac:dyDescent="0.25">
      <c r="A14" s="175" t="s">
        <v>21</v>
      </c>
      <c r="B14" s="175" t="s">
        <v>22</v>
      </c>
      <c r="C14" s="175" t="s">
        <v>27</v>
      </c>
      <c r="D14" s="175" t="s">
        <v>1384</v>
      </c>
      <c r="E14" s="176">
        <v>45183</v>
      </c>
      <c r="F14" s="175"/>
      <c r="G14" s="175" t="s">
        <v>102</v>
      </c>
      <c r="H14" s="175" t="s">
        <v>1348</v>
      </c>
      <c r="I14" s="175"/>
      <c r="J14" s="175" t="s">
        <v>30</v>
      </c>
      <c r="K14" s="175" t="s">
        <v>31</v>
      </c>
      <c r="L14" s="175" t="s">
        <v>1353</v>
      </c>
      <c r="M14" s="5">
        <v>0</v>
      </c>
      <c r="N14" s="5">
        <v>100000000</v>
      </c>
      <c r="O14" s="188">
        <f t="shared" si="0"/>
        <v>832974318</v>
      </c>
    </row>
    <row r="15" spans="1:15" x14ac:dyDescent="0.25">
      <c r="A15" s="175" t="s">
        <v>21</v>
      </c>
      <c r="B15" s="175" t="s">
        <v>22</v>
      </c>
      <c r="C15" s="175" t="s">
        <v>27</v>
      </c>
      <c r="D15" s="175" t="s">
        <v>1385</v>
      </c>
      <c r="E15" s="176">
        <v>45183</v>
      </c>
      <c r="F15" s="175"/>
      <c r="G15" s="175" t="s">
        <v>102</v>
      </c>
      <c r="H15" s="175" t="s">
        <v>1348</v>
      </c>
      <c r="I15" s="175"/>
      <c r="J15" s="175" t="s">
        <v>30</v>
      </c>
      <c r="K15" s="175" t="s">
        <v>31</v>
      </c>
      <c r="L15" s="175" t="s">
        <v>1367</v>
      </c>
      <c r="M15" s="5">
        <v>0</v>
      </c>
      <c r="N15" s="5">
        <v>100000000</v>
      </c>
      <c r="O15" s="188">
        <f t="shared" si="0"/>
        <v>932974318</v>
      </c>
    </row>
    <row r="16" spans="1:15" x14ac:dyDescent="0.25">
      <c r="A16" s="175" t="s">
        <v>21</v>
      </c>
      <c r="B16" s="175" t="s">
        <v>22</v>
      </c>
      <c r="C16" s="175" t="s">
        <v>27</v>
      </c>
      <c r="D16" s="175" t="s">
        <v>1386</v>
      </c>
      <c r="E16" s="176">
        <v>45183</v>
      </c>
      <c r="F16" s="175"/>
      <c r="G16" s="175" t="s">
        <v>102</v>
      </c>
      <c r="H16" s="175" t="s">
        <v>1348</v>
      </c>
      <c r="I16" s="175"/>
      <c r="J16" s="175" t="s">
        <v>30</v>
      </c>
      <c r="K16" s="175" t="s">
        <v>31</v>
      </c>
      <c r="L16" s="175" t="s">
        <v>1355</v>
      </c>
      <c r="M16" s="5">
        <v>0</v>
      </c>
      <c r="N16" s="5">
        <v>100000000</v>
      </c>
      <c r="O16" s="188">
        <f t="shared" si="0"/>
        <v>1032974318</v>
      </c>
    </row>
    <row r="17" spans="1:15" x14ac:dyDescent="0.25">
      <c r="A17" s="175" t="s">
        <v>21</v>
      </c>
      <c r="B17" s="175" t="s">
        <v>22</v>
      </c>
      <c r="C17" s="175" t="s">
        <v>27</v>
      </c>
      <c r="D17" s="175" t="s">
        <v>1387</v>
      </c>
      <c r="E17" s="176">
        <v>45183</v>
      </c>
      <c r="F17" s="175"/>
      <c r="G17" s="175" t="s">
        <v>102</v>
      </c>
      <c r="H17" s="175" t="s">
        <v>1348</v>
      </c>
      <c r="I17" s="175"/>
      <c r="J17" s="175" t="s">
        <v>30</v>
      </c>
      <c r="K17" s="175" t="s">
        <v>31</v>
      </c>
      <c r="L17" s="175" t="s">
        <v>1360</v>
      </c>
      <c r="M17" s="5">
        <v>0</v>
      </c>
      <c r="N17" s="5">
        <v>100000000</v>
      </c>
      <c r="O17" s="188">
        <f t="shared" si="0"/>
        <v>1132974318</v>
      </c>
    </row>
    <row r="18" spans="1:15" x14ac:dyDescent="0.25">
      <c r="A18" s="175" t="s">
        <v>21</v>
      </c>
      <c r="B18" s="175" t="s">
        <v>22</v>
      </c>
      <c r="C18" s="175" t="s">
        <v>27</v>
      </c>
      <c r="D18" s="175" t="s">
        <v>1388</v>
      </c>
      <c r="E18" s="176">
        <v>45183</v>
      </c>
      <c r="F18" s="175"/>
      <c r="G18" s="175" t="s">
        <v>102</v>
      </c>
      <c r="H18" s="175" t="s">
        <v>1348</v>
      </c>
      <c r="I18" s="175"/>
      <c r="J18" s="175" t="s">
        <v>30</v>
      </c>
      <c r="K18" s="175" t="s">
        <v>31</v>
      </c>
      <c r="L18" s="175" t="s">
        <v>1364</v>
      </c>
      <c r="M18" s="5">
        <v>0</v>
      </c>
      <c r="N18" s="5">
        <v>100000000</v>
      </c>
      <c r="O18" s="188">
        <f t="shared" si="0"/>
        <v>1232974318</v>
      </c>
    </row>
    <row r="19" spans="1:15" x14ac:dyDescent="0.25">
      <c r="A19" s="175" t="s">
        <v>21</v>
      </c>
      <c r="B19" s="175" t="s">
        <v>22</v>
      </c>
      <c r="C19" s="175" t="s">
        <v>27</v>
      </c>
      <c r="D19" s="175" t="s">
        <v>1389</v>
      </c>
      <c r="E19" s="176">
        <v>45183</v>
      </c>
      <c r="F19" s="175"/>
      <c r="G19" s="175" t="s">
        <v>102</v>
      </c>
      <c r="H19" s="175" t="s">
        <v>1348</v>
      </c>
      <c r="I19" s="175"/>
      <c r="J19" s="175" t="s">
        <v>30</v>
      </c>
      <c r="K19" s="175" t="s">
        <v>31</v>
      </c>
      <c r="L19" s="175" t="s">
        <v>1370</v>
      </c>
      <c r="M19" s="5">
        <v>0</v>
      </c>
      <c r="N19" s="5">
        <v>100000000</v>
      </c>
      <c r="O19" s="188">
        <f t="shared" si="0"/>
        <v>1332974318</v>
      </c>
    </row>
    <row r="20" spans="1:15" x14ac:dyDescent="0.25">
      <c r="A20" s="175" t="s">
        <v>21</v>
      </c>
      <c r="B20" s="175" t="s">
        <v>22</v>
      </c>
      <c r="C20" s="175" t="s">
        <v>27</v>
      </c>
      <c r="D20" s="175" t="s">
        <v>1390</v>
      </c>
      <c r="E20" s="176">
        <v>45183</v>
      </c>
      <c r="F20" s="175"/>
      <c r="G20" s="175" t="s">
        <v>102</v>
      </c>
      <c r="H20" s="175" t="s">
        <v>1348</v>
      </c>
      <c r="I20" s="175"/>
      <c r="J20" s="175" t="s">
        <v>30</v>
      </c>
      <c r="K20" s="175" t="s">
        <v>31</v>
      </c>
      <c r="L20" s="175" t="s">
        <v>1374</v>
      </c>
      <c r="M20" s="5">
        <v>0</v>
      </c>
      <c r="N20" s="5">
        <v>100000000</v>
      </c>
      <c r="O20" s="188">
        <f t="shared" si="0"/>
        <v>1432974318</v>
      </c>
    </row>
    <row r="21" spans="1:15" x14ac:dyDescent="0.25">
      <c r="A21" s="175" t="s">
        <v>21</v>
      </c>
      <c r="B21" s="175" t="s">
        <v>22</v>
      </c>
      <c r="C21" s="175" t="s">
        <v>27</v>
      </c>
      <c r="D21" s="175" t="s">
        <v>1391</v>
      </c>
      <c r="E21" s="176">
        <v>45183</v>
      </c>
      <c r="F21" s="175"/>
      <c r="G21" s="175" t="s">
        <v>102</v>
      </c>
      <c r="H21" s="175" t="s">
        <v>1348</v>
      </c>
      <c r="I21" s="175"/>
      <c r="J21" s="175" t="s">
        <v>30</v>
      </c>
      <c r="K21" s="175" t="s">
        <v>31</v>
      </c>
      <c r="L21" s="175" t="s">
        <v>1376</v>
      </c>
      <c r="M21" s="5">
        <v>0</v>
      </c>
      <c r="N21" s="5">
        <v>100000000</v>
      </c>
      <c r="O21" s="188">
        <f t="shared" si="0"/>
        <v>1532974318</v>
      </c>
    </row>
    <row r="22" spans="1:15" x14ac:dyDescent="0.25">
      <c r="A22" s="175" t="s">
        <v>21</v>
      </c>
      <c r="B22" s="175" t="s">
        <v>22</v>
      </c>
      <c r="C22" s="175" t="s">
        <v>27</v>
      </c>
      <c r="D22" s="175" t="s">
        <v>1392</v>
      </c>
      <c r="E22" s="176">
        <v>45183</v>
      </c>
      <c r="F22" s="175"/>
      <c r="G22" s="175" t="s">
        <v>102</v>
      </c>
      <c r="H22" s="175" t="s">
        <v>1348</v>
      </c>
      <c r="I22" s="175"/>
      <c r="J22" s="175" t="s">
        <v>30</v>
      </c>
      <c r="K22" s="175" t="s">
        <v>31</v>
      </c>
      <c r="L22" s="175" t="s">
        <v>1349</v>
      </c>
      <c r="M22" s="5">
        <v>0</v>
      </c>
      <c r="N22" s="5">
        <v>100000000</v>
      </c>
      <c r="O22" s="188">
        <f t="shared" si="0"/>
        <v>1632974318</v>
      </c>
    </row>
    <row r="23" spans="1:15" x14ac:dyDescent="0.25">
      <c r="A23" s="175" t="s">
        <v>21</v>
      </c>
      <c r="B23" s="175" t="s">
        <v>22</v>
      </c>
      <c r="C23" s="175" t="s">
        <v>27</v>
      </c>
      <c r="D23" s="175" t="s">
        <v>1393</v>
      </c>
      <c r="E23" s="176">
        <v>45183</v>
      </c>
      <c r="F23" s="175"/>
      <c r="G23" s="175" t="s">
        <v>102</v>
      </c>
      <c r="H23" s="175" t="s">
        <v>1348</v>
      </c>
      <c r="I23" s="175"/>
      <c r="J23" s="175" t="s">
        <v>30</v>
      </c>
      <c r="K23" s="175" t="s">
        <v>31</v>
      </c>
      <c r="L23" s="175" t="s">
        <v>1378</v>
      </c>
      <c r="M23" s="5">
        <v>0</v>
      </c>
      <c r="N23" s="5">
        <v>100000000</v>
      </c>
      <c r="O23" s="188">
        <f t="shared" si="0"/>
        <v>1732974318</v>
      </c>
    </row>
    <row r="24" spans="1:15" x14ac:dyDescent="0.25">
      <c r="A24" s="175" t="s">
        <v>21</v>
      </c>
      <c r="B24" s="175" t="s">
        <v>22</v>
      </c>
      <c r="C24" s="175" t="s">
        <v>27</v>
      </c>
      <c r="D24" s="175" t="s">
        <v>1394</v>
      </c>
      <c r="E24" s="176">
        <v>45183</v>
      </c>
      <c r="F24" s="175"/>
      <c r="G24" s="175" t="s">
        <v>102</v>
      </c>
      <c r="H24" s="175" t="s">
        <v>1348</v>
      </c>
      <c r="I24" s="175"/>
      <c r="J24" s="175" t="s">
        <v>30</v>
      </c>
      <c r="K24" s="175" t="s">
        <v>31</v>
      </c>
      <c r="L24" s="175" t="s">
        <v>1372</v>
      </c>
      <c r="M24" s="5">
        <v>0</v>
      </c>
      <c r="N24" s="5">
        <v>99200000</v>
      </c>
      <c r="O24" s="188">
        <f t="shared" si="0"/>
        <v>1832174318</v>
      </c>
    </row>
    <row r="25" spans="1:15" x14ac:dyDescent="0.25">
      <c r="A25" s="175" t="s">
        <v>21</v>
      </c>
      <c r="B25" s="175" t="s">
        <v>22</v>
      </c>
      <c r="C25" s="175" t="s">
        <v>27</v>
      </c>
      <c r="D25" s="175" t="s">
        <v>1395</v>
      </c>
      <c r="E25" s="176">
        <v>45183</v>
      </c>
      <c r="F25" s="175"/>
      <c r="G25" s="175" t="s">
        <v>102</v>
      </c>
      <c r="H25" s="175" t="s">
        <v>1348</v>
      </c>
      <c r="I25" s="175"/>
      <c r="J25" s="175" t="s">
        <v>30</v>
      </c>
      <c r="K25" s="175" t="s">
        <v>31</v>
      </c>
      <c r="L25" s="175" t="s">
        <v>1365</v>
      </c>
      <c r="M25" s="5">
        <v>0</v>
      </c>
      <c r="N25" s="5">
        <v>99200000</v>
      </c>
      <c r="O25" s="188">
        <f t="shared" si="0"/>
        <v>1931374318</v>
      </c>
    </row>
    <row r="26" spans="1:15" x14ac:dyDescent="0.25">
      <c r="A26" s="175" t="s">
        <v>21</v>
      </c>
      <c r="B26" s="175" t="s">
        <v>22</v>
      </c>
      <c r="C26" s="175" t="s">
        <v>27</v>
      </c>
      <c r="D26" s="175" t="s">
        <v>1396</v>
      </c>
      <c r="E26" s="176">
        <v>45183</v>
      </c>
      <c r="F26" s="175"/>
      <c r="G26" s="175" t="s">
        <v>102</v>
      </c>
      <c r="H26" s="175" t="s">
        <v>1348</v>
      </c>
      <c r="I26" s="175"/>
      <c r="J26" s="175" t="s">
        <v>30</v>
      </c>
      <c r="K26" s="175" t="s">
        <v>31</v>
      </c>
      <c r="L26" s="175" t="s">
        <v>1368</v>
      </c>
      <c r="M26" s="5">
        <v>0</v>
      </c>
      <c r="N26" s="5">
        <v>99200000</v>
      </c>
      <c r="O26" s="188">
        <f t="shared" si="0"/>
        <v>2030574318</v>
      </c>
    </row>
    <row r="27" spans="1:15" x14ac:dyDescent="0.25">
      <c r="A27" s="175" t="s">
        <v>21</v>
      </c>
      <c r="B27" s="175" t="s">
        <v>22</v>
      </c>
      <c r="C27" s="175" t="s">
        <v>27</v>
      </c>
      <c r="D27" s="175" t="s">
        <v>1397</v>
      </c>
      <c r="E27" s="176">
        <v>45183</v>
      </c>
      <c r="F27" s="175"/>
      <c r="G27" s="175" t="s">
        <v>102</v>
      </c>
      <c r="H27" s="175" t="s">
        <v>1348</v>
      </c>
      <c r="I27" s="175"/>
      <c r="J27" s="175" t="s">
        <v>30</v>
      </c>
      <c r="K27" s="175" t="s">
        <v>31</v>
      </c>
      <c r="L27" s="175" t="s">
        <v>1362</v>
      </c>
      <c r="M27" s="5">
        <v>0</v>
      </c>
      <c r="N27" s="5">
        <v>100000000</v>
      </c>
      <c r="O27" s="188">
        <f t="shared" si="0"/>
        <v>2130574318</v>
      </c>
    </row>
    <row r="28" spans="1:15" x14ac:dyDescent="0.25">
      <c r="A28" s="175" t="s">
        <v>21</v>
      </c>
      <c r="B28" s="175" t="s">
        <v>22</v>
      </c>
      <c r="C28" s="175" t="s">
        <v>41</v>
      </c>
      <c r="D28" s="175" t="s">
        <v>1347</v>
      </c>
      <c r="E28" s="176">
        <v>45203</v>
      </c>
      <c r="F28" s="175"/>
      <c r="G28" s="175" t="s">
        <v>102</v>
      </c>
      <c r="H28" s="175" t="s">
        <v>1348</v>
      </c>
      <c r="I28" s="175"/>
      <c r="J28" s="175" t="s">
        <v>30</v>
      </c>
      <c r="K28" s="175" t="s">
        <v>101</v>
      </c>
      <c r="L28" s="175" t="s">
        <v>1349</v>
      </c>
      <c r="M28" s="5">
        <v>100000000</v>
      </c>
      <c r="N28" s="5">
        <v>0</v>
      </c>
      <c r="O28" s="188">
        <f t="shared" si="0"/>
        <v>2030574318</v>
      </c>
    </row>
    <row r="29" spans="1:15" x14ac:dyDescent="0.25">
      <c r="A29" s="175" t="s">
        <v>21</v>
      </c>
      <c r="B29" s="175" t="s">
        <v>22</v>
      </c>
      <c r="C29" s="175" t="s">
        <v>41</v>
      </c>
      <c r="D29" s="175" t="s">
        <v>1357</v>
      </c>
      <c r="E29" s="176">
        <v>45209</v>
      </c>
      <c r="F29" s="175"/>
      <c r="G29" s="175" t="s">
        <v>102</v>
      </c>
      <c r="H29" s="175" t="s">
        <v>1348</v>
      </c>
      <c r="I29" s="175"/>
      <c r="J29" s="175" t="s">
        <v>30</v>
      </c>
      <c r="K29" s="175" t="s">
        <v>44</v>
      </c>
      <c r="L29" s="175" t="s">
        <v>1358</v>
      </c>
      <c r="M29" s="5">
        <v>100000000</v>
      </c>
      <c r="N29" s="5">
        <v>0</v>
      </c>
      <c r="O29" s="188">
        <f t="shared" si="0"/>
        <v>1930574318</v>
      </c>
    </row>
    <row r="30" spans="1:15" x14ac:dyDescent="0.25">
      <c r="A30" s="175" t="s">
        <v>21</v>
      </c>
      <c r="B30" s="175" t="s">
        <v>22</v>
      </c>
      <c r="C30" s="175" t="s">
        <v>41</v>
      </c>
      <c r="D30" s="175" t="s">
        <v>1379</v>
      </c>
      <c r="E30" s="176">
        <v>45210</v>
      </c>
      <c r="F30" s="175"/>
      <c r="G30" s="175" t="s">
        <v>102</v>
      </c>
      <c r="H30" s="175" t="s">
        <v>1348</v>
      </c>
      <c r="I30" s="175"/>
      <c r="J30" s="175" t="s">
        <v>30</v>
      </c>
      <c r="K30" s="175" t="s">
        <v>1398</v>
      </c>
      <c r="L30" s="175" t="s">
        <v>1380</v>
      </c>
      <c r="M30" s="5">
        <v>532974318</v>
      </c>
      <c r="N30" s="5">
        <v>0</v>
      </c>
      <c r="O30" s="188">
        <f t="shared" si="0"/>
        <v>1397600000</v>
      </c>
    </row>
    <row r="31" spans="1:15" x14ac:dyDescent="0.25">
      <c r="A31" s="175" t="s">
        <v>21</v>
      </c>
      <c r="B31" s="175" t="s">
        <v>22</v>
      </c>
      <c r="C31" s="175" t="s">
        <v>41</v>
      </c>
      <c r="D31" s="175" t="s">
        <v>1359</v>
      </c>
      <c r="E31" s="176">
        <v>45210</v>
      </c>
      <c r="F31" s="175"/>
      <c r="G31" s="175" t="s">
        <v>102</v>
      </c>
      <c r="H31" s="175" t="s">
        <v>1348</v>
      </c>
      <c r="I31" s="175"/>
      <c r="J31" s="175" t="s">
        <v>30</v>
      </c>
      <c r="K31" s="175" t="s">
        <v>44</v>
      </c>
      <c r="L31" s="175" t="s">
        <v>1360</v>
      </c>
      <c r="M31" s="5">
        <v>100000000</v>
      </c>
      <c r="N31" s="5">
        <v>0</v>
      </c>
      <c r="O31" s="188">
        <f t="shared" si="0"/>
        <v>1297600000</v>
      </c>
    </row>
    <row r="32" spans="1:15" x14ac:dyDescent="0.25">
      <c r="A32" s="175" t="s">
        <v>21</v>
      </c>
      <c r="B32" s="175" t="s">
        <v>22</v>
      </c>
      <c r="C32" s="175" t="s">
        <v>41</v>
      </c>
      <c r="D32" s="175" t="s">
        <v>1361</v>
      </c>
      <c r="E32" s="176">
        <v>45210</v>
      </c>
      <c r="F32" s="175"/>
      <c r="G32" s="175" t="s">
        <v>102</v>
      </c>
      <c r="H32" s="175" t="s">
        <v>1348</v>
      </c>
      <c r="I32" s="175"/>
      <c r="J32" s="175" t="s">
        <v>30</v>
      </c>
      <c r="K32" s="175" t="s">
        <v>44</v>
      </c>
      <c r="L32" s="175" t="s">
        <v>1362</v>
      </c>
      <c r="M32" s="5">
        <v>100000000</v>
      </c>
      <c r="N32" s="5">
        <v>0</v>
      </c>
      <c r="O32" s="188">
        <f t="shared" si="0"/>
        <v>1197600000</v>
      </c>
    </row>
    <row r="33" spans="1:18" x14ac:dyDescent="0.25">
      <c r="A33" s="175" t="s">
        <v>21</v>
      </c>
      <c r="B33" s="175" t="s">
        <v>22</v>
      </c>
      <c r="C33" s="175" t="s">
        <v>41</v>
      </c>
      <c r="D33" s="175" t="s">
        <v>1363</v>
      </c>
      <c r="E33" s="176">
        <v>45210</v>
      </c>
      <c r="F33" s="175"/>
      <c r="G33" s="175" t="s">
        <v>102</v>
      </c>
      <c r="H33" s="175" t="s">
        <v>1348</v>
      </c>
      <c r="I33" s="175"/>
      <c r="J33" s="175" t="s">
        <v>30</v>
      </c>
      <c r="K33" s="175" t="s">
        <v>44</v>
      </c>
      <c r="L33" s="175" t="s">
        <v>1364</v>
      </c>
      <c r="M33" s="5">
        <v>100000000</v>
      </c>
      <c r="N33" s="5">
        <v>0</v>
      </c>
      <c r="O33" s="188">
        <f t="shared" si="0"/>
        <v>1097600000</v>
      </c>
    </row>
    <row r="34" spans="1:18" x14ac:dyDescent="0.25">
      <c r="A34" s="175" t="s">
        <v>21</v>
      </c>
      <c r="B34" s="175" t="s">
        <v>22</v>
      </c>
      <c r="C34" s="175" t="s">
        <v>41</v>
      </c>
      <c r="D34" s="175" t="s">
        <v>169</v>
      </c>
      <c r="E34" s="176">
        <v>45210</v>
      </c>
      <c r="F34" s="175"/>
      <c r="G34" s="175" t="s">
        <v>102</v>
      </c>
      <c r="H34" s="175" t="s">
        <v>1348</v>
      </c>
      <c r="I34" s="175"/>
      <c r="J34" s="175" t="s">
        <v>30</v>
      </c>
      <c r="K34" s="175" t="s">
        <v>44</v>
      </c>
      <c r="L34" s="175" t="s">
        <v>1365</v>
      </c>
      <c r="M34" s="5">
        <v>99200000</v>
      </c>
      <c r="N34" s="5">
        <v>0</v>
      </c>
      <c r="O34" s="188">
        <f t="shared" si="0"/>
        <v>998400000</v>
      </c>
    </row>
    <row r="35" spans="1:18" x14ac:dyDescent="0.25">
      <c r="A35" s="175" t="s">
        <v>21</v>
      </c>
      <c r="B35" s="175" t="s">
        <v>22</v>
      </c>
      <c r="C35" s="175" t="s">
        <v>41</v>
      </c>
      <c r="D35" s="175" t="s">
        <v>1366</v>
      </c>
      <c r="E35" s="176">
        <v>45217</v>
      </c>
      <c r="F35" s="175"/>
      <c r="G35" s="175" t="s">
        <v>102</v>
      </c>
      <c r="H35" s="175" t="s">
        <v>1348</v>
      </c>
      <c r="I35" s="175"/>
      <c r="J35" s="175" t="s">
        <v>30</v>
      </c>
      <c r="K35" s="175" t="s">
        <v>44</v>
      </c>
      <c r="L35" s="175" t="s">
        <v>1367</v>
      </c>
      <c r="M35" s="5">
        <v>100000000</v>
      </c>
      <c r="N35" s="5">
        <v>0</v>
      </c>
      <c r="O35" s="188">
        <f t="shared" si="0"/>
        <v>898400000</v>
      </c>
    </row>
    <row r="36" spans="1:18" x14ac:dyDescent="0.25">
      <c r="A36" s="175" t="s">
        <v>21</v>
      </c>
      <c r="B36" s="175" t="s">
        <v>22</v>
      </c>
      <c r="C36" s="175" t="s">
        <v>41</v>
      </c>
      <c r="D36" s="175" t="s">
        <v>204</v>
      </c>
      <c r="E36" s="176">
        <v>45217</v>
      </c>
      <c r="F36" s="175"/>
      <c r="G36" s="175" t="s">
        <v>102</v>
      </c>
      <c r="H36" s="175" t="s">
        <v>1348</v>
      </c>
      <c r="I36" s="175"/>
      <c r="J36" s="175" t="s">
        <v>30</v>
      </c>
      <c r="K36" s="175" t="s">
        <v>44</v>
      </c>
      <c r="L36" s="175" t="s">
        <v>1368</v>
      </c>
      <c r="M36" s="5">
        <v>99200000</v>
      </c>
      <c r="N36" s="5">
        <v>0</v>
      </c>
      <c r="O36" s="188">
        <f t="shared" si="0"/>
        <v>799200000</v>
      </c>
    </row>
    <row r="37" spans="1:18" x14ac:dyDescent="0.25">
      <c r="A37" s="175" t="s">
        <v>21</v>
      </c>
      <c r="B37" s="175" t="s">
        <v>22</v>
      </c>
      <c r="C37" s="175" t="s">
        <v>41</v>
      </c>
      <c r="D37" s="175" t="s">
        <v>1369</v>
      </c>
      <c r="E37" s="176">
        <v>45217</v>
      </c>
      <c r="F37" s="175"/>
      <c r="G37" s="175" t="s">
        <v>102</v>
      </c>
      <c r="H37" s="175" t="s">
        <v>1348</v>
      </c>
      <c r="I37" s="175"/>
      <c r="J37" s="175" t="s">
        <v>30</v>
      </c>
      <c r="K37" s="175" t="s">
        <v>44</v>
      </c>
      <c r="L37" s="175" t="s">
        <v>1370</v>
      </c>
      <c r="M37" s="5">
        <v>100000000</v>
      </c>
      <c r="N37" s="5">
        <v>0</v>
      </c>
      <c r="O37" s="188">
        <f t="shared" si="0"/>
        <v>699200000</v>
      </c>
    </row>
    <row r="38" spans="1:18" x14ac:dyDescent="0.25">
      <c r="A38" s="175" t="s">
        <v>21</v>
      </c>
      <c r="B38" s="175" t="s">
        <v>22</v>
      </c>
      <c r="C38" s="175" t="s">
        <v>41</v>
      </c>
      <c r="D38" s="175" t="s">
        <v>1371</v>
      </c>
      <c r="E38" s="176">
        <v>45217</v>
      </c>
      <c r="F38" s="175"/>
      <c r="G38" s="175" t="s">
        <v>102</v>
      </c>
      <c r="H38" s="175" t="s">
        <v>1348</v>
      </c>
      <c r="I38" s="175"/>
      <c r="J38" s="175" t="s">
        <v>30</v>
      </c>
      <c r="K38" s="175" t="s">
        <v>44</v>
      </c>
      <c r="L38" s="175" t="s">
        <v>1372</v>
      </c>
      <c r="M38" s="5">
        <v>99200000</v>
      </c>
      <c r="N38" s="5">
        <v>0</v>
      </c>
      <c r="O38" s="188">
        <f t="shared" si="0"/>
        <v>600000000</v>
      </c>
    </row>
    <row r="39" spans="1:18" x14ac:dyDescent="0.25">
      <c r="A39" s="175" t="s">
        <v>21</v>
      </c>
      <c r="B39" s="175" t="s">
        <v>22</v>
      </c>
      <c r="C39" s="175" t="s">
        <v>41</v>
      </c>
      <c r="D39" s="175" t="s">
        <v>1373</v>
      </c>
      <c r="E39" s="176">
        <v>45226</v>
      </c>
      <c r="F39" s="175"/>
      <c r="G39" s="175" t="s">
        <v>102</v>
      </c>
      <c r="H39" s="175" t="s">
        <v>1348</v>
      </c>
      <c r="I39" s="175"/>
      <c r="J39" s="175" t="s">
        <v>30</v>
      </c>
      <c r="K39" s="175" t="s">
        <v>43</v>
      </c>
      <c r="L39" s="175" t="s">
        <v>1374</v>
      </c>
      <c r="M39" s="5">
        <v>100000000</v>
      </c>
      <c r="N39" s="5">
        <v>0</v>
      </c>
      <c r="O39" s="188">
        <f t="shared" si="0"/>
        <v>500000000</v>
      </c>
    </row>
    <row r="40" spans="1:18" x14ac:dyDescent="0.25">
      <c r="A40" s="175" t="s">
        <v>21</v>
      </c>
      <c r="B40" s="175" t="s">
        <v>22</v>
      </c>
      <c r="C40" s="175" t="s">
        <v>41</v>
      </c>
      <c r="D40" s="175" t="s">
        <v>1375</v>
      </c>
      <c r="E40" s="176">
        <v>45226</v>
      </c>
      <c r="F40" s="175"/>
      <c r="G40" s="175" t="s">
        <v>102</v>
      </c>
      <c r="H40" s="175" t="s">
        <v>1348</v>
      </c>
      <c r="I40" s="175"/>
      <c r="J40" s="175" t="s">
        <v>30</v>
      </c>
      <c r="K40" s="175" t="s">
        <v>43</v>
      </c>
      <c r="L40" s="175" t="s">
        <v>1376</v>
      </c>
      <c r="M40" s="5">
        <v>100000000</v>
      </c>
      <c r="N40" s="5">
        <v>0</v>
      </c>
      <c r="O40" s="188">
        <f t="shared" si="0"/>
        <v>400000000</v>
      </c>
    </row>
    <row r="41" spans="1:18" x14ac:dyDescent="0.25">
      <c r="A41" s="175" t="s">
        <v>21</v>
      </c>
      <c r="B41" s="175" t="s">
        <v>22</v>
      </c>
      <c r="C41" s="175" t="s">
        <v>41</v>
      </c>
      <c r="D41" s="175" t="s">
        <v>1350</v>
      </c>
      <c r="E41" s="176">
        <v>45238</v>
      </c>
      <c r="F41" s="175"/>
      <c r="G41" s="175" t="s">
        <v>102</v>
      </c>
      <c r="H41" s="175" t="s">
        <v>1348</v>
      </c>
      <c r="I41" s="175"/>
      <c r="J41" s="175" t="s">
        <v>30</v>
      </c>
      <c r="K41" s="175" t="s">
        <v>101</v>
      </c>
      <c r="L41" s="175" t="s">
        <v>1351</v>
      </c>
      <c r="M41" s="5">
        <v>100000000</v>
      </c>
      <c r="N41" s="5">
        <v>0</v>
      </c>
      <c r="O41" s="188">
        <f t="shared" si="0"/>
        <v>300000000</v>
      </c>
    </row>
    <row r="42" spans="1:18" x14ac:dyDescent="0.25">
      <c r="A42" s="175" t="s">
        <v>21</v>
      </c>
      <c r="B42" s="175" t="s">
        <v>22</v>
      </c>
      <c r="C42" s="175" t="s">
        <v>41</v>
      </c>
      <c r="D42" s="175" t="s">
        <v>1352</v>
      </c>
      <c r="E42" s="176">
        <v>45254</v>
      </c>
      <c r="F42" s="175"/>
      <c r="G42" s="175" t="s">
        <v>102</v>
      </c>
      <c r="H42" s="175" t="s">
        <v>1348</v>
      </c>
      <c r="I42" s="175"/>
      <c r="J42" s="175" t="s">
        <v>30</v>
      </c>
      <c r="K42" s="175" t="s">
        <v>101</v>
      </c>
      <c r="L42" s="175" t="s">
        <v>1353</v>
      </c>
      <c r="M42" s="5">
        <v>100000000</v>
      </c>
      <c r="N42" s="5">
        <v>0</v>
      </c>
      <c r="O42" s="188">
        <f t="shared" si="0"/>
        <v>200000000</v>
      </c>
    </row>
    <row r="43" spans="1:18" x14ac:dyDescent="0.25">
      <c r="A43" s="175" t="s">
        <v>21</v>
      </c>
      <c r="B43" s="175" t="s">
        <v>22</v>
      </c>
      <c r="C43" s="175" t="s">
        <v>41</v>
      </c>
      <c r="D43" s="175" t="s">
        <v>1354</v>
      </c>
      <c r="E43" s="176">
        <v>45254</v>
      </c>
      <c r="F43" s="175"/>
      <c r="G43" s="175" t="s">
        <v>102</v>
      </c>
      <c r="H43" s="175" t="s">
        <v>1348</v>
      </c>
      <c r="I43" s="175"/>
      <c r="J43" s="175" t="s">
        <v>30</v>
      </c>
      <c r="K43" s="175" t="s">
        <v>101</v>
      </c>
      <c r="L43" s="175" t="s">
        <v>1355</v>
      </c>
      <c r="M43" s="5">
        <v>100000000</v>
      </c>
      <c r="N43" s="5">
        <v>0</v>
      </c>
      <c r="O43" s="188">
        <f t="shared" si="0"/>
        <v>100000000</v>
      </c>
    </row>
    <row r="44" spans="1:18" x14ac:dyDescent="0.25">
      <c r="A44" s="175" t="s">
        <v>21</v>
      </c>
      <c r="B44" s="175" t="s">
        <v>22</v>
      </c>
      <c r="C44" s="175" t="s">
        <v>41</v>
      </c>
      <c r="D44" s="175" t="s">
        <v>1377</v>
      </c>
      <c r="E44" s="176">
        <v>45271</v>
      </c>
      <c r="F44" s="175"/>
      <c r="G44" s="175" t="s">
        <v>102</v>
      </c>
      <c r="H44" s="175" t="s">
        <v>1348</v>
      </c>
      <c r="I44" s="175"/>
      <c r="J44" s="175" t="s">
        <v>30</v>
      </c>
      <c r="K44" s="175" t="s">
        <v>218</v>
      </c>
      <c r="L44" s="175" t="s">
        <v>1378</v>
      </c>
      <c r="M44" s="5">
        <v>100000000</v>
      </c>
      <c r="N44" s="5">
        <v>0</v>
      </c>
      <c r="O44" s="188">
        <f t="shared" si="0"/>
        <v>0</v>
      </c>
    </row>
    <row r="45" spans="1:18" x14ac:dyDescent="0.25">
      <c r="A45" s="495" t="s">
        <v>21</v>
      </c>
      <c r="B45" s="495" t="s">
        <v>22</v>
      </c>
      <c r="C45" s="495" t="s">
        <v>27</v>
      </c>
      <c r="D45" s="495" t="s">
        <v>312</v>
      </c>
      <c r="E45" s="496">
        <v>45279</v>
      </c>
      <c r="F45" s="495"/>
      <c r="G45" s="495" t="s">
        <v>102</v>
      </c>
      <c r="H45" s="495" t="s">
        <v>1348</v>
      </c>
      <c r="I45" s="495"/>
      <c r="J45" s="495" t="s">
        <v>30</v>
      </c>
      <c r="K45" s="495" t="s">
        <v>31</v>
      </c>
      <c r="L45" s="495" t="s">
        <v>1356</v>
      </c>
      <c r="M45" s="497">
        <v>0</v>
      </c>
      <c r="N45" s="497">
        <v>30000000</v>
      </c>
      <c r="O45" s="188">
        <f t="shared" si="0"/>
        <v>30000000</v>
      </c>
      <c r="P45" s="5"/>
      <c r="Q45" s="497"/>
      <c r="R45" s="497"/>
    </row>
    <row r="46" spans="1:18" s="182" customFormat="1" x14ac:dyDescent="0.25">
      <c r="A46" s="495" t="s">
        <v>21</v>
      </c>
      <c r="B46" s="495" t="s">
        <v>22</v>
      </c>
      <c r="C46" s="495" t="s">
        <v>41</v>
      </c>
      <c r="D46" s="495" t="s">
        <v>3487</v>
      </c>
      <c r="E46" s="496">
        <v>45282</v>
      </c>
      <c r="F46" s="495"/>
      <c r="G46" s="495" t="s">
        <v>102</v>
      </c>
      <c r="H46" s="495" t="s">
        <v>1348</v>
      </c>
      <c r="I46" s="495"/>
      <c r="J46" s="495" t="s">
        <v>30</v>
      </c>
      <c r="K46" s="495" t="s">
        <v>316</v>
      </c>
      <c r="L46" s="495" t="s">
        <v>1356</v>
      </c>
      <c r="M46" s="497">
        <v>30000000</v>
      </c>
      <c r="N46" s="497">
        <v>0</v>
      </c>
      <c r="O46" s="188">
        <f t="shared" si="0"/>
        <v>0</v>
      </c>
      <c r="P46" s="5"/>
      <c r="Q46" s="497"/>
      <c r="R46" s="497"/>
    </row>
    <row r="47" spans="1:18" s="182" customFormat="1" x14ac:dyDescent="0.25">
      <c r="A47" s="495" t="s">
        <v>21</v>
      </c>
      <c r="B47" s="495" t="s">
        <v>22</v>
      </c>
      <c r="C47" s="495" t="s">
        <v>27</v>
      </c>
      <c r="D47" s="495" t="s">
        <v>3488</v>
      </c>
      <c r="E47" s="496">
        <v>45288</v>
      </c>
      <c r="F47" s="495"/>
      <c r="G47" s="495" t="s">
        <v>102</v>
      </c>
      <c r="H47" s="495" t="s">
        <v>1348</v>
      </c>
      <c r="I47" s="495"/>
      <c r="J47" s="495" t="s">
        <v>30</v>
      </c>
      <c r="K47" s="495" t="s">
        <v>31</v>
      </c>
      <c r="L47" s="495" t="s">
        <v>3489</v>
      </c>
      <c r="M47" s="497">
        <v>0</v>
      </c>
      <c r="N47" s="497">
        <v>524105141</v>
      </c>
      <c r="O47" s="498">
        <f t="shared" si="0"/>
        <v>524105141</v>
      </c>
      <c r="P47" s="5"/>
      <c r="Q47" s="497"/>
      <c r="R47" s="497"/>
    </row>
    <row r="48" spans="1:18" s="182" customFormat="1" x14ac:dyDescent="0.25">
      <c r="A48" s="432"/>
      <c r="B48" s="432"/>
      <c r="C48" s="432"/>
      <c r="D48" s="432"/>
      <c r="E48" s="433"/>
      <c r="F48" s="432"/>
      <c r="G48" s="432"/>
      <c r="H48" s="432"/>
      <c r="I48" s="432"/>
      <c r="J48" s="432"/>
      <c r="K48" s="432"/>
      <c r="L48" s="432"/>
      <c r="M48" s="5"/>
      <c r="N48" s="5"/>
      <c r="O48" s="5"/>
    </row>
    <row r="49" spans="1:15" x14ac:dyDescent="0.25">
      <c r="A49" s="175"/>
      <c r="B49" s="175"/>
      <c r="C49" s="175"/>
      <c r="D49" s="175"/>
      <c r="E49" s="176"/>
      <c r="F49" s="175"/>
      <c r="G49" s="175"/>
      <c r="H49" s="175"/>
      <c r="I49" s="175"/>
      <c r="J49" s="175"/>
      <c r="K49" s="175"/>
      <c r="L49" s="175"/>
      <c r="M49" s="5"/>
      <c r="N49" s="5"/>
      <c r="O49" s="5"/>
    </row>
    <row r="50" spans="1:15" x14ac:dyDescent="0.25">
      <c r="A50" s="175"/>
      <c r="B50" s="175"/>
      <c r="C50" s="175"/>
      <c r="D50" s="175"/>
      <c r="E50" s="176"/>
      <c r="F50" s="175"/>
      <c r="G50" s="175"/>
      <c r="H50" s="175"/>
      <c r="I50" s="175"/>
      <c r="J50" s="175"/>
      <c r="K50" s="175"/>
      <c r="L50" s="175"/>
      <c r="M50" s="5"/>
      <c r="N50" s="5"/>
      <c r="O50" s="5"/>
    </row>
    <row r="51" spans="1:15" x14ac:dyDescent="0.25">
      <c r="A51" s="175"/>
      <c r="B51" s="175"/>
      <c r="C51" s="175"/>
      <c r="D51" s="175"/>
      <c r="E51" s="176"/>
      <c r="F51" s="175"/>
      <c r="G51" s="175"/>
      <c r="H51" s="175"/>
      <c r="I51" s="175"/>
      <c r="J51" s="175"/>
      <c r="K51" s="175"/>
      <c r="L51" s="175"/>
      <c r="M51" s="5"/>
      <c r="N51" s="5"/>
      <c r="O51" s="5"/>
    </row>
    <row r="52" spans="1:15" x14ac:dyDescent="0.25">
      <c r="A52" s="175" t="s">
        <v>478</v>
      </c>
      <c r="B52" s="175" t="s">
        <v>479</v>
      </c>
      <c r="C52" s="175" t="s">
        <v>27</v>
      </c>
      <c r="D52" s="175" t="s">
        <v>1381</v>
      </c>
      <c r="E52" s="176">
        <v>45152</v>
      </c>
      <c r="F52" s="175"/>
      <c r="G52" s="175" t="s">
        <v>102</v>
      </c>
      <c r="H52" s="175" t="s">
        <v>1348</v>
      </c>
      <c r="I52" s="175"/>
      <c r="J52" s="175" t="s">
        <v>30</v>
      </c>
      <c r="K52" s="175" t="s">
        <v>1398</v>
      </c>
      <c r="L52" s="175" t="s">
        <v>1380</v>
      </c>
      <c r="M52" s="5">
        <v>532974318</v>
      </c>
      <c r="N52" s="5">
        <v>0</v>
      </c>
      <c r="O52" s="5">
        <v>0</v>
      </c>
    </row>
    <row r="53" spans="1:15" x14ac:dyDescent="0.25">
      <c r="A53" s="175" t="s">
        <v>478</v>
      </c>
      <c r="B53" s="175" t="s">
        <v>479</v>
      </c>
      <c r="C53" s="175" t="s">
        <v>27</v>
      </c>
      <c r="D53" s="175" t="s">
        <v>1382</v>
      </c>
      <c r="E53" s="176">
        <v>45183</v>
      </c>
      <c r="F53" s="175"/>
      <c r="G53" s="175" t="s">
        <v>102</v>
      </c>
      <c r="H53" s="175" t="s">
        <v>1348</v>
      </c>
      <c r="I53" s="175"/>
      <c r="J53" s="175" t="s">
        <v>30</v>
      </c>
      <c r="K53" s="175" t="s">
        <v>101</v>
      </c>
      <c r="L53" s="175" t="s">
        <v>1351</v>
      </c>
      <c r="M53" s="5">
        <v>100000000</v>
      </c>
      <c r="N53" s="5">
        <v>0</v>
      </c>
      <c r="O53" s="5">
        <v>0</v>
      </c>
    </row>
    <row r="54" spans="1:15" x14ac:dyDescent="0.25">
      <c r="A54" s="175" t="s">
        <v>478</v>
      </c>
      <c r="B54" s="175" t="s">
        <v>479</v>
      </c>
      <c r="C54" s="175" t="s">
        <v>27</v>
      </c>
      <c r="D54" s="175" t="s">
        <v>1383</v>
      </c>
      <c r="E54" s="176">
        <v>45183</v>
      </c>
      <c r="F54" s="175"/>
      <c r="G54" s="175" t="s">
        <v>102</v>
      </c>
      <c r="H54" s="175" t="s">
        <v>1348</v>
      </c>
      <c r="I54" s="175"/>
      <c r="J54" s="175" t="s">
        <v>30</v>
      </c>
      <c r="K54" s="175" t="s">
        <v>44</v>
      </c>
      <c r="L54" s="175" t="s">
        <v>1358</v>
      </c>
      <c r="M54" s="5">
        <v>100000000</v>
      </c>
      <c r="N54" s="5">
        <v>0</v>
      </c>
      <c r="O54" s="5">
        <v>0</v>
      </c>
    </row>
    <row r="55" spans="1:15" x14ac:dyDescent="0.25">
      <c r="A55" s="175" t="s">
        <v>478</v>
      </c>
      <c r="B55" s="175" t="s">
        <v>479</v>
      </c>
      <c r="C55" s="175" t="s">
        <v>27</v>
      </c>
      <c r="D55" s="175" t="s">
        <v>1384</v>
      </c>
      <c r="E55" s="176">
        <v>45183</v>
      </c>
      <c r="F55" s="175"/>
      <c r="G55" s="175" t="s">
        <v>102</v>
      </c>
      <c r="H55" s="175" t="s">
        <v>1348</v>
      </c>
      <c r="I55" s="175"/>
      <c r="J55" s="175" t="s">
        <v>30</v>
      </c>
      <c r="K55" s="175" t="s">
        <v>101</v>
      </c>
      <c r="L55" s="175" t="s">
        <v>1353</v>
      </c>
      <c r="M55" s="5">
        <v>100000000</v>
      </c>
      <c r="N55" s="5">
        <v>0</v>
      </c>
      <c r="O55" s="5">
        <v>0</v>
      </c>
    </row>
    <row r="56" spans="1:15" x14ac:dyDescent="0.25">
      <c r="A56" s="175" t="s">
        <v>478</v>
      </c>
      <c r="B56" s="175" t="s">
        <v>479</v>
      </c>
      <c r="C56" s="175" t="s">
        <v>27</v>
      </c>
      <c r="D56" s="175" t="s">
        <v>1385</v>
      </c>
      <c r="E56" s="176">
        <v>45183</v>
      </c>
      <c r="F56" s="175"/>
      <c r="G56" s="175" t="s">
        <v>102</v>
      </c>
      <c r="H56" s="175" t="s">
        <v>1348</v>
      </c>
      <c r="I56" s="175"/>
      <c r="J56" s="175" t="s">
        <v>30</v>
      </c>
      <c r="K56" s="175" t="s">
        <v>44</v>
      </c>
      <c r="L56" s="175" t="s">
        <v>1367</v>
      </c>
      <c r="M56" s="5">
        <v>100000000</v>
      </c>
      <c r="N56" s="5">
        <v>0</v>
      </c>
      <c r="O56" s="5">
        <v>0</v>
      </c>
    </row>
    <row r="57" spans="1:15" x14ac:dyDescent="0.25">
      <c r="A57" s="175" t="s">
        <v>478</v>
      </c>
      <c r="B57" s="175" t="s">
        <v>479</v>
      </c>
      <c r="C57" s="175" t="s">
        <v>27</v>
      </c>
      <c r="D57" s="175" t="s">
        <v>1386</v>
      </c>
      <c r="E57" s="176">
        <v>45183</v>
      </c>
      <c r="F57" s="175"/>
      <c r="G57" s="175" t="s">
        <v>102</v>
      </c>
      <c r="H57" s="175" t="s">
        <v>1348</v>
      </c>
      <c r="I57" s="175"/>
      <c r="J57" s="175" t="s">
        <v>30</v>
      </c>
      <c r="K57" s="175" t="s">
        <v>101</v>
      </c>
      <c r="L57" s="175" t="s">
        <v>1355</v>
      </c>
      <c r="M57" s="5">
        <v>100000000</v>
      </c>
      <c r="N57" s="5">
        <v>0</v>
      </c>
      <c r="O57" s="5">
        <v>0</v>
      </c>
    </row>
    <row r="58" spans="1:15" x14ac:dyDescent="0.25">
      <c r="A58" s="175" t="s">
        <v>478</v>
      </c>
      <c r="B58" s="175" t="s">
        <v>479</v>
      </c>
      <c r="C58" s="175" t="s">
        <v>27</v>
      </c>
      <c r="D58" s="175" t="s">
        <v>1387</v>
      </c>
      <c r="E58" s="176">
        <v>45183</v>
      </c>
      <c r="F58" s="175"/>
      <c r="G58" s="175" t="s">
        <v>102</v>
      </c>
      <c r="H58" s="175" t="s">
        <v>1348</v>
      </c>
      <c r="I58" s="175"/>
      <c r="J58" s="175" t="s">
        <v>30</v>
      </c>
      <c r="K58" s="175" t="s">
        <v>44</v>
      </c>
      <c r="L58" s="175" t="s">
        <v>1360</v>
      </c>
      <c r="M58" s="5">
        <v>100000000</v>
      </c>
      <c r="N58" s="5">
        <v>0</v>
      </c>
      <c r="O58" s="5">
        <v>0</v>
      </c>
    </row>
    <row r="59" spans="1:15" x14ac:dyDescent="0.25">
      <c r="A59" s="175" t="s">
        <v>478</v>
      </c>
      <c r="B59" s="175" t="s">
        <v>479</v>
      </c>
      <c r="C59" s="175" t="s">
        <v>27</v>
      </c>
      <c r="D59" s="175" t="s">
        <v>1388</v>
      </c>
      <c r="E59" s="176">
        <v>45183</v>
      </c>
      <c r="F59" s="175"/>
      <c r="G59" s="175" t="s">
        <v>102</v>
      </c>
      <c r="H59" s="175" t="s">
        <v>1348</v>
      </c>
      <c r="I59" s="175"/>
      <c r="J59" s="175" t="s">
        <v>30</v>
      </c>
      <c r="K59" s="175" t="s">
        <v>44</v>
      </c>
      <c r="L59" s="175" t="s">
        <v>1364</v>
      </c>
      <c r="M59" s="5">
        <v>100000000</v>
      </c>
      <c r="N59" s="5">
        <v>0</v>
      </c>
      <c r="O59" s="5">
        <v>0</v>
      </c>
    </row>
    <row r="60" spans="1:15" x14ac:dyDescent="0.25">
      <c r="A60" s="175" t="s">
        <v>478</v>
      </c>
      <c r="B60" s="175" t="s">
        <v>479</v>
      </c>
      <c r="C60" s="175" t="s">
        <v>27</v>
      </c>
      <c r="D60" s="175" t="s">
        <v>1389</v>
      </c>
      <c r="E60" s="176">
        <v>45183</v>
      </c>
      <c r="F60" s="175"/>
      <c r="G60" s="175" t="s">
        <v>102</v>
      </c>
      <c r="H60" s="175" t="s">
        <v>1348</v>
      </c>
      <c r="I60" s="175"/>
      <c r="J60" s="175" t="s">
        <v>30</v>
      </c>
      <c r="K60" s="175" t="s">
        <v>44</v>
      </c>
      <c r="L60" s="175" t="s">
        <v>1370</v>
      </c>
      <c r="M60" s="5">
        <v>100000000</v>
      </c>
      <c r="N60" s="5">
        <v>0</v>
      </c>
      <c r="O60" s="5">
        <v>0</v>
      </c>
    </row>
    <row r="61" spans="1:15" x14ac:dyDescent="0.25">
      <c r="A61" s="175" t="s">
        <v>478</v>
      </c>
      <c r="B61" s="175" t="s">
        <v>479</v>
      </c>
      <c r="C61" s="175" t="s">
        <v>27</v>
      </c>
      <c r="D61" s="175" t="s">
        <v>1390</v>
      </c>
      <c r="E61" s="176">
        <v>45183</v>
      </c>
      <c r="F61" s="175"/>
      <c r="G61" s="175" t="s">
        <v>102</v>
      </c>
      <c r="H61" s="175" t="s">
        <v>1348</v>
      </c>
      <c r="I61" s="175"/>
      <c r="J61" s="175" t="s">
        <v>30</v>
      </c>
      <c r="K61" s="175" t="s">
        <v>43</v>
      </c>
      <c r="L61" s="175" t="s">
        <v>1374</v>
      </c>
      <c r="M61" s="5">
        <v>100000000</v>
      </c>
      <c r="N61" s="5">
        <v>0</v>
      </c>
      <c r="O61" s="5">
        <v>0</v>
      </c>
    </row>
    <row r="62" spans="1:15" x14ac:dyDescent="0.25">
      <c r="A62" s="175" t="s">
        <v>478</v>
      </c>
      <c r="B62" s="175" t="s">
        <v>479</v>
      </c>
      <c r="C62" s="175" t="s">
        <v>27</v>
      </c>
      <c r="D62" s="175" t="s">
        <v>1391</v>
      </c>
      <c r="E62" s="176">
        <v>45183</v>
      </c>
      <c r="F62" s="175"/>
      <c r="G62" s="175" t="s">
        <v>102</v>
      </c>
      <c r="H62" s="175" t="s">
        <v>1348</v>
      </c>
      <c r="I62" s="175"/>
      <c r="J62" s="175" t="s">
        <v>30</v>
      </c>
      <c r="K62" s="175" t="s">
        <v>43</v>
      </c>
      <c r="L62" s="175" t="s">
        <v>1376</v>
      </c>
      <c r="M62" s="5">
        <v>100000000</v>
      </c>
      <c r="N62" s="5">
        <v>0</v>
      </c>
      <c r="O62" s="5">
        <v>0</v>
      </c>
    </row>
    <row r="63" spans="1:15" x14ac:dyDescent="0.25">
      <c r="A63" s="175" t="s">
        <v>478</v>
      </c>
      <c r="B63" s="175" t="s">
        <v>479</v>
      </c>
      <c r="C63" s="175" t="s">
        <v>27</v>
      </c>
      <c r="D63" s="175" t="s">
        <v>1392</v>
      </c>
      <c r="E63" s="176">
        <v>45183</v>
      </c>
      <c r="F63" s="175"/>
      <c r="G63" s="175" t="s">
        <v>102</v>
      </c>
      <c r="H63" s="175" t="s">
        <v>1348</v>
      </c>
      <c r="I63" s="175"/>
      <c r="J63" s="175" t="s">
        <v>30</v>
      </c>
      <c r="K63" s="175" t="s">
        <v>101</v>
      </c>
      <c r="L63" s="175" t="s">
        <v>1349</v>
      </c>
      <c r="M63" s="5">
        <v>100000000</v>
      </c>
      <c r="N63" s="5">
        <v>0</v>
      </c>
      <c r="O63" s="5">
        <v>0</v>
      </c>
    </row>
    <row r="64" spans="1:15" x14ac:dyDescent="0.25">
      <c r="A64" s="175" t="s">
        <v>478</v>
      </c>
      <c r="B64" s="175" t="s">
        <v>479</v>
      </c>
      <c r="C64" s="175" t="s">
        <v>27</v>
      </c>
      <c r="D64" s="175" t="s">
        <v>1393</v>
      </c>
      <c r="E64" s="176">
        <v>45183</v>
      </c>
      <c r="F64" s="175"/>
      <c r="G64" s="175" t="s">
        <v>102</v>
      </c>
      <c r="H64" s="175" t="s">
        <v>1348</v>
      </c>
      <c r="I64" s="175"/>
      <c r="J64" s="175" t="s">
        <v>30</v>
      </c>
      <c r="K64" s="175" t="s">
        <v>218</v>
      </c>
      <c r="L64" s="175" t="s">
        <v>1378</v>
      </c>
      <c r="M64" s="5">
        <v>100000000</v>
      </c>
      <c r="N64" s="5">
        <v>0</v>
      </c>
      <c r="O64" s="5">
        <v>0</v>
      </c>
    </row>
    <row r="65" spans="1:15" x14ac:dyDescent="0.25">
      <c r="A65" s="175" t="s">
        <v>478</v>
      </c>
      <c r="B65" s="175" t="s">
        <v>479</v>
      </c>
      <c r="C65" s="175" t="s">
        <v>27</v>
      </c>
      <c r="D65" s="175" t="s">
        <v>1394</v>
      </c>
      <c r="E65" s="176">
        <v>45183</v>
      </c>
      <c r="F65" s="175"/>
      <c r="G65" s="175" t="s">
        <v>102</v>
      </c>
      <c r="H65" s="175" t="s">
        <v>1348</v>
      </c>
      <c r="I65" s="175"/>
      <c r="J65" s="175" t="s">
        <v>30</v>
      </c>
      <c r="K65" s="175" t="s">
        <v>44</v>
      </c>
      <c r="L65" s="175" t="s">
        <v>1372</v>
      </c>
      <c r="M65" s="5">
        <v>99200000</v>
      </c>
      <c r="N65" s="5">
        <v>0</v>
      </c>
      <c r="O65" s="5">
        <v>0</v>
      </c>
    </row>
    <row r="66" spans="1:15" x14ac:dyDescent="0.25">
      <c r="A66" s="175" t="s">
        <v>478</v>
      </c>
      <c r="B66" s="175" t="s">
        <v>479</v>
      </c>
      <c r="C66" s="175" t="s">
        <v>27</v>
      </c>
      <c r="D66" s="175" t="s">
        <v>1395</v>
      </c>
      <c r="E66" s="176">
        <v>45183</v>
      </c>
      <c r="F66" s="175"/>
      <c r="G66" s="175" t="s">
        <v>102</v>
      </c>
      <c r="H66" s="175" t="s">
        <v>1348</v>
      </c>
      <c r="I66" s="175"/>
      <c r="J66" s="175" t="s">
        <v>30</v>
      </c>
      <c r="K66" s="175" t="s">
        <v>44</v>
      </c>
      <c r="L66" s="175" t="s">
        <v>1365</v>
      </c>
      <c r="M66" s="5">
        <v>99200000</v>
      </c>
      <c r="N66" s="5">
        <v>0</v>
      </c>
      <c r="O66" s="5">
        <v>0</v>
      </c>
    </row>
    <row r="67" spans="1:15" x14ac:dyDescent="0.25">
      <c r="A67" s="175" t="s">
        <v>478</v>
      </c>
      <c r="B67" s="175" t="s">
        <v>479</v>
      </c>
      <c r="C67" s="175" t="s">
        <v>27</v>
      </c>
      <c r="D67" s="175" t="s">
        <v>1396</v>
      </c>
      <c r="E67" s="176">
        <v>45183</v>
      </c>
      <c r="F67" s="175"/>
      <c r="G67" s="175" t="s">
        <v>102</v>
      </c>
      <c r="H67" s="175" t="s">
        <v>1348</v>
      </c>
      <c r="I67" s="175"/>
      <c r="J67" s="175" t="s">
        <v>30</v>
      </c>
      <c r="K67" s="175" t="s">
        <v>44</v>
      </c>
      <c r="L67" s="175" t="s">
        <v>1368</v>
      </c>
      <c r="M67" s="5">
        <v>99200000</v>
      </c>
      <c r="N67" s="5">
        <v>0</v>
      </c>
      <c r="O67" s="5">
        <v>0</v>
      </c>
    </row>
    <row r="68" spans="1:15" x14ac:dyDescent="0.25">
      <c r="A68" s="175" t="s">
        <v>478</v>
      </c>
      <c r="B68" s="175" t="s">
        <v>479</v>
      </c>
      <c r="C68" s="175" t="s">
        <v>27</v>
      </c>
      <c r="D68" s="175" t="s">
        <v>1397</v>
      </c>
      <c r="E68" s="176">
        <v>45183</v>
      </c>
      <c r="F68" s="175"/>
      <c r="G68" s="175" t="s">
        <v>102</v>
      </c>
      <c r="H68" s="175" t="s">
        <v>1348</v>
      </c>
      <c r="I68" s="175"/>
      <c r="J68" s="175" t="s">
        <v>30</v>
      </c>
      <c r="K68" s="175" t="s">
        <v>44</v>
      </c>
      <c r="L68" s="175" t="s">
        <v>1362</v>
      </c>
      <c r="M68" s="5">
        <v>100000000</v>
      </c>
      <c r="N68" s="5">
        <v>0</v>
      </c>
      <c r="O68" s="5">
        <v>0</v>
      </c>
    </row>
    <row r="69" spans="1:15" x14ac:dyDescent="0.25">
      <c r="A69" s="175" t="s">
        <v>478</v>
      </c>
      <c r="B69" s="175" t="s">
        <v>479</v>
      </c>
      <c r="C69" s="175" t="s">
        <v>27</v>
      </c>
      <c r="D69" s="175" t="s">
        <v>312</v>
      </c>
      <c r="E69" s="176">
        <v>45279</v>
      </c>
      <c r="F69" s="175"/>
      <c r="G69" s="175" t="s">
        <v>102</v>
      </c>
      <c r="H69" s="175" t="s">
        <v>1348</v>
      </c>
      <c r="I69" s="175"/>
      <c r="J69" s="175" t="s">
        <v>30</v>
      </c>
      <c r="K69" s="175" t="s">
        <v>316</v>
      </c>
      <c r="L69" s="175" t="s">
        <v>1356</v>
      </c>
      <c r="M69" s="5">
        <v>30000000</v>
      </c>
      <c r="N69" s="5">
        <v>0</v>
      </c>
      <c r="O69" s="5">
        <v>0</v>
      </c>
    </row>
    <row r="70" spans="1:15" x14ac:dyDescent="0.25">
      <c r="A70" s="495" t="s">
        <v>478</v>
      </c>
      <c r="B70" s="495" t="s">
        <v>479</v>
      </c>
      <c r="C70" s="495" t="s">
        <v>27</v>
      </c>
      <c r="D70" s="495" t="s">
        <v>3488</v>
      </c>
      <c r="E70" s="496">
        <v>45288</v>
      </c>
      <c r="F70" s="495"/>
      <c r="G70" s="495" t="s">
        <v>102</v>
      </c>
      <c r="H70" s="495" t="s">
        <v>1348</v>
      </c>
      <c r="I70" s="495"/>
      <c r="J70" s="495" t="s">
        <v>30</v>
      </c>
      <c r="K70" s="495" t="s">
        <v>105</v>
      </c>
      <c r="L70" s="495" t="s">
        <v>3489</v>
      </c>
      <c r="M70" s="497">
        <v>524105141</v>
      </c>
      <c r="N70" s="497">
        <v>0</v>
      </c>
      <c r="O70" s="497">
        <v>0</v>
      </c>
    </row>
    <row r="71" spans="1:15" x14ac:dyDescent="0.25">
      <c r="A71" s="175"/>
      <c r="B71" s="175"/>
      <c r="C71" s="175"/>
      <c r="D71" s="175"/>
      <c r="E71" s="175"/>
      <c r="F71" s="175"/>
      <c r="G71" s="175"/>
      <c r="H71" s="175"/>
      <c r="I71" s="175"/>
      <c r="J71" s="175"/>
      <c r="K71" s="175"/>
      <c r="L71" s="175"/>
      <c r="M71" s="493">
        <f>SUM(M52:M70)</f>
        <v>2684679459</v>
      </c>
      <c r="N71" s="5"/>
      <c r="O71" s="5"/>
    </row>
    <row r="72" spans="1:15" x14ac:dyDescent="0.25">
      <c r="A72" s="175"/>
      <c r="B72" s="175"/>
      <c r="C72" s="175"/>
      <c r="D72" s="175"/>
      <c r="E72" s="175"/>
      <c r="F72" s="175"/>
      <c r="G72" s="175"/>
      <c r="H72" s="175"/>
      <c r="I72" s="175"/>
      <c r="J72" s="175"/>
      <c r="K72" s="175"/>
      <c r="L72" s="175"/>
      <c r="M72" s="5"/>
      <c r="N72" s="5"/>
      <c r="O72" s="5"/>
    </row>
  </sheetData>
  <mergeCells count="9">
    <mergeCell ref="A7:O7"/>
    <mergeCell ref="A8:O8"/>
    <mergeCell ref="A9:O9"/>
    <mergeCell ref="A1:O1"/>
    <mergeCell ref="A2:O2"/>
    <mergeCell ref="A3:O3"/>
    <mergeCell ref="A4:O4"/>
    <mergeCell ref="A5:O5"/>
    <mergeCell ref="A6:O6"/>
  </mergeCells>
  <pageMargins left="0.7" right="0.7" top="0.75" bottom="0.75" header="0.3" footer="0.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6"/>
  <sheetViews>
    <sheetView workbookViewId="0">
      <selection activeCell="M26" sqref="M26"/>
    </sheetView>
  </sheetViews>
  <sheetFormatPr baseColWidth="10" defaultRowHeight="15" x14ac:dyDescent="0.25"/>
  <cols>
    <col min="13" max="13" width="13.7109375" bestFit="1" customWidth="1"/>
    <col min="14" max="14" width="12.140625" bestFit="1" customWidth="1"/>
    <col min="15" max="15" width="13" bestFit="1" customWidth="1"/>
  </cols>
  <sheetData>
    <row r="1" spans="1:15" ht="15.75" x14ac:dyDescent="0.25">
      <c r="A1" s="624" t="s">
        <v>0</v>
      </c>
      <c r="B1" s="624"/>
      <c r="C1" s="624"/>
      <c r="D1" s="624"/>
      <c r="E1" s="624"/>
      <c r="F1" s="624"/>
      <c r="G1" s="624"/>
      <c r="H1" s="624"/>
      <c r="I1" s="624"/>
      <c r="J1" s="624"/>
      <c r="K1" s="624"/>
      <c r="L1" s="624"/>
      <c r="M1" s="624"/>
      <c r="N1" s="624"/>
      <c r="O1" s="624"/>
    </row>
    <row r="2" spans="1:15" ht="15.75" x14ac:dyDescent="0.25">
      <c r="A2" s="624" t="s">
        <v>1</v>
      </c>
      <c r="B2" s="624"/>
      <c r="C2" s="624"/>
      <c r="D2" s="624"/>
      <c r="E2" s="624"/>
      <c r="F2" s="624"/>
      <c r="G2" s="624"/>
      <c r="H2" s="624"/>
      <c r="I2" s="624"/>
      <c r="J2" s="624"/>
      <c r="K2" s="624"/>
      <c r="L2" s="624"/>
      <c r="M2" s="624"/>
      <c r="N2" s="624"/>
      <c r="O2" s="624"/>
    </row>
    <row r="3" spans="1:15" ht="15.75" x14ac:dyDescent="0.25">
      <c r="A3" s="624" t="s">
        <v>534</v>
      </c>
      <c r="B3" s="624"/>
      <c r="C3" s="624"/>
      <c r="D3" s="624"/>
      <c r="E3" s="624"/>
      <c r="F3" s="624"/>
      <c r="G3" s="624"/>
      <c r="H3" s="624"/>
      <c r="I3" s="624"/>
      <c r="J3" s="624"/>
      <c r="K3" s="624"/>
      <c r="L3" s="624"/>
      <c r="M3" s="624"/>
      <c r="N3" s="624"/>
      <c r="O3" s="624"/>
    </row>
    <row r="4" spans="1:15" ht="15.75" x14ac:dyDescent="0.25">
      <c r="A4" s="624"/>
      <c r="B4" s="624"/>
      <c r="C4" s="624"/>
      <c r="D4" s="624"/>
      <c r="E4" s="624"/>
      <c r="F4" s="624"/>
      <c r="G4" s="624"/>
      <c r="H4" s="624"/>
      <c r="I4" s="624"/>
      <c r="J4" s="624"/>
      <c r="K4" s="624"/>
      <c r="L4" s="624"/>
      <c r="M4" s="624"/>
      <c r="N4" s="624"/>
      <c r="O4" s="624"/>
    </row>
    <row r="5" spans="1:15" ht="15.75" x14ac:dyDescent="0.25">
      <c r="A5" s="624" t="s">
        <v>3</v>
      </c>
      <c r="B5" s="624"/>
      <c r="C5" s="624"/>
      <c r="D5" s="624"/>
      <c r="E5" s="624"/>
      <c r="F5" s="624"/>
      <c r="G5" s="624"/>
      <c r="H5" s="624"/>
      <c r="I5" s="624"/>
      <c r="J5" s="624"/>
      <c r="K5" s="624"/>
      <c r="L5" s="624"/>
      <c r="M5" s="624"/>
      <c r="N5" s="624"/>
      <c r="O5" s="624"/>
    </row>
    <row r="6" spans="1:15" ht="15.75" x14ac:dyDescent="0.25">
      <c r="A6" s="624"/>
      <c r="B6" s="624"/>
      <c r="C6" s="624"/>
      <c r="D6" s="624"/>
      <c r="E6" s="624"/>
      <c r="F6" s="624"/>
      <c r="G6" s="624"/>
      <c r="H6" s="624"/>
      <c r="I6" s="624"/>
      <c r="J6" s="624"/>
      <c r="K6" s="624"/>
      <c r="L6" s="624"/>
      <c r="M6" s="624"/>
      <c r="N6" s="624"/>
      <c r="O6" s="624"/>
    </row>
    <row r="7" spans="1:15" ht="15.75" x14ac:dyDescent="0.25">
      <c r="A7" s="624" t="s">
        <v>535</v>
      </c>
      <c r="B7" s="624"/>
      <c r="C7" s="624"/>
      <c r="D7" s="624"/>
      <c r="E7" s="624"/>
      <c r="F7" s="624"/>
      <c r="G7" s="624"/>
      <c r="H7" s="624"/>
      <c r="I7" s="624"/>
      <c r="J7" s="624"/>
      <c r="K7" s="624"/>
      <c r="L7" s="624"/>
      <c r="M7" s="624"/>
      <c r="N7" s="624"/>
      <c r="O7" s="624"/>
    </row>
    <row r="8" spans="1:15" ht="15.75" x14ac:dyDescent="0.25">
      <c r="A8" s="625" t="s">
        <v>4</v>
      </c>
      <c r="B8" s="625"/>
      <c r="C8" s="625"/>
      <c r="D8" s="625"/>
      <c r="E8" s="625"/>
      <c r="F8" s="625"/>
      <c r="G8" s="625"/>
      <c r="H8" s="625"/>
      <c r="I8" s="625"/>
      <c r="J8" s="625"/>
      <c r="K8" s="625"/>
      <c r="L8" s="625"/>
      <c r="M8" s="625"/>
      <c r="N8" s="625"/>
      <c r="O8" s="625"/>
    </row>
    <row r="9" spans="1:15" ht="15.75" x14ac:dyDescent="0.25">
      <c r="A9" s="624"/>
      <c r="B9" s="624"/>
      <c r="C9" s="624"/>
      <c r="D9" s="624"/>
      <c r="E9" s="624"/>
      <c r="F9" s="624"/>
      <c r="G9" s="624"/>
      <c r="H9" s="624"/>
      <c r="I9" s="624"/>
      <c r="J9" s="624"/>
      <c r="K9" s="624"/>
      <c r="L9" s="624"/>
      <c r="M9" s="624"/>
      <c r="N9" s="624"/>
      <c r="O9" s="624"/>
    </row>
    <row r="10" spans="1:15" x14ac:dyDescent="0.25">
      <c r="A10" s="181" t="s">
        <v>6</v>
      </c>
      <c r="B10" s="181" t="s">
        <v>7</v>
      </c>
      <c r="C10" s="181" t="s">
        <v>8</v>
      </c>
      <c r="D10" s="181" t="s">
        <v>9</v>
      </c>
      <c r="E10" s="181" t="s">
        <v>10</v>
      </c>
      <c r="F10" s="181" t="s">
        <v>11</v>
      </c>
      <c r="G10" s="181" t="s">
        <v>12</v>
      </c>
      <c r="H10" s="181" t="s">
        <v>13</v>
      </c>
      <c r="I10" s="181" t="s">
        <v>14</v>
      </c>
      <c r="J10" s="181" t="s">
        <v>15</v>
      </c>
      <c r="K10" s="181" t="s">
        <v>16</v>
      </c>
      <c r="L10" s="181" t="s">
        <v>17</v>
      </c>
      <c r="M10" s="42" t="s">
        <v>18</v>
      </c>
      <c r="N10" s="42" t="s">
        <v>19</v>
      </c>
      <c r="O10" s="42" t="s">
        <v>20</v>
      </c>
    </row>
    <row r="11" spans="1:15" x14ac:dyDescent="0.25">
      <c r="A11" s="179" t="s">
        <v>21</v>
      </c>
      <c r="B11" s="179" t="s">
        <v>22</v>
      </c>
      <c r="C11" s="179" t="s">
        <v>544</v>
      </c>
      <c r="D11" s="179" t="s">
        <v>183</v>
      </c>
      <c r="E11" s="180">
        <v>44927</v>
      </c>
      <c r="F11" s="179"/>
      <c r="G11" s="179" t="s">
        <v>480</v>
      </c>
      <c r="H11" s="179" t="s">
        <v>1399</v>
      </c>
      <c r="I11" s="179" t="s">
        <v>31</v>
      </c>
      <c r="J11" s="179" t="s">
        <v>30</v>
      </c>
      <c r="K11" s="179" t="s">
        <v>545</v>
      </c>
      <c r="L11" s="179" t="s">
        <v>546</v>
      </c>
      <c r="M11" s="5">
        <v>0</v>
      </c>
      <c r="N11" s="5">
        <v>1664512099</v>
      </c>
      <c r="O11" s="5">
        <v>1664512099</v>
      </c>
    </row>
    <row r="12" spans="1:15" x14ac:dyDescent="0.25">
      <c r="A12" s="179" t="s">
        <v>21</v>
      </c>
      <c r="B12" s="179" t="s">
        <v>22</v>
      </c>
      <c r="C12" s="179" t="s">
        <v>41</v>
      </c>
      <c r="D12" s="179" t="s">
        <v>1401</v>
      </c>
      <c r="E12" s="180">
        <v>44980</v>
      </c>
      <c r="F12" s="179"/>
      <c r="G12" s="179" t="s">
        <v>480</v>
      </c>
      <c r="H12" s="179" t="s">
        <v>1399</v>
      </c>
      <c r="I12" s="179"/>
      <c r="J12" s="179" t="s">
        <v>30</v>
      </c>
      <c r="K12" s="179"/>
      <c r="L12" s="179" t="s">
        <v>1402</v>
      </c>
      <c r="M12" s="5">
        <v>504512099</v>
      </c>
      <c r="N12" s="5">
        <v>0</v>
      </c>
      <c r="O12" s="188">
        <f t="shared" ref="O12:O17" si="0">SUM(O11-M12+N12)</f>
        <v>1160000000</v>
      </c>
    </row>
    <row r="13" spans="1:15" x14ac:dyDescent="0.25">
      <c r="A13" s="179" t="s">
        <v>21</v>
      </c>
      <c r="B13" s="179" t="s">
        <v>22</v>
      </c>
      <c r="C13" s="179" t="s">
        <v>41</v>
      </c>
      <c r="D13" s="179" t="s">
        <v>1403</v>
      </c>
      <c r="E13" s="180">
        <v>45000</v>
      </c>
      <c r="F13" s="179" t="s">
        <v>100</v>
      </c>
      <c r="G13" s="179" t="s">
        <v>480</v>
      </c>
      <c r="H13" s="179" t="s">
        <v>1399</v>
      </c>
      <c r="I13" s="179"/>
      <c r="J13" s="179" t="s">
        <v>30</v>
      </c>
      <c r="K13" s="179"/>
      <c r="L13" s="179" t="s">
        <v>1404</v>
      </c>
      <c r="M13" s="5">
        <v>260000000</v>
      </c>
      <c r="N13" s="5">
        <v>0</v>
      </c>
      <c r="O13" s="188">
        <f t="shared" si="0"/>
        <v>900000000</v>
      </c>
    </row>
    <row r="14" spans="1:15" x14ac:dyDescent="0.25">
      <c r="A14" s="179" t="s">
        <v>21</v>
      </c>
      <c r="B14" s="179" t="s">
        <v>22</v>
      </c>
      <c r="C14" s="179" t="s">
        <v>41</v>
      </c>
      <c r="D14" s="179" t="s">
        <v>1405</v>
      </c>
      <c r="E14" s="180">
        <v>45007</v>
      </c>
      <c r="F14" s="179" t="s">
        <v>100</v>
      </c>
      <c r="G14" s="179" t="s">
        <v>480</v>
      </c>
      <c r="H14" s="179" t="s">
        <v>1399</v>
      </c>
      <c r="I14" s="179"/>
      <c r="J14" s="179" t="s">
        <v>30</v>
      </c>
      <c r="K14" s="179"/>
      <c r="L14" s="179" t="s">
        <v>1406</v>
      </c>
      <c r="M14" s="5">
        <v>600000000</v>
      </c>
      <c r="N14" s="5">
        <v>0</v>
      </c>
      <c r="O14" s="188">
        <f t="shared" si="0"/>
        <v>300000000</v>
      </c>
    </row>
    <row r="15" spans="1:15" x14ac:dyDescent="0.25">
      <c r="A15" s="179" t="s">
        <v>21</v>
      </c>
      <c r="B15" s="179" t="s">
        <v>22</v>
      </c>
      <c r="C15" s="179" t="s">
        <v>41</v>
      </c>
      <c r="D15" s="179" t="s">
        <v>1405</v>
      </c>
      <c r="E15" s="180">
        <v>45007</v>
      </c>
      <c r="F15" s="179" t="s">
        <v>100</v>
      </c>
      <c r="G15" s="179" t="s">
        <v>480</v>
      </c>
      <c r="H15" s="179" t="s">
        <v>1399</v>
      </c>
      <c r="I15" s="179"/>
      <c r="J15" s="179" t="s">
        <v>30</v>
      </c>
      <c r="K15" s="179"/>
      <c r="L15" s="179" t="s">
        <v>1406</v>
      </c>
      <c r="M15" s="5">
        <v>300000000</v>
      </c>
      <c r="N15" s="5">
        <v>0</v>
      </c>
      <c r="O15" s="188">
        <f t="shared" si="0"/>
        <v>0</v>
      </c>
    </row>
    <row r="16" spans="1:15" x14ac:dyDescent="0.25">
      <c r="A16" s="179" t="s">
        <v>21</v>
      </c>
      <c r="B16" s="179" t="s">
        <v>22</v>
      </c>
      <c r="C16" s="179" t="s">
        <v>27</v>
      </c>
      <c r="D16" s="179" t="s">
        <v>1410</v>
      </c>
      <c r="E16" s="180">
        <v>45106</v>
      </c>
      <c r="F16" s="179"/>
      <c r="G16" s="179" t="s">
        <v>480</v>
      </c>
      <c r="H16" s="179" t="s">
        <v>1399</v>
      </c>
      <c r="I16" s="179"/>
      <c r="J16" s="179" t="s">
        <v>30</v>
      </c>
      <c r="K16" s="179" t="s">
        <v>31</v>
      </c>
      <c r="L16" s="179" t="s">
        <v>1408</v>
      </c>
      <c r="M16" s="5">
        <v>0</v>
      </c>
      <c r="N16" s="5">
        <v>1200000000</v>
      </c>
      <c r="O16" s="188">
        <f t="shared" si="0"/>
        <v>1200000000</v>
      </c>
    </row>
    <row r="17" spans="1:15" x14ac:dyDescent="0.25">
      <c r="A17" s="179" t="s">
        <v>21</v>
      </c>
      <c r="B17" s="179" t="s">
        <v>22</v>
      </c>
      <c r="C17" s="179" t="s">
        <v>41</v>
      </c>
      <c r="D17" s="179" t="s">
        <v>1407</v>
      </c>
      <c r="E17" s="180">
        <v>45148</v>
      </c>
      <c r="F17" s="179"/>
      <c r="G17" s="179" t="s">
        <v>480</v>
      </c>
      <c r="H17" s="179" t="s">
        <v>1399</v>
      </c>
      <c r="I17" s="179"/>
      <c r="J17" s="179" t="s">
        <v>30</v>
      </c>
      <c r="K17" s="179" t="s">
        <v>101</v>
      </c>
      <c r="L17" s="179" t="s">
        <v>1408</v>
      </c>
      <c r="M17" s="5">
        <v>1200000000</v>
      </c>
      <c r="N17" s="5">
        <v>0</v>
      </c>
      <c r="O17" s="188">
        <f t="shared" si="0"/>
        <v>0</v>
      </c>
    </row>
    <row r="18" spans="1:15" s="182" customFormat="1" x14ac:dyDescent="0.25">
      <c r="A18" s="432"/>
      <c r="B18" s="432"/>
      <c r="C18" s="432"/>
      <c r="D18" s="432"/>
      <c r="E18" s="433"/>
      <c r="F18" s="432"/>
      <c r="G18" s="432"/>
      <c r="H18" s="432"/>
      <c r="I18" s="432"/>
      <c r="J18" s="432"/>
      <c r="K18" s="432"/>
      <c r="L18" s="432"/>
      <c r="M18" s="5"/>
      <c r="N18" s="5"/>
      <c r="O18" s="188"/>
    </row>
    <row r="19" spans="1:15" x14ac:dyDescent="0.25">
      <c r="A19" s="179"/>
      <c r="B19" s="179"/>
      <c r="C19" s="179"/>
      <c r="D19" s="179"/>
      <c r="E19" s="180"/>
      <c r="F19" s="179"/>
      <c r="G19" s="179"/>
      <c r="H19" s="179"/>
      <c r="I19" s="179"/>
      <c r="J19" s="179"/>
      <c r="K19" s="179"/>
      <c r="L19" s="179"/>
      <c r="M19" s="5"/>
      <c r="N19" s="5"/>
      <c r="O19" s="5"/>
    </row>
    <row r="20" spans="1:15" x14ac:dyDescent="0.25">
      <c r="A20" s="179" t="s">
        <v>478</v>
      </c>
      <c r="B20" s="179" t="s">
        <v>479</v>
      </c>
      <c r="C20" s="179" t="s">
        <v>27</v>
      </c>
      <c r="D20" s="179" t="s">
        <v>1410</v>
      </c>
      <c r="E20" s="180">
        <v>45106</v>
      </c>
      <c r="F20" s="179"/>
      <c r="G20" s="179" t="s">
        <v>480</v>
      </c>
      <c r="H20" s="179" t="s">
        <v>1399</v>
      </c>
      <c r="I20" s="179"/>
      <c r="J20" s="179" t="s">
        <v>30</v>
      </c>
      <c r="K20" s="179" t="s">
        <v>101</v>
      </c>
      <c r="L20" s="179" t="s">
        <v>1408</v>
      </c>
      <c r="M20" s="5">
        <v>1200000000</v>
      </c>
      <c r="N20" s="5">
        <v>0</v>
      </c>
      <c r="O20" s="5">
        <v>0</v>
      </c>
    </row>
    <row r="21" spans="1:15" x14ac:dyDescent="0.25">
      <c r="A21" s="179" t="s">
        <v>478</v>
      </c>
      <c r="B21" s="179" t="s">
        <v>479</v>
      </c>
      <c r="C21" s="179" t="s">
        <v>27</v>
      </c>
      <c r="D21" s="179" t="s">
        <v>296</v>
      </c>
      <c r="E21" s="180">
        <v>45265</v>
      </c>
      <c r="F21" s="179"/>
      <c r="G21" s="179" t="s">
        <v>480</v>
      </c>
      <c r="H21" s="179" t="s">
        <v>1399</v>
      </c>
      <c r="I21" s="179"/>
      <c r="J21" s="179" t="s">
        <v>30</v>
      </c>
      <c r="K21" s="179" t="s">
        <v>44</v>
      </c>
      <c r="L21" s="179" t="s">
        <v>1409</v>
      </c>
      <c r="M21" s="5">
        <v>1761825318</v>
      </c>
      <c r="N21" s="5">
        <v>0</v>
      </c>
      <c r="O21" s="5">
        <v>0</v>
      </c>
    </row>
    <row r="22" spans="1:15" x14ac:dyDescent="0.25">
      <c r="A22" s="179" t="s">
        <v>478</v>
      </c>
      <c r="B22" s="179" t="s">
        <v>479</v>
      </c>
      <c r="C22" s="179" t="s">
        <v>27</v>
      </c>
      <c r="D22" s="179" t="s">
        <v>296</v>
      </c>
      <c r="E22" s="180">
        <v>45265</v>
      </c>
      <c r="F22" s="179"/>
      <c r="G22" s="179" t="s">
        <v>480</v>
      </c>
      <c r="H22" s="179" t="s">
        <v>1399</v>
      </c>
      <c r="I22" s="179"/>
      <c r="J22" s="179" t="s">
        <v>30</v>
      </c>
      <c r="K22" s="179" t="s">
        <v>136</v>
      </c>
      <c r="L22" s="179" t="s">
        <v>1409</v>
      </c>
      <c r="M22" s="5">
        <v>80901889</v>
      </c>
      <c r="N22" s="5">
        <v>0</v>
      </c>
      <c r="O22" s="5">
        <v>0</v>
      </c>
    </row>
    <row r="23" spans="1:15" x14ac:dyDescent="0.25">
      <c r="A23" s="179" t="s">
        <v>478</v>
      </c>
      <c r="B23" s="179" t="s">
        <v>479</v>
      </c>
      <c r="C23" s="179" t="s">
        <v>27</v>
      </c>
      <c r="D23" s="179" t="s">
        <v>297</v>
      </c>
      <c r="E23" s="180">
        <v>45265</v>
      </c>
      <c r="F23" s="179"/>
      <c r="G23" s="179" t="s">
        <v>480</v>
      </c>
      <c r="H23" s="179" t="s">
        <v>1399</v>
      </c>
      <c r="I23" s="179"/>
      <c r="J23" s="179" t="s">
        <v>30</v>
      </c>
      <c r="K23" s="179" t="s">
        <v>105</v>
      </c>
      <c r="L23" s="179" t="s">
        <v>1400</v>
      </c>
      <c r="M23" s="5">
        <v>54398219</v>
      </c>
      <c r="N23" s="5">
        <v>0</v>
      </c>
      <c r="O23" s="5">
        <v>0</v>
      </c>
    </row>
    <row r="24" spans="1:15" x14ac:dyDescent="0.25">
      <c r="A24" s="179" t="s">
        <v>478</v>
      </c>
      <c r="B24" s="179" t="s">
        <v>479</v>
      </c>
      <c r="C24" s="179" t="s">
        <v>27</v>
      </c>
      <c r="D24" s="179" t="s">
        <v>297</v>
      </c>
      <c r="E24" s="180">
        <v>45265</v>
      </c>
      <c r="F24" s="179"/>
      <c r="G24" s="179" t="s">
        <v>480</v>
      </c>
      <c r="H24" s="179" t="s">
        <v>1399</v>
      </c>
      <c r="I24" s="179"/>
      <c r="J24" s="179" t="s">
        <v>30</v>
      </c>
      <c r="K24" s="179" t="s">
        <v>136</v>
      </c>
      <c r="L24" s="179" t="s">
        <v>1400</v>
      </c>
      <c r="M24" s="5">
        <v>42699224</v>
      </c>
      <c r="N24" s="5">
        <v>0</v>
      </c>
      <c r="O24" s="5">
        <v>0</v>
      </c>
    </row>
    <row r="25" spans="1:15" x14ac:dyDescent="0.25">
      <c r="A25" s="179" t="s">
        <v>478</v>
      </c>
      <c r="B25" s="179" t="s">
        <v>479</v>
      </c>
      <c r="C25" s="179" t="s">
        <v>27</v>
      </c>
      <c r="D25" s="179" t="s">
        <v>297</v>
      </c>
      <c r="E25" s="180">
        <v>45265</v>
      </c>
      <c r="F25" s="179"/>
      <c r="G25" s="179" t="s">
        <v>480</v>
      </c>
      <c r="H25" s="179" t="s">
        <v>1399</v>
      </c>
      <c r="I25" s="179"/>
      <c r="J25" s="179" t="s">
        <v>30</v>
      </c>
      <c r="K25" s="179" t="s">
        <v>97</v>
      </c>
      <c r="L25" s="179" t="s">
        <v>1400</v>
      </c>
      <c r="M25" s="5">
        <v>152902557</v>
      </c>
      <c r="N25" s="5">
        <v>0</v>
      </c>
      <c r="O25" s="5">
        <v>0</v>
      </c>
    </row>
    <row r="26" spans="1:15" x14ac:dyDescent="0.25">
      <c r="A26" s="179"/>
      <c r="B26" s="179"/>
      <c r="C26" s="179"/>
      <c r="D26" s="179"/>
      <c r="E26" s="179"/>
      <c r="F26" s="179"/>
      <c r="G26" s="179"/>
      <c r="H26" s="179"/>
      <c r="I26" s="179"/>
      <c r="J26" s="179"/>
      <c r="K26" s="179"/>
      <c r="L26" s="179"/>
      <c r="M26" s="192">
        <f>SUM(M20:M25)</f>
        <v>3292727207</v>
      </c>
      <c r="N26" s="6"/>
      <c r="O26" s="6"/>
    </row>
  </sheetData>
  <mergeCells count="9">
    <mergeCell ref="A7:O7"/>
    <mergeCell ref="A8:O8"/>
    <mergeCell ref="A9:O9"/>
    <mergeCell ref="A1:O1"/>
    <mergeCell ref="A2:O2"/>
    <mergeCell ref="A3:O3"/>
    <mergeCell ref="A4:O4"/>
    <mergeCell ref="A5:O5"/>
    <mergeCell ref="A6:O6"/>
  </mergeCells>
  <pageMargins left="0.7" right="0.7" top="0.75" bottom="0.75" header="0.3" footer="0.3"/>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92"/>
  <sheetViews>
    <sheetView topLeftCell="A46" workbookViewId="0">
      <selection activeCell="O83" sqref="O83"/>
    </sheetView>
  </sheetViews>
  <sheetFormatPr baseColWidth="10" defaultRowHeight="15" x14ac:dyDescent="0.25"/>
  <cols>
    <col min="13" max="13" width="15.85546875" bestFit="1" customWidth="1"/>
    <col min="14" max="14" width="12.140625" bestFit="1" customWidth="1"/>
    <col min="15" max="15" width="12.42578125" bestFit="1" customWidth="1"/>
  </cols>
  <sheetData>
    <row r="1" spans="1:15" ht="15.75" x14ac:dyDescent="0.25">
      <c r="A1" s="624" t="s">
        <v>0</v>
      </c>
      <c r="B1" s="624"/>
      <c r="C1" s="624"/>
      <c r="D1" s="624"/>
      <c r="E1" s="624"/>
      <c r="F1" s="624"/>
      <c r="G1" s="624"/>
      <c r="H1" s="624"/>
      <c r="I1" s="624"/>
      <c r="J1" s="624"/>
      <c r="K1" s="624"/>
      <c r="L1" s="624"/>
      <c r="M1" s="624"/>
      <c r="N1" s="624"/>
      <c r="O1" s="624"/>
    </row>
    <row r="2" spans="1:15" ht="15.75" x14ac:dyDescent="0.25">
      <c r="A2" s="624" t="s">
        <v>1</v>
      </c>
      <c r="B2" s="624"/>
      <c r="C2" s="624"/>
      <c r="D2" s="624"/>
      <c r="E2" s="624"/>
      <c r="F2" s="624"/>
      <c r="G2" s="624"/>
      <c r="H2" s="624"/>
      <c r="I2" s="624"/>
      <c r="J2" s="624"/>
      <c r="K2" s="624"/>
      <c r="L2" s="624"/>
      <c r="M2" s="624"/>
      <c r="N2" s="624"/>
      <c r="O2" s="624"/>
    </row>
    <row r="3" spans="1:15" ht="15.75" x14ac:dyDescent="0.25">
      <c r="A3" s="624" t="s">
        <v>534</v>
      </c>
      <c r="B3" s="624"/>
      <c r="C3" s="624"/>
      <c r="D3" s="624"/>
      <c r="E3" s="624"/>
      <c r="F3" s="624"/>
      <c r="G3" s="624"/>
      <c r="H3" s="624"/>
      <c r="I3" s="624"/>
      <c r="J3" s="624"/>
      <c r="K3" s="624"/>
      <c r="L3" s="624"/>
      <c r="M3" s="624"/>
      <c r="N3" s="624"/>
      <c r="O3" s="624"/>
    </row>
    <row r="4" spans="1:15" ht="15.75" x14ac:dyDescent="0.25">
      <c r="A4" s="624"/>
      <c r="B4" s="624"/>
      <c r="C4" s="624"/>
      <c r="D4" s="624"/>
      <c r="E4" s="624"/>
      <c r="F4" s="624"/>
      <c r="G4" s="624"/>
      <c r="H4" s="624"/>
      <c r="I4" s="624"/>
      <c r="J4" s="624"/>
      <c r="K4" s="624"/>
      <c r="L4" s="624"/>
      <c r="M4" s="624"/>
      <c r="N4" s="624"/>
      <c r="O4" s="624"/>
    </row>
    <row r="5" spans="1:15" ht="15.75" x14ac:dyDescent="0.25">
      <c r="A5" s="624" t="s">
        <v>3</v>
      </c>
      <c r="B5" s="624"/>
      <c r="C5" s="624"/>
      <c r="D5" s="624"/>
      <c r="E5" s="624"/>
      <c r="F5" s="624"/>
      <c r="G5" s="624"/>
      <c r="H5" s="624"/>
      <c r="I5" s="624"/>
      <c r="J5" s="624"/>
      <c r="K5" s="624"/>
      <c r="L5" s="624"/>
      <c r="M5" s="624"/>
      <c r="N5" s="624"/>
      <c r="O5" s="624"/>
    </row>
    <row r="6" spans="1:15" ht="15.75" x14ac:dyDescent="0.25">
      <c r="A6" s="624"/>
      <c r="B6" s="624"/>
      <c r="C6" s="624"/>
      <c r="D6" s="624"/>
      <c r="E6" s="624"/>
      <c r="F6" s="624"/>
      <c r="G6" s="624"/>
      <c r="H6" s="624"/>
      <c r="I6" s="624"/>
      <c r="J6" s="624"/>
      <c r="K6" s="624"/>
      <c r="L6" s="624"/>
      <c r="M6" s="624"/>
      <c r="N6" s="624"/>
      <c r="O6" s="624"/>
    </row>
    <row r="7" spans="1:15" ht="15.75" x14ac:dyDescent="0.25">
      <c r="A7" s="624" t="s">
        <v>535</v>
      </c>
      <c r="B7" s="624"/>
      <c r="C7" s="624"/>
      <c r="D7" s="624"/>
      <c r="E7" s="624"/>
      <c r="F7" s="624"/>
      <c r="G7" s="624"/>
      <c r="H7" s="624"/>
      <c r="I7" s="624"/>
      <c r="J7" s="624"/>
      <c r="K7" s="624"/>
      <c r="L7" s="624"/>
      <c r="M7" s="624"/>
      <c r="N7" s="624"/>
      <c r="O7" s="624"/>
    </row>
    <row r="8" spans="1:15" ht="15.75" x14ac:dyDescent="0.25">
      <c r="A8" s="625" t="s">
        <v>4</v>
      </c>
      <c r="B8" s="625"/>
      <c r="C8" s="625"/>
      <c r="D8" s="625"/>
      <c r="E8" s="625"/>
      <c r="F8" s="625"/>
      <c r="G8" s="625"/>
      <c r="H8" s="625"/>
      <c r="I8" s="625"/>
      <c r="J8" s="625"/>
      <c r="K8" s="625"/>
      <c r="L8" s="625"/>
      <c r="M8" s="625"/>
      <c r="N8" s="625"/>
      <c r="O8" s="625"/>
    </row>
    <row r="9" spans="1:15" ht="15.75" x14ac:dyDescent="0.25">
      <c r="A9" s="624"/>
      <c r="B9" s="624"/>
      <c r="C9" s="624"/>
      <c r="D9" s="624"/>
      <c r="E9" s="624"/>
      <c r="F9" s="624"/>
      <c r="G9" s="624"/>
      <c r="H9" s="624"/>
      <c r="I9" s="624"/>
      <c r="J9" s="624"/>
      <c r="K9" s="624"/>
      <c r="L9" s="624"/>
      <c r="M9" s="624"/>
      <c r="N9" s="624"/>
      <c r="O9" s="624"/>
    </row>
    <row r="10" spans="1:15" x14ac:dyDescent="0.25">
      <c r="A10" s="185" t="s">
        <v>6</v>
      </c>
      <c r="B10" s="185" t="s">
        <v>7</v>
      </c>
      <c r="C10" s="185" t="s">
        <v>8</v>
      </c>
      <c r="D10" s="185" t="s">
        <v>9</v>
      </c>
      <c r="E10" s="185" t="s">
        <v>10</v>
      </c>
      <c r="F10" s="185" t="s">
        <v>11</v>
      </c>
      <c r="G10" s="185" t="s">
        <v>12</v>
      </c>
      <c r="H10" s="185" t="s">
        <v>13</v>
      </c>
      <c r="I10" s="185" t="s">
        <v>14</v>
      </c>
      <c r="J10" s="185" t="s">
        <v>15</v>
      </c>
      <c r="K10" s="185" t="s">
        <v>16</v>
      </c>
      <c r="L10" s="185" t="s">
        <v>17</v>
      </c>
      <c r="M10" s="186" t="s">
        <v>18</v>
      </c>
      <c r="N10" s="186" t="s">
        <v>19</v>
      </c>
      <c r="O10" s="186" t="s">
        <v>20</v>
      </c>
    </row>
    <row r="11" spans="1:15" x14ac:dyDescent="0.25">
      <c r="A11" s="183" t="s">
        <v>21</v>
      </c>
      <c r="B11" s="183" t="s">
        <v>22</v>
      </c>
      <c r="C11" s="183" t="s">
        <v>544</v>
      </c>
      <c r="D11" s="183" t="s">
        <v>183</v>
      </c>
      <c r="E11" s="184">
        <v>44927</v>
      </c>
      <c r="F11" s="183"/>
      <c r="G11" s="183" t="s">
        <v>127</v>
      </c>
      <c r="H11" s="183" t="s">
        <v>1412</v>
      </c>
      <c r="I11" s="183" t="s">
        <v>31</v>
      </c>
      <c r="J11" s="183" t="s">
        <v>30</v>
      </c>
      <c r="K11" s="183" t="s">
        <v>545</v>
      </c>
      <c r="L11" s="183" t="s">
        <v>546</v>
      </c>
      <c r="M11" s="5">
        <v>0</v>
      </c>
      <c r="N11" s="5">
        <v>4232833132</v>
      </c>
      <c r="O11" s="5">
        <v>4232833132</v>
      </c>
    </row>
    <row r="12" spans="1:15" x14ac:dyDescent="0.25">
      <c r="A12" s="183" t="s">
        <v>21</v>
      </c>
      <c r="B12" s="183" t="s">
        <v>22</v>
      </c>
      <c r="C12" s="183" t="s">
        <v>41</v>
      </c>
      <c r="D12" s="183" t="s">
        <v>1414</v>
      </c>
      <c r="E12" s="184">
        <v>44980</v>
      </c>
      <c r="F12" s="183" t="s">
        <v>100</v>
      </c>
      <c r="G12" s="183" t="s">
        <v>127</v>
      </c>
      <c r="H12" s="183" t="s">
        <v>1412</v>
      </c>
      <c r="I12" s="183"/>
      <c r="J12" s="183" t="s">
        <v>30</v>
      </c>
      <c r="K12" s="183"/>
      <c r="L12" s="183" t="s">
        <v>1415</v>
      </c>
      <c r="M12" s="5">
        <v>199244000</v>
      </c>
      <c r="N12" s="5">
        <v>0</v>
      </c>
      <c r="O12" s="188">
        <f t="shared" ref="O12:O58" si="0">SUM(O11-M12+N12)</f>
        <v>4033589132</v>
      </c>
    </row>
    <row r="13" spans="1:15" x14ac:dyDescent="0.25">
      <c r="A13" s="183" t="s">
        <v>21</v>
      </c>
      <c r="B13" s="183" t="s">
        <v>22</v>
      </c>
      <c r="C13" s="183" t="s">
        <v>41</v>
      </c>
      <c r="D13" s="183" t="s">
        <v>1416</v>
      </c>
      <c r="E13" s="184">
        <v>44980</v>
      </c>
      <c r="F13" s="183" t="s">
        <v>100</v>
      </c>
      <c r="G13" s="183" t="s">
        <v>127</v>
      </c>
      <c r="H13" s="183" t="s">
        <v>1412</v>
      </c>
      <c r="I13" s="183"/>
      <c r="J13" s="183" t="s">
        <v>30</v>
      </c>
      <c r="K13" s="183"/>
      <c r="L13" s="183" t="s">
        <v>1417</v>
      </c>
      <c r="M13" s="5">
        <v>199244000</v>
      </c>
      <c r="N13" s="5">
        <v>0</v>
      </c>
      <c r="O13" s="188">
        <f t="shared" si="0"/>
        <v>3834345132</v>
      </c>
    </row>
    <row r="14" spans="1:15" x14ac:dyDescent="0.25">
      <c r="A14" s="183" t="s">
        <v>21</v>
      </c>
      <c r="B14" s="183" t="s">
        <v>22</v>
      </c>
      <c r="C14" s="183" t="s">
        <v>41</v>
      </c>
      <c r="D14" s="183" t="s">
        <v>1418</v>
      </c>
      <c r="E14" s="184">
        <v>44980</v>
      </c>
      <c r="F14" s="183"/>
      <c r="G14" s="183" t="s">
        <v>127</v>
      </c>
      <c r="H14" s="183" t="s">
        <v>1412</v>
      </c>
      <c r="I14" s="183"/>
      <c r="J14" s="183" t="s">
        <v>30</v>
      </c>
      <c r="K14" s="183"/>
      <c r="L14" s="183" t="s">
        <v>1419</v>
      </c>
      <c r="M14" s="5">
        <v>100000000</v>
      </c>
      <c r="N14" s="5">
        <v>0</v>
      </c>
      <c r="O14" s="188">
        <f t="shared" si="0"/>
        <v>3734345132</v>
      </c>
    </row>
    <row r="15" spans="1:15" x14ac:dyDescent="0.25">
      <c r="A15" s="183" t="s">
        <v>21</v>
      </c>
      <c r="B15" s="183" t="s">
        <v>22</v>
      </c>
      <c r="C15" s="183" t="s">
        <v>41</v>
      </c>
      <c r="D15" s="183" t="s">
        <v>1420</v>
      </c>
      <c r="E15" s="184">
        <v>44980</v>
      </c>
      <c r="F15" s="183"/>
      <c r="G15" s="183" t="s">
        <v>127</v>
      </c>
      <c r="H15" s="183" t="s">
        <v>1412</v>
      </c>
      <c r="I15" s="183"/>
      <c r="J15" s="183" t="s">
        <v>30</v>
      </c>
      <c r="K15" s="183"/>
      <c r="L15" s="183" t="s">
        <v>1421</v>
      </c>
      <c r="M15" s="5">
        <v>198077000</v>
      </c>
      <c r="N15" s="5">
        <v>0</v>
      </c>
      <c r="O15" s="188">
        <f t="shared" si="0"/>
        <v>3536268132</v>
      </c>
    </row>
    <row r="16" spans="1:15" x14ac:dyDescent="0.25">
      <c r="A16" s="183" t="s">
        <v>21</v>
      </c>
      <c r="B16" s="183" t="s">
        <v>22</v>
      </c>
      <c r="C16" s="183" t="s">
        <v>41</v>
      </c>
      <c r="D16" s="183" t="s">
        <v>1443</v>
      </c>
      <c r="E16" s="184">
        <v>44994</v>
      </c>
      <c r="F16" s="183"/>
      <c r="G16" s="183" t="s">
        <v>127</v>
      </c>
      <c r="H16" s="183" t="s">
        <v>1412</v>
      </c>
      <c r="I16" s="183"/>
      <c r="J16" s="183" t="s">
        <v>30</v>
      </c>
      <c r="K16" s="183"/>
      <c r="L16" s="183" t="s">
        <v>1444</v>
      </c>
      <c r="M16" s="5">
        <v>299720000</v>
      </c>
      <c r="N16" s="5">
        <v>0</v>
      </c>
      <c r="O16" s="188">
        <f t="shared" si="0"/>
        <v>3236548132</v>
      </c>
    </row>
    <row r="17" spans="1:15" x14ac:dyDescent="0.25">
      <c r="A17" s="183" t="s">
        <v>21</v>
      </c>
      <c r="B17" s="183" t="s">
        <v>22</v>
      </c>
      <c r="C17" s="183" t="s">
        <v>41</v>
      </c>
      <c r="D17" s="183" t="s">
        <v>1445</v>
      </c>
      <c r="E17" s="184">
        <v>44994</v>
      </c>
      <c r="F17" s="183"/>
      <c r="G17" s="183" t="s">
        <v>127</v>
      </c>
      <c r="H17" s="183" t="s">
        <v>1412</v>
      </c>
      <c r="I17" s="183"/>
      <c r="J17" s="183" t="s">
        <v>30</v>
      </c>
      <c r="K17" s="183"/>
      <c r="L17" s="183" t="s">
        <v>1446</v>
      </c>
      <c r="M17" s="5">
        <v>199212000</v>
      </c>
      <c r="N17" s="5">
        <v>0</v>
      </c>
      <c r="O17" s="188">
        <f t="shared" si="0"/>
        <v>3037336132</v>
      </c>
    </row>
    <row r="18" spans="1:15" x14ac:dyDescent="0.25">
      <c r="A18" s="183" t="s">
        <v>21</v>
      </c>
      <c r="B18" s="183" t="s">
        <v>22</v>
      </c>
      <c r="C18" s="183" t="s">
        <v>41</v>
      </c>
      <c r="D18" s="183" t="s">
        <v>1422</v>
      </c>
      <c r="E18" s="184">
        <v>45000</v>
      </c>
      <c r="F18" s="183"/>
      <c r="G18" s="183" t="s">
        <v>127</v>
      </c>
      <c r="H18" s="183" t="s">
        <v>1412</v>
      </c>
      <c r="I18" s="183"/>
      <c r="J18" s="183" t="s">
        <v>30</v>
      </c>
      <c r="K18" s="183"/>
      <c r="L18" s="183" t="s">
        <v>1423</v>
      </c>
      <c r="M18" s="5">
        <v>563336132</v>
      </c>
      <c r="N18" s="5">
        <v>0</v>
      </c>
      <c r="O18" s="188">
        <f t="shared" si="0"/>
        <v>2474000000</v>
      </c>
    </row>
    <row r="19" spans="1:15" x14ac:dyDescent="0.25">
      <c r="A19" s="183" t="s">
        <v>21</v>
      </c>
      <c r="B19" s="183" t="s">
        <v>22</v>
      </c>
      <c r="C19" s="183" t="s">
        <v>41</v>
      </c>
      <c r="D19" s="183" t="s">
        <v>1424</v>
      </c>
      <c r="E19" s="184">
        <v>45000</v>
      </c>
      <c r="F19" s="183" t="s">
        <v>100</v>
      </c>
      <c r="G19" s="183" t="s">
        <v>127</v>
      </c>
      <c r="H19" s="183" t="s">
        <v>1412</v>
      </c>
      <c r="I19" s="183"/>
      <c r="J19" s="183" t="s">
        <v>30</v>
      </c>
      <c r="K19" s="183"/>
      <c r="L19" s="183" t="s">
        <v>1425</v>
      </c>
      <c r="M19" s="5">
        <v>200000000</v>
      </c>
      <c r="N19" s="5">
        <v>0</v>
      </c>
      <c r="O19" s="188">
        <f t="shared" si="0"/>
        <v>2274000000</v>
      </c>
    </row>
    <row r="20" spans="1:15" x14ac:dyDescent="0.25">
      <c r="A20" s="183" t="s">
        <v>21</v>
      </c>
      <c r="B20" s="183" t="s">
        <v>22</v>
      </c>
      <c r="C20" s="183" t="s">
        <v>41</v>
      </c>
      <c r="D20" s="183" t="s">
        <v>1456</v>
      </c>
      <c r="E20" s="184">
        <v>45007</v>
      </c>
      <c r="F20" s="183" t="s">
        <v>100</v>
      </c>
      <c r="G20" s="183" t="s">
        <v>127</v>
      </c>
      <c r="H20" s="183" t="s">
        <v>1412</v>
      </c>
      <c r="I20" s="183"/>
      <c r="J20" s="183" t="s">
        <v>30</v>
      </c>
      <c r="K20" s="183"/>
      <c r="L20" s="183" t="s">
        <v>1457</v>
      </c>
      <c r="M20" s="5">
        <v>2174000000</v>
      </c>
      <c r="N20" s="5">
        <v>0</v>
      </c>
      <c r="O20" s="188">
        <f t="shared" si="0"/>
        <v>100000000</v>
      </c>
    </row>
    <row r="21" spans="1:15" x14ac:dyDescent="0.25">
      <c r="A21" s="183" t="s">
        <v>21</v>
      </c>
      <c r="B21" s="183" t="s">
        <v>22</v>
      </c>
      <c r="C21" s="183" t="s">
        <v>41</v>
      </c>
      <c r="D21" s="183" t="s">
        <v>1426</v>
      </c>
      <c r="E21" s="184">
        <v>45019</v>
      </c>
      <c r="F21" s="183" t="s">
        <v>100</v>
      </c>
      <c r="G21" s="183" t="s">
        <v>127</v>
      </c>
      <c r="H21" s="183" t="s">
        <v>1412</v>
      </c>
      <c r="I21" s="183"/>
      <c r="J21" s="183" t="s">
        <v>30</v>
      </c>
      <c r="K21" s="183"/>
      <c r="L21" s="183" t="s">
        <v>1427</v>
      </c>
      <c r="M21" s="5">
        <v>100000000</v>
      </c>
      <c r="N21" s="5">
        <v>0</v>
      </c>
      <c r="O21" s="188">
        <f t="shared" si="0"/>
        <v>0</v>
      </c>
    </row>
    <row r="22" spans="1:15" x14ac:dyDescent="0.25">
      <c r="A22" s="183" t="s">
        <v>21</v>
      </c>
      <c r="B22" s="183" t="s">
        <v>22</v>
      </c>
      <c r="C22" s="183" t="s">
        <v>27</v>
      </c>
      <c r="D22" s="183" t="s">
        <v>1466</v>
      </c>
      <c r="E22" s="184">
        <v>45098</v>
      </c>
      <c r="F22" s="183"/>
      <c r="G22" s="183" t="s">
        <v>127</v>
      </c>
      <c r="H22" s="183" t="s">
        <v>1412</v>
      </c>
      <c r="I22" s="183"/>
      <c r="J22" s="183" t="s">
        <v>30</v>
      </c>
      <c r="K22" s="183" t="s">
        <v>31</v>
      </c>
      <c r="L22" s="183" t="s">
        <v>1459</v>
      </c>
      <c r="M22" s="5">
        <v>0</v>
      </c>
      <c r="N22" s="5">
        <v>159000000</v>
      </c>
      <c r="O22" s="188">
        <f t="shared" si="0"/>
        <v>159000000</v>
      </c>
    </row>
    <row r="23" spans="1:15" x14ac:dyDescent="0.25">
      <c r="A23" s="183" t="s">
        <v>21</v>
      </c>
      <c r="B23" s="183" t="s">
        <v>22</v>
      </c>
      <c r="C23" s="183" t="s">
        <v>41</v>
      </c>
      <c r="D23" s="183" t="s">
        <v>1458</v>
      </c>
      <c r="E23" s="184">
        <v>45106</v>
      </c>
      <c r="F23" s="183"/>
      <c r="G23" s="183" t="s">
        <v>127</v>
      </c>
      <c r="H23" s="183" t="s">
        <v>1412</v>
      </c>
      <c r="I23" s="183"/>
      <c r="J23" s="183" t="s">
        <v>30</v>
      </c>
      <c r="K23" s="183" t="s">
        <v>43</v>
      </c>
      <c r="L23" s="183" t="s">
        <v>1459</v>
      </c>
      <c r="M23" s="5">
        <v>159000000</v>
      </c>
      <c r="N23" s="5">
        <v>0</v>
      </c>
      <c r="O23" s="188">
        <f t="shared" si="0"/>
        <v>0</v>
      </c>
    </row>
    <row r="24" spans="1:15" x14ac:dyDescent="0.25">
      <c r="A24" s="183" t="s">
        <v>21</v>
      </c>
      <c r="B24" s="183" t="s">
        <v>22</v>
      </c>
      <c r="C24" s="183" t="s">
        <v>27</v>
      </c>
      <c r="D24" s="183" t="s">
        <v>1467</v>
      </c>
      <c r="E24" s="184">
        <v>45117</v>
      </c>
      <c r="F24" s="183"/>
      <c r="G24" s="183" t="s">
        <v>127</v>
      </c>
      <c r="H24" s="183" t="s">
        <v>1412</v>
      </c>
      <c r="I24" s="183"/>
      <c r="J24" s="183" t="s">
        <v>30</v>
      </c>
      <c r="K24" s="183" t="s">
        <v>31</v>
      </c>
      <c r="L24" s="183" t="s">
        <v>1429</v>
      </c>
      <c r="M24" s="5">
        <v>0</v>
      </c>
      <c r="N24" s="5">
        <v>100000000</v>
      </c>
      <c r="O24" s="188">
        <f t="shared" si="0"/>
        <v>100000000</v>
      </c>
    </row>
    <row r="25" spans="1:15" x14ac:dyDescent="0.25">
      <c r="A25" s="183" t="s">
        <v>21</v>
      </c>
      <c r="B25" s="183" t="s">
        <v>22</v>
      </c>
      <c r="C25" s="183" t="s">
        <v>27</v>
      </c>
      <c r="D25" s="183" t="s">
        <v>1468</v>
      </c>
      <c r="E25" s="184">
        <v>45118</v>
      </c>
      <c r="F25" s="183"/>
      <c r="G25" s="183" t="s">
        <v>127</v>
      </c>
      <c r="H25" s="183" t="s">
        <v>1412</v>
      </c>
      <c r="I25" s="183"/>
      <c r="J25" s="183" t="s">
        <v>30</v>
      </c>
      <c r="K25" s="183" t="s">
        <v>31</v>
      </c>
      <c r="L25" s="183" t="s">
        <v>1438</v>
      </c>
      <c r="M25" s="5">
        <v>0</v>
      </c>
      <c r="N25" s="5">
        <v>100000000</v>
      </c>
      <c r="O25" s="188">
        <f t="shared" si="0"/>
        <v>200000000</v>
      </c>
    </row>
    <row r="26" spans="1:15" x14ac:dyDescent="0.25">
      <c r="A26" s="183" t="s">
        <v>21</v>
      </c>
      <c r="B26" s="183" t="s">
        <v>22</v>
      </c>
      <c r="C26" s="183" t="s">
        <v>27</v>
      </c>
      <c r="D26" s="183" t="s">
        <v>1469</v>
      </c>
      <c r="E26" s="184">
        <v>45118</v>
      </c>
      <c r="F26" s="183"/>
      <c r="G26" s="183" t="s">
        <v>127</v>
      </c>
      <c r="H26" s="183" t="s">
        <v>1412</v>
      </c>
      <c r="I26" s="183"/>
      <c r="J26" s="183" t="s">
        <v>30</v>
      </c>
      <c r="K26" s="183" t="s">
        <v>31</v>
      </c>
      <c r="L26" s="183" t="s">
        <v>1432</v>
      </c>
      <c r="M26" s="5">
        <v>0</v>
      </c>
      <c r="N26" s="5">
        <v>100000000</v>
      </c>
      <c r="O26" s="188">
        <f t="shared" si="0"/>
        <v>300000000</v>
      </c>
    </row>
    <row r="27" spans="1:15" x14ac:dyDescent="0.25">
      <c r="A27" s="183" t="s">
        <v>21</v>
      </c>
      <c r="B27" s="183" t="s">
        <v>22</v>
      </c>
      <c r="C27" s="183" t="s">
        <v>27</v>
      </c>
      <c r="D27" s="183" t="s">
        <v>1470</v>
      </c>
      <c r="E27" s="184">
        <v>45118</v>
      </c>
      <c r="F27" s="183"/>
      <c r="G27" s="183" t="s">
        <v>127</v>
      </c>
      <c r="H27" s="183" t="s">
        <v>1412</v>
      </c>
      <c r="I27" s="183"/>
      <c r="J27" s="183" t="s">
        <v>30</v>
      </c>
      <c r="K27" s="183" t="s">
        <v>31</v>
      </c>
      <c r="L27" s="183" t="s">
        <v>1436</v>
      </c>
      <c r="M27" s="5">
        <v>0</v>
      </c>
      <c r="N27" s="5">
        <v>100000000</v>
      </c>
      <c r="O27" s="188">
        <f t="shared" si="0"/>
        <v>400000000</v>
      </c>
    </row>
    <row r="28" spans="1:15" x14ac:dyDescent="0.25">
      <c r="A28" s="183" t="s">
        <v>21</v>
      </c>
      <c r="B28" s="183" t="s">
        <v>22</v>
      </c>
      <c r="C28" s="183" t="s">
        <v>27</v>
      </c>
      <c r="D28" s="183" t="s">
        <v>1471</v>
      </c>
      <c r="E28" s="184">
        <v>45118</v>
      </c>
      <c r="F28" s="183"/>
      <c r="G28" s="183" t="s">
        <v>127</v>
      </c>
      <c r="H28" s="183" t="s">
        <v>1412</v>
      </c>
      <c r="I28" s="183"/>
      <c r="J28" s="183" t="s">
        <v>30</v>
      </c>
      <c r="K28" s="183" t="s">
        <v>31</v>
      </c>
      <c r="L28" s="183" t="s">
        <v>1440</v>
      </c>
      <c r="M28" s="5">
        <v>0</v>
      </c>
      <c r="N28" s="5">
        <v>100000000</v>
      </c>
      <c r="O28" s="188">
        <f t="shared" si="0"/>
        <v>500000000</v>
      </c>
    </row>
    <row r="29" spans="1:15" x14ac:dyDescent="0.25">
      <c r="A29" s="183" t="s">
        <v>21</v>
      </c>
      <c r="B29" s="183" t="s">
        <v>22</v>
      </c>
      <c r="C29" s="183" t="s">
        <v>27</v>
      </c>
      <c r="D29" s="183" t="s">
        <v>1472</v>
      </c>
      <c r="E29" s="184">
        <v>45118</v>
      </c>
      <c r="F29" s="183"/>
      <c r="G29" s="183" t="s">
        <v>127</v>
      </c>
      <c r="H29" s="183" t="s">
        <v>1412</v>
      </c>
      <c r="I29" s="183"/>
      <c r="J29" s="183" t="s">
        <v>30</v>
      </c>
      <c r="K29" s="183" t="s">
        <v>31</v>
      </c>
      <c r="L29" s="183" t="s">
        <v>1434</v>
      </c>
      <c r="M29" s="5">
        <v>0</v>
      </c>
      <c r="N29" s="5">
        <v>100000000</v>
      </c>
      <c r="O29" s="188">
        <f t="shared" si="0"/>
        <v>600000000</v>
      </c>
    </row>
    <row r="30" spans="1:15" x14ac:dyDescent="0.25">
      <c r="A30" s="183" t="s">
        <v>21</v>
      </c>
      <c r="B30" s="183" t="s">
        <v>22</v>
      </c>
      <c r="C30" s="183" t="s">
        <v>27</v>
      </c>
      <c r="D30" s="183" t="s">
        <v>1473</v>
      </c>
      <c r="E30" s="184">
        <v>45118</v>
      </c>
      <c r="F30" s="183"/>
      <c r="G30" s="183" t="s">
        <v>127</v>
      </c>
      <c r="H30" s="183" t="s">
        <v>1412</v>
      </c>
      <c r="I30" s="183"/>
      <c r="J30" s="183" t="s">
        <v>30</v>
      </c>
      <c r="K30" s="183" t="s">
        <v>31</v>
      </c>
      <c r="L30" s="183" t="s">
        <v>1461</v>
      </c>
      <c r="M30" s="5">
        <v>0</v>
      </c>
      <c r="N30" s="5">
        <v>100000000</v>
      </c>
      <c r="O30" s="188">
        <f t="shared" si="0"/>
        <v>700000000</v>
      </c>
    </row>
    <row r="31" spans="1:15" x14ac:dyDescent="0.25">
      <c r="A31" s="183" t="s">
        <v>21</v>
      </c>
      <c r="B31" s="183" t="s">
        <v>22</v>
      </c>
      <c r="C31" s="183" t="s">
        <v>27</v>
      </c>
      <c r="D31" s="183" t="s">
        <v>1474</v>
      </c>
      <c r="E31" s="184">
        <v>45118</v>
      </c>
      <c r="F31" s="183"/>
      <c r="G31" s="183" t="s">
        <v>127</v>
      </c>
      <c r="H31" s="183" t="s">
        <v>1412</v>
      </c>
      <c r="I31" s="183"/>
      <c r="J31" s="183" t="s">
        <v>30</v>
      </c>
      <c r="K31" s="183" t="s">
        <v>31</v>
      </c>
      <c r="L31" s="183" t="s">
        <v>1463</v>
      </c>
      <c r="M31" s="5">
        <v>0</v>
      </c>
      <c r="N31" s="5">
        <v>100000000</v>
      </c>
      <c r="O31" s="188">
        <f t="shared" si="0"/>
        <v>800000000</v>
      </c>
    </row>
    <row r="32" spans="1:15" x14ac:dyDescent="0.25">
      <c r="A32" s="183" t="s">
        <v>21</v>
      </c>
      <c r="B32" s="183" t="s">
        <v>22</v>
      </c>
      <c r="C32" s="183" t="s">
        <v>27</v>
      </c>
      <c r="D32" s="183" t="s">
        <v>1475</v>
      </c>
      <c r="E32" s="184">
        <v>45118</v>
      </c>
      <c r="F32" s="183"/>
      <c r="G32" s="183" t="s">
        <v>127</v>
      </c>
      <c r="H32" s="183" t="s">
        <v>1412</v>
      </c>
      <c r="I32" s="183"/>
      <c r="J32" s="183" t="s">
        <v>30</v>
      </c>
      <c r="K32" s="183" t="s">
        <v>31</v>
      </c>
      <c r="L32" s="183" t="s">
        <v>1442</v>
      </c>
      <c r="M32" s="5">
        <v>0</v>
      </c>
      <c r="N32" s="5">
        <v>100000000</v>
      </c>
      <c r="O32" s="188">
        <f t="shared" si="0"/>
        <v>900000000</v>
      </c>
    </row>
    <row r="33" spans="1:15" x14ac:dyDescent="0.25">
      <c r="A33" s="183" t="s">
        <v>21</v>
      </c>
      <c r="B33" s="183" t="s">
        <v>22</v>
      </c>
      <c r="C33" s="183" t="s">
        <v>27</v>
      </c>
      <c r="D33" s="183" t="s">
        <v>1476</v>
      </c>
      <c r="E33" s="184">
        <v>45118</v>
      </c>
      <c r="F33" s="183"/>
      <c r="G33" s="183" t="s">
        <v>127</v>
      </c>
      <c r="H33" s="183" t="s">
        <v>1412</v>
      </c>
      <c r="I33" s="183"/>
      <c r="J33" s="183" t="s">
        <v>30</v>
      </c>
      <c r="K33" s="183" t="s">
        <v>31</v>
      </c>
      <c r="L33" s="183" t="s">
        <v>1431</v>
      </c>
      <c r="M33" s="5">
        <v>0</v>
      </c>
      <c r="N33" s="5">
        <v>100000000</v>
      </c>
      <c r="O33" s="188">
        <f t="shared" si="0"/>
        <v>1000000000</v>
      </c>
    </row>
    <row r="34" spans="1:15" x14ac:dyDescent="0.25">
      <c r="A34" s="183" t="s">
        <v>21</v>
      </c>
      <c r="B34" s="183" t="s">
        <v>22</v>
      </c>
      <c r="C34" s="183" t="s">
        <v>41</v>
      </c>
      <c r="D34" s="183" t="s">
        <v>1460</v>
      </c>
      <c r="E34" s="184">
        <v>45124</v>
      </c>
      <c r="F34" s="183"/>
      <c r="G34" s="183" t="s">
        <v>127</v>
      </c>
      <c r="H34" s="183" t="s">
        <v>1412</v>
      </c>
      <c r="I34" s="183"/>
      <c r="J34" s="183" t="s">
        <v>30</v>
      </c>
      <c r="K34" s="183" t="s">
        <v>218</v>
      </c>
      <c r="L34" s="183" t="s">
        <v>1461</v>
      </c>
      <c r="M34" s="5">
        <v>100000000</v>
      </c>
      <c r="N34" s="5">
        <v>0</v>
      </c>
      <c r="O34" s="188">
        <f t="shared" si="0"/>
        <v>900000000</v>
      </c>
    </row>
    <row r="35" spans="1:15" x14ac:dyDescent="0.25">
      <c r="A35" s="183" t="s">
        <v>21</v>
      </c>
      <c r="B35" s="183" t="s">
        <v>22</v>
      </c>
      <c r="C35" s="183" t="s">
        <v>41</v>
      </c>
      <c r="D35" s="183" t="s">
        <v>1462</v>
      </c>
      <c r="E35" s="184">
        <v>45124</v>
      </c>
      <c r="F35" s="183"/>
      <c r="G35" s="183" t="s">
        <v>127</v>
      </c>
      <c r="H35" s="183" t="s">
        <v>1412</v>
      </c>
      <c r="I35" s="183"/>
      <c r="J35" s="183" t="s">
        <v>30</v>
      </c>
      <c r="K35" s="183" t="s">
        <v>218</v>
      </c>
      <c r="L35" s="183" t="s">
        <v>1463</v>
      </c>
      <c r="M35" s="5">
        <v>100000000</v>
      </c>
      <c r="N35" s="5">
        <v>0</v>
      </c>
      <c r="O35" s="188">
        <f t="shared" si="0"/>
        <v>800000000</v>
      </c>
    </row>
    <row r="36" spans="1:15" x14ac:dyDescent="0.25">
      <c r="A36" s="183" t="s">
        <v>21</v>
      </c>
      <c r="B36" s="183" t="s">
        <v>22</v>
      </c>
      <c r="C36" s="183" t="s">
        <v>41</v>
      </c>
      <c r="D36" s="183" t="s">
        <v>1428</v>
      </c>
      <c r="E36" s="184">
        <v>45148</v>
      </c>
      <c r="F36" s="183"/>
      <c r="G36" s="183" t="s">
        <v>127</v>
      </c>
      <c r="H36" s="183" t="s">
        <v>1412</v>
      </c>
      <c r="I36" s="183"/>
      <c r="J36" s="183" t="s">
        <v>30</v>
      </c>
      <c r="K36" s="183" t="s">
        <v>105</v>
      </c>
      <c r="L36" s="183" t="s">
        <v>1429</v>
      </c>
      <c r="M36" s="5">
        <v>100000000</v>
      </c>
      <c r="N36" s="5">
        <v>0</v>
      </c>
      <c r="O36" s="188">
        <f t="shared" si="0"/>
        <v>700000000</v>
      </c>
    </row>
    <row r="37" spans="1:15" x14ac:dyDescent="0.25">
      <c r="A37" s="183" t="s">
        <v>21</v>
      </c>
      <c r="B37" s="183" t="s">
        <v>22</v>
      </c>
      <c r="C37" s="183" t="s">
        <v>41</v>
      </c>
      <c r="D37" s="183" t="s">
        <v>1430</v>
      </c>
      <c r="E37" s="184">
        <v>45148</v>
      </c>
      <c r="F37" s="183"/>
      <c r="G37" s="183" t="s">
        <v>127</v>
      </c>
      <c r="H37" s="183" t="s">
        <v>1412</v>
      </c>
      <c r="I37" s="183"/>
      <c r="J37" s="183" t="s">
        <v>30</v>
      </c>
      <c r="K37" s="183" t="s">
        <v>105</v>
      </c>
      <c r="L37" s="183" t="s">
        <v>1431</v>
      </c>
      <c r="M37" s="5">
        <v>100000000</v>
      </c>
      <c r="N37" s="5">
        <v>0</v>
      </c>
      <c r="O37" s="188">
        <f t="shared" si="0"/>
        <v>600000000</v>
      </c>
    </row>
    <row r="38" spans="1:15" x14ac:dyDescent="0.25">
      <c r="A38" s="183" t="s">
        <v>21</v>
      </c>
      <c r="B38" s="183" t="s">
        <v>22</v>
      </c>
      <c r="C38" s="183" t="s">
        <v>41</v>
      </c>
      <c r="D38" s="183" t="s">
        <v>778</v>
      </c>
      <c r="E38" s="184">
        <v>45148</v>
      </c>
      <c r="F38" s="183"/>
      <c r="G38" s="183" t="s">
        <v>127</v>
      </c>
      <c r="H38" s="183" t="s">
        <v>1412</v>
      </c>
      <c r="I38" s="183"/>
      <c r="J38" s="183" t="s">
        <v>30</v>
      </c>
      <c r="K38" s="183" t="s">
        <v>105</v>
      </c>
      <c r="L38" s="183" t="s">
        <v>1432</v>
      </c>
      <c r="M38" s="5">
        <v>100000000</v>
      </c>
      <c r="N38" s="5">
        <v>0</v>
      </c>
      <c r="O38" s="188">
        <f t="shared" si="0"/>
        <v>500000000</v>
      </c>
    </row>
    <row r="39" spans="1:15" x14ac:dyDescent="0.25">
      <c r="A39" s="183" t="s">
        <v>21</v>
      </c>
      <c r="B39" s="183" t="s">
        <v>22</v>
      </c>
      <c r="C39" s="183" t="s">
        <v>41</v>
      </c>
      <c r="D39" s="183" t="s">
        <v>1433</v>
      </c>
      <c r="E39" s="184">
        <v>45148</v>
      </c>
      <c r="F39" s="183"/>
      <c r="G39" s="183" t="s">
        <v>127</v>
      </c>
      <c r="H39" s="183" t="s">
        <v>1412</v>
      </c>
      <c r="I39" s="183"/>
      <c r="J39" s="183" t="s">
        <v>30</v>
      </c>
      <c r="K39" s="183" t="s">
        <v>105</v>
      </c>
      <c r="L39" s="183" t="s">
        <v>1434</v>
      </c>
      <c r="M39" s="5">
        <v>100000000</v>
      </c>
      <c r="N39" s="5">
        <v>0</v>
      </c>
      <c r="O39" s="188">
        <f t="shared" si="0"/>
        <v>400000000</v>
      </c>
    </row>
    <row r="40" spans="1:15" x14ac:dyDescent="0.25">
      <c r="A40" s="183" t="s">
        <v>21</v>
      </c>
      <c r="B40" s="183" t="s">
        <v>22</v>
      </c>
      <c r="C40" s="183" t="s">
        <v>41</v>
      </c>
      <c r="D40" s="183" t="s">
        <v>1435</v>
      </c>
      <c r="E40" s="184">
        <v>45148</v>
      </c>
      <c r="F40" s="183"/>
      <c r="G40" s="183" t="s">
        <v>127</v>
      </c>
      <c r="H40" s="183" t="s">
        <v>1412</v>
      </c>
      <c r="I40" s="183"/>
      <c r="J40" s="183" t="s">
        <v>30</v>
      </c>
      <c r="K40" s="183" t="s">
        <v>105</v>
      </c>
      <c r="L40" s="183" t="s">
        <v>1436</v>
      </c>
      <c r="M40" s="5">
        <v>100000000</v>
      </c>
      <c r="N40" s="5">
        <v>0</v>
      </c>
      <c r="O40" s="188">
        <f t="shared" si="0"/>
        <v>300000000</v>
      </c>
    </row>
    <row r="41" spans="1:15" x14ac:dyDescent="0.25">
      <c r="A41" s="183" t="s">
        <v>21</v>
      </c>
      <c r="B41" s="183" t="s">
        <v>22</v>
      </c>
      <c r="C41" s="183" t="s">
        <v>41</v>
      </c>
      <c r="D41" s="183" t="s">
        <v>1437</v>
      </c>
      <c r="E41" s="184">
        <v>45148</v>
      </c>
      <c r="F41" s="183"/>
      <c r="G41" s="183" t="s">
        <v>127</v>
      </c>
      <c r="H41" s="183" t="s">
        <v>1412</v>
      </c>
      <c r="I41" s="183"/>
      <c r="J41" s="183" t="s">
        <v>30</v>
      </c>
      <c r="K41" s="183" t="s">
        <v>105</v>
      </c>
      <c r="L41" s="183" t="s">
        <v>1438</v>
      </c>
      <c r="M41" s="5">
        <v>100000000</v>
      </c>
      <c r="N41" s="5">
        <v>0</v>
      </c>
      <c r="O41" s="188">
        <f t="shared" si="0"/>
        <v>200000000</v>
      </c>
    </row>
    <row r="42" spans="1:15" x14ac:dyDescent="0.25">
      <c r="A42" s="183" t="s">
        <v>21</v>
      </c>
      <c r="B42" s="183" t="s">
        <v>22</v>
      </c>
      <c r="C42" s="183" t="s">
        <v>41</v>
      </c>
      <c r="D42" s="183" t="s">
        <v>1439</v>
      </c>
      <c r="E42" s="184">
        <v>45148</v>
      </c>
      <c r="F42" s="183"/>
      <c r="G42" s="183" t="s">
        <v>127</v>
      </c>
      <c r="H42" s="183" t="s">
        <v>1412</v>
      </c>
      <c r="I42" s="183"/>
      <c r="J42" s="183" t="s">
        <v>30</v>
      </c>
      <c r="K42" s="183" t="s">
        <v>105</v>
      </c>
      <c r="L42" s="183" t="s">
        <v>1440</v>
      </c>
      <c r="M42" s="5">
        <v>100000000</v>
      </c>
      <c r="N42" s="5">
        <v>0</v>
      </c>
      <c r="O42" s="188">
        <f t="shared" si="0"/>
        <v>100000000</v>
      </c>
    </row>
    <row r="43" spans="1:15" x14ac:dyDescent="0.25">
      <c r="A43" s="183" t="s">
        <v>21</v>
      </c>
      <c r="B43" s="183" t="s">
        <v>22</v>
      </c>
      <c r="C43" s="183" t="s">
        <v>41</v>
      </c>
      <c r="D43" s="183" t="s">
        <v>1441</v>
      </c>
      <c r="E43" s="184">
        <v>45148</v>
      </c>
      <c r="F43" s="183"/>
      <c r="G43" s="183" t="s">
        <v>127</v>
      </c>
      <c r="H43" s="183" t="s">
        <v>1412</v>
      </c>
      <c r="I43" s="183"/>
      <c r="J43" s="183" t="s">
        <v>30</v>
      </c>
      <c r="K43" s="183" t="s">
        <v>105</v>
      </c>
      <c r="L43" s="183" t="s">
        <v>1442</v>
      </c>
      <c r="M43" s="5">
        <v>100000000</v>
      </c>
      <c r="N43" s="5">
        <v>0</v>
      </c>
      <c r="O43" s="188">
        <f t="shared" si="0"/>
        <v>0</v>
      </c>
    </row>
    <row r="44" spans="1:15" x14ac:dyDescent="0.25">
      <c r="A44" s="183" t="s">
        <v>21</v>
      </c>
      <c r="B44" s="183" t="s">
        <v>22</v>
      </c>
      <c r="C44" s="183" t="s">
        <v>27</v>
      </c>
      <c r="D44" s="183" t="s">
        <v>1477</v>
      </c>
      <c r="E44" s="184">
        <v>45154</v>
      </c>
      <c r="F44" s="183"/>
      <c r="G44" s="183" t="s">
        <v>127</v>
      </c>
      <c r="H44" s="183" t="s">
        <v>1412</v>
      </c>
      <c r="I44" s="183"/>
      <c r="J44" s="183" t="s">
        <v>30</v>
      </c>
      <c r="K44" s="183" t="s">
        <v>31</v>
      </c>
      <c r="L44" s="183" t="s">
        <v>1465</v>
      </c>
      <c r="M44" s="5">
        <v>0</v>
      </c>
      <c r="N44" s="5">
        <v>1125984153</v>
      </c>
      <c r="O44" s="188">
        <f t="shared" si="0"/>
        <v>1125984153</v>
      </c>
    </row>
    <row r="45" spans="1:15" x14ac:dyDescent="0.25">
      <c r="A45" s="183" t="s">
        <v>21</v>
      </c>
      <c r="B45" s="183" t="s">
        <v>22</v>
      </c>
      <c r="C45" s="183" t="s">
        <v>27</v>
      </c>
      <c r="D45" s="183" t="s">
        <v>1478</v>
      </c>
      <c r="E45" s="184">
        <v>45155</v>
      </c>
      <c r="F45" s="183"/>
      <c r="G45" s="183" t="s">
        <v>127</v>
      </c>
      <c r="H45" s="183" t="s">
        <v>1412</v>
      </c>
      <c r="I45" s="183"/>
      <c r="J45" s="183" t="s">
        <v>30</v>
      </c>
      <c r="K45" s="183" t="s">
        <v>31</v>
      </c>
      <c r="L45" s="183" t="s">
        <v>1455</v>
      </c>
      <c r="M45" s="5">
        <v>0</v>
      </c>
      <c r="N45" s="5">
        <v>486321726</v>
      </c>
      <c r="O45" s="188">
        <f t="shared" si="0"/>
        <v>1612305879</v>
      </c>
    </row>
    <row r="46" spans="1:15" x14ac:dyDescent="0.25">
      <c r="A46" s="183" t="s">
        <v>21</v>
      </c>
      <c r="B46" s="183" t="s">
        <v>22</v>
      </c>
      <c r="C46" s="183" t="s">
        <v>27</v>
      </c>
      <c r="D46" s="183" t="s">
        <v>1479</v>
      </c>
      <c r="E46" s="184">
        <v>45183</v>
      </c>
      <c r="F46" s="183"/>
      <c r="G46" s="183" t="s">
        <v>127</v>
      </c>
      <c r="H46" s="183" t="s">
        <v>1412</v>
      </c>
      <c r="I46" s="183"/>
      <c r="J46" s="183" t="s">
        <v>30</v>
      </c>
      <c r="K46" s="183" t="s">
        <v>31</v>
      </c>
      <c r="L46" s="183" t="s">
        <v>1413</v>
      </c>
      <c r="M46" s="5">
        <v>0</v>
      </c>
      <c r="N46" s="5">
        <v>350000000</v>
      </c>
      <c r="O46" s="188">
        <f t="shared" si="0"/>
        <v>1962305879</v>
      </c>
    </row>
    <row r="47" spans="1:15" x14ac:dyDescent="0.25">
      <c r="A47" s="183" t="s">
        <v>21</v>
      </c>
      <c r="B47" s="183" t="s">
        <v>22</v>
      </c>
      <c r="C47" s="183" t="s">
        <v>41</v>
      </c>
      <c r="D47" s="183" t="s">
        <v>1454</v>
      </c>
      <c r="E47" s="184">
        <v>45183</v>
      </c>
      <c r="F47" s="183"/>
      <c r="G47" s="183" t="s">
        <v>127</v>
      </c>
      <c r="H47" s="183" t="s">
        <v>1412</v>
      </c>
      <c r="I47" s="183"/>
      <c r="J47" s="183" t="s">
        <v>30</v>
      </c>
      <c r="K47" s="183" t="s">
        <v>1480</v>
      </c>
      <c r="L47" s="183" t="s">
        <v>1455</v>
      </c>
      <c r="M47" s="5">
        <v>486321726</v>
      </c>
      <c r="N47" s="5">
        <v>0</v>
      </c>
      <c r="O47" s="188">
        <f t="shared" si="0"/>
        <v>1475984153</v>
      </c>
    </row>
    <row r="48" spans="1:15" x14ac:dyDescent="0.25">
      <c r="A48" s="183" t="s">
        <v>21</v>
      </c>
      <c r="B48" s="183" t="s">
        <v>22</v>
      </c>
      <c r="C48" s="183" t="s">
        <v>41</v>
      </c>
      <c r="D48" s="183" t="s">
        <v>1464</v>
      </c>
      <c r="E48" s="184">
        <v>45184</v>
      </c>
      <c r="F48" s="183"/>
      <c r="G48" s="183" t="s">
        <v>127</v>
      </c>
      <c r="H48" s="183" t="s">
        <v>1412</v>
      </c>
      <c r="I48" s="183"/>
      <c r="J48" s="183" t="s">
        <v>30</v>
      </c>
      <c r="K48" s="183" t="s">
        <v>43</v>
      </c>
      <c r="L48" s="183" t="s">
        <v>1465</v>
      </c>
      <c r="M48" s="5">
        <v>1125984153</v>
      </c>
      <c r="N48" s="5">
        <v>0</v>
      </c>
      <c r="O48" s="188">
        <f t="shared" si="0"/>
        <v>350000000</v>
      </c>
    </row>
    <row r="49" spans="1:16" x14ac:dyDescent="0.25">
      <c r="A49" s="183" t="s">
        <v>21</v>
      </c>
      <c r="B49" s="183" t="s">
        <v>22</v>
      </c>
      <c r="C49" s="183" t="s">
        <v>27</v>
      </c>
      <c r="D49" s="183" t="s">
        <v>126</v>
      </c>
      <c r="E49" s="184">
        <v>45209</v>
      </c>
      <c r="F49" s="183"/>
      <c r="G49" s="183" t="s">
        <v>127</v>
      </c>
      <c r="H49" s="183" t="s">
        <v>1412</v>
      </c>
      <c r="I49" s="183"/>
      <c r="J49" s="183" t="s">
        <v>30</v>
      </c>
      <c r="K49" s="183" t="s">
        <v>31</v>
      </c>
      <c r="L49" s="183" t="s">
        <v>1448</v>
      </c>
      <c r="M49" s="5">
        <v>0</v>
      </c>
      <c r="N49" s="5">
        <v>100000000</v>
      </c>
      <c r="O49" s="188">
        <f t="shared" si="0"/>
        <v>450000000</v>
      </c>
    </row>
    <row r="50" spans="1:16" x14ac:dyDescent="0.25">
      <c r="A50" s="183" t="s">
        <v>21</v>
      </c>
      <c r="B50" s="183" t="s">
        <v>22</v>
      </c>
      <c r="C50" s="183" t="s">
        <v>27</v>
      </c>
      <c r="D50" s="183" t="s">
        <v>130</v>
      </c>
      <c r="E50" s="184">
        <v>45209</v>
      </c>
      <c r="F50" s="183"/>
      <c r="G50" s="183" t="s">
        <v>127</v>
      </c>
      <c r="H50" s="183" t="s">
        <v>1412</v>
      </c>
      <c r="I50" s="183"/>
      <c r="J50" s="183" t="s">
        <v>30</v>
      </c>
      <c r="K50" s="183" t="s">
        <v>31</v>
      </c>
      <c r="L50" s="183" t="s">
        <v>131</v>
      </c>
      <c r="M50" s="5">
        <v>0</v>
      </c>
      <c r="N50" s="5">
        <v>100000000</v>
      </c>
      <c r="O50" s="188">
        <f t="shared" si="0"/>
        <v>550000000</v>
      </c>
    </row>
    <row r="51" spans="1:16" x14ac:dyDescent="0.25">
      <c r="A51" s="183" t="s">
        <v>21</v>
      </c>
      <c r="B51" s="183" t="s">
        <v>22</v>
      </c>
      <c r="C51" s="183" t="s">
        <v>27</v>
      </c>
      <c r="D51" s="183" t="s">
        <v>132</v>
      </c>
      <c r="E51" s="184">
        <v>45209</v>
      </c>
      <c r="F51" s="183"/>
      <c r="G51" s="183" t="s">
        <v>127</v>
      </c>
      <c r="H51" s="183" t="s">
        <v>1412</v>
      </c>
      <c r="I51" s="183"/>
      <c r="J51" s="183" t="s">
        <v>30</v>
      </c>
      <c r="K51" s="183" t="s">
        <v>31</v>
      </c>
      <c r="L51" s="183" t="s">
        <v>1450</v>
      </c>
      <c r="M51" s="5">
        <v>0</v>
      </c>
      <c r="N51" s="5">
        <v>100000000</v>
      </c>
      <c r="O51" s="188">
        <f t="shared" si="0"/>
        <v>650000000</v>
      </c>
    </row>
    <row r="52" spans="1:16" x14ac:dyDescent="0.25">
      <c r="A52" s="183" t="s">
        <v>21</v>
      </c>
      <c r="B52" s="183" t="s">
        <v>22</v>
      </c>
      <c r="C52" s="183" t="s">
        <v>27</v>
      </c>
      <c r="D52" s="183" t="s">
        <v>133</v>
      </c>
      <c r="E52" s="184">
        <v>45209</v>
      </c>
      <c r="F52" s="183"/>
      <c r="G52" s="183" t="s">
        <v>127</v>
      </c>
      <c r="H52" s="183" t="s">
        <v>1412</v>
      </c>
      <c r="I52" s="183"/>
      <c r="J52" s="183" t="s">
        <v>30</v>
      </c>
      <c r="K52" s="183" t="s">
        <v>31</v>
      </c>
      <c r="L52" s="183" t="s">
        <v>1452</v>
      </c>
      <c r="M52" s="5">
        <v>0</v>
      </c>
      <c r="N52" s="5">
        <v>100000000</v>
      </c>
      <c r="O52" s="188">
        <f t="shared" si="0"/>
        <v>750000000</v>
      </c>
    </row>
    <row r="53" spans="1:16" x14ac:dyDescent="0.25">
      <c r="A53" s="183" t="s">
        <v>21</v>
      </c>
      <c r="B53" s="183" t="s">
        <v>22</v>
      </c>
      <c r="C53" s="183" t="s">
        <v>41</v>
      </c>
      <c r="D53" s="183" t="s">
        <v>1447</v>
      </c>
      <c r="E53" s="184">
        <v>45218</v>
      </c>
      <c r="F53" s="183"/>
      <c r="G53" s="183" t="s">
        <v>127</v>
      </c>
      <c r="H53" s="183" t="s">
        <v>1412</v>
      </c>
      <c r="I53" s="183"/>
      <c r="J53" s="183" t="s">
        <v>30</v>
      </c>
      <c r="K53" s="183" t="s">
        <v>44</v>
      </c>
      <c r="L53" s="183" t="s">
        <v>1448</v>
      </c>
      <c r="M53" s="5">
        <v>100000000</v>
      </c>
      <c r="N53" s="5">
        <v>0</v>
      </c>
      <c r="O53" s="188">
        <f t="shared" si="0"/>
        <v>650000000</v>
      </c>
    </row>
    <row r="54" spans="1:16" x14ac:dyDescent="0.25">
      <c r="A54" s="183" t="s">
        <v>21</v>
      </c>
      <c r="B54" s="183" t="s">
        <v>22</v>
      </c>
      <c r="C54" s="183" t="s">
        <v>41</v>
      </c>
      <c r="D54" s="183" t="s">
        <v>1449</v>
      </c>
      <c r="E54" s="184">
        <v>45218</v>
      </c>
      <c r="F54" s="183"/>
      <c r="G54" s="183" t="s">
        <v>127</v>
      </c>
      <c r="H54" s="183" t="s">
        <v>1412</v>
      </c>
      <c r="I54" s="183"/>
      <c r="J54" s="183" t="s">
        <v>30</v>
      </c>
      <c r="K54" s="183" t="s">
        <v>44</v>
      </c>
      <c r="L54" s="183" t="s">
        <v>1450</v>
      </c>
      <c r="M54" s="5">
        <v>100000000</v>
      </c>
      <c r="N54" s="5">
        <v>0</v>
      </c>
      <c r="O54" s="188">
        <f t="shared" si="0"/>
        <v>550000000</v>
      </c>
    </row>
    <row r="55" spans="1:16" x14ac:dyDescent="0.25">
      <c r="A55" s="183" t="s">
        <v>21</v>
      </c>
      <c r="B55" s="183" t="s">
        <v>22</v>
      </c>
      <c r="C55" s="183" t="s">
        <v>41</v>
      </c>
      <c r="D55" s="183" t="s">
        <v>1451</v>
      </c>
      <c r="E55" s="184">
        <v>45218</v>
      </c>
      <c r="F55" s="183"/>
      <c r="G55" s="183" t="s">
        <v>127</v>
      </c>
      <c r="H55" s="183" t="s">
        <v>1412</v>
      </c>
      <c r="I55" s="183"/>
      <c r="J55" s="183" t="s">
        <v>30</v>
      </c>
      <c r="K55" s="183" t="s">
        <v>44</v>
      </c>
      <c r="L55" s="183" t="s">
        <v>1452</v>
      </c>
      <c r="M55" s="5">
        <v>100000000</v>
      </c>
      <c r="N55" s="5">
        <v>0</v>
      </c>
      <c r="O55" s="188">
        <f t="shared" si="0"/>
        <v>450000000</v>
      </c>
    </row>
    <row r="56" spans="1:16" x14ac:dyDescent="0.25">
      <c r="A56" s="183" t="s">
        <v>21</v>
      </c>
      <c r="B56" s="183" t="s">
        <v>22</v>
      </c>
      <c r="C56" s="183" t="s">
        <v>41</v>
      </c>
      <c r="D56" s="183" t="s">
        <v>1453</v>
      </c>
      <c r="E56" s="184">
        <v>45218</v>
      </c>
      <c r="F56" s="183"/>
      <c r="G56" s="183" t="s">
        <v>127</v>
      </c>
      <c r="H56" s="183" t="s">
        <v>1412</v>
      </c>
      <c r="I56" s="183"/>
      <c r="J56" s="183" t="s">
        <v>30</v>
      </c>
      <c r="K56" s="183" t="s">
        <v>44</v>
      </c>
      <c r="L56" s="183" t="s">
        <v>131</v>
      </c>
      <c r="M56" s="5">
        <v>100000000</v>
      </c>
      <c r="N56" s="5">
        <v>0</v>
      </c>
      <c r="O56" s="188">
        <f t="shared" si="0"/>
        <v>350000000</v>
      </c>
    </row>
    <row r="57" spans="1:16" x14ac:dyDescent="0.25">
      <c r="A57" s="183" t="s">
        <v>21</v>
      </c>
      <c r="B57" s="183" t="s">
        <v>22</v>
      </c>
      <c r="C57" s="183" t="s">
        <v>41</v>
      </c>
      <c r="D57" s="183" t="s">
        <v>1411</v>
      </c>
      <c r="E57" s="184">
        <v>45218</v>
      </c>
      <c r="F57" s="183"/>
      <c r="G57" s="183" t="s">
        <v>127</v>
      </c>
      <c r="H57" s="183" t="s">
        <v>1412</v>
      </c>
      <c r="I57" s="183"/>
      <c r="J57" s="183" t="s">
        <v>30</v>
      </c>
      <c r="K57" s="183" t="s">
        <v>97</v>
      </c>
      <c r="L57" s="183" t="s">
        <v>1413</v>
      </c>
      <c r="M57" s="5">
        <v>350000000</v>
      </c>
      <c r="N57" s="5">
        <v>0</v>
      </c>
      <c r="O57" s="188">
        <f t="shared" si="0"/>
        <v>0</v>
      </c>
    </row>
    <row r="58" spans="1:16" ht="15.75" x14ac:dyDescent="0.25">
      <c r="A58" s="499" t="s">
        <v>21</v>
      </c>
      <c r="B58" s="499" t="s">
        <v>22</v>
      </c>
      <c r="C58" s="499" t="s">
        <v>27</v>
      </c>
      <c r="D58" s="499" t="s">
        <v>3490</v>
      </c>
      <c r="E58" s="500">
        <v>45289</v>
      </c>
      <c r="F58" s="499"/>
      <c r="G58" s="499" t="s">
        <v>127</v>
      </c>
      <c r="H58" s="499" t="s">
        <v>1412</v>
      </c>
      <c r="I58" s="499"/>
      <c r="J58" s="499" t="s">
        <v>30</v>
      </c>
      <c r="K58" s="499" t="s">
        <v>31</v>
      </c>
      <c r="L58" s="499" t="s">
        <v>3491</v>
      </c>
      <c r="M58" s="501">
        <v>0</v>
      </c>
      <c r="N58" s="501">
        <v>407466290</v>
      </c>
      <c r="O58" s="505">
        <f t="shared" si="0"/>
        <v>407466290</v>
      </c>
      <c r="P58" s="501"/>
    </row>
    <row r="59" spans="1:16" s="494" customFormat="1" x14ac:dyDescent="0.25">
      <c r="A59" s="495"/>
      <c r="B59" s="495"/>
      <c r="C59" s="495"/>
      <c r="D59" s="495"/>
      <c r="E59" s="496"/>
      <c r="F59" s="495"/>
      <c r="G59" s="495"/>
      <c r="H59" s="495"/>
      <c r="I59" s="495"/>
      <c r="J59" s="495"/>
      <c r="K59" s="495"/>
      <c r="L59" s="495"/>
      <c r="M59" s="5"/>
      <c r="N59" s="5"/>
      <c r="O59" s="5"/>
    </row>
    <row r="60" spans="1:16" s="494" customFormat="1" x14ac:dyDescent="0.25">
      <c r="A60" s="495"/>
      <c r="B60" s="495"/>
      <c r="C60" s="495"/>
      <c r="D60" s="495"/>
      <c r="E60" s="496"/>
      <c r="F60" s="495"/>
      <c r="G60" s="495"/>
      <c r="H60" s="495"/>
      <c r="I60" s="495"/>
      <c r="J60" s="495"/>
      <c r="K60" s="495"/>
      <c r="L60" s="495"/>
      <c r="M60" s="5"/>
      <c r="N60" s="5"/>
      <c r="O60" s="5"/>
    </row>
    <row r="61" spans="1:16" x14ac:dyDescent="0.25">
      <c r="A61" s="183"/>
      <c r="B61" s="183"/>
      <c r="C61" s="183"/>
      <c r="D61" s="183"/>
      <c r="E61" s="184"/>
      <c r="F61" s="183"/>
      <c r="G61" s="183"/>
      <c r="H61" s="183"/>
      <c r="I61" s="183"/>
      <c r="J61" s="183"/>
      <c r="K61" s="183"/>
      <c r="L61" s="183"/>
      <c r="M61" s="5"/>
      <c r="N61" s="5"/>
      <c r="O61" s="5"/>
    </row>
    <row r="62" spans="1:16" x14ac:dyDescent="0.25">
      <c r="A62" s="183"/>
      <c r="B62" s="183"/>
      <c r="C62" s="183"/>
      <c r="D62" s="183"/>
      <c r="E62" s="184"/>
      <c r="F62" s="183"/>
      <c r="G62" s="183"/>
      <c r="H62" s="183"/>
      <c r="I62" s="183"/>
      <c r="J62" s="183"/>
      <c r="K62" s="183"/>
      <c r="L62" s="183"/>
      <c r="M62" s="5"/>
      <c r="N62" s="5"/>
      <c r="O62" s="5"/>
    </row>
    <row r="63" spans="1:16" x14ac:dyDescent="0.25">
      <c r="A63" s="183"/>
      <c r="B63" s="183"/>
      <c r="C63" s="183"/>
      <c r="D63" s="183"/>
      <c r="E63" s="184"/>
      <c r="F63" s="183"/>
      <c r="G63" s="183"/>
      <c r="H63" s="183"/>
      <c r="I63" s="183"/>
      <c r="J63" s="183"/>
      <c r="K63" s="183"/>
      <c r="L63" s="183"/>
      <c r="M63" s="5"/>
      <c r="N63" s="5"/>
      <c r="O63" s="5"/>
    </row>
    <row r="64" spans="1:16" x14ac:dyDescent="0.25">
      <c r="A64" s="183" t="s">
        <v>478</v>
      </c>
      <c r="B64" s="183" t="s">
        <v>479</v>
      </c>
      <c r="C64" s="183" t="s">
        <v>27</v>
      </c>
      <c r="D64" s="183" t="s">
        <v>1466</v>
      </c>
      <c r="E64" s="184">
        <v>45098</v>
      </c>
      <c r="F64" s="183"/>
      <c r="G64" s="183" t="s">
        <v>127</v>
      </c>
      <c r="H64" s="183" t="s">
        <v>1412</v>
      </c>
      <c r="I64" s="183"/>
      <c r="J64" s="183" t="s">
        <v>30</v>
      </c>
      <c r="K64" s="183" t="s">
        <v>43</v>
      </c>
      <c r="L64" s="183" t="s">
        <v>1459</v>
      </c>
      <c r="M64" s="5">
        <v>159000000</v>
      </c>
      <c r="N64" s="5">
        <v>0</v>
      </c>
      <c r="O64" s="5">
        <v>0</v>
      </c>
    </row>
    <row r="65" spans="1:15" x14ac:dyDescent="0.25">
      <c r="A65" s="183" t="s">
        <v>478</v>
      </c>
      <c r="B65" s="183" t="s">
        <v>479</v>
      </c>
      <c r="C65" s="183" t="s">
        <v>27</v>
      </c>
      <c r="D65" s="183" t="s">
        <v>1467</v>
      </c>
      <c r="E65" s="184">
        <v>45117</v>
      </c>
      <c r="F65" s="183"/>
      <c r="G65" s="183" t="s">
        <v>127</v>
      </c>
      <c r="H65" s="183" t="s">
        <v>1412</v>
      </c>
      <c r="I65" s="183"/>
      <c r="J65" s="183" t="s">
        <v>30</v>
      </c>
      <c r="K65" s="183" t="s">
        <v>105</v>
      </c>
      <c r="L65" s="183" t="s">
        <v>1429</v>
      </c>
      <c r="M65" s="5">
        <v>100000000</v>
      </c>
      <c r="N65" s="5">
        <v>0</v>
      </c>
      <c r="O65" s="5">
        <v>0</v>
      </c>
    </row>
    <row r="66" spans="1:15" x14ac:dyDescent="0.25">
      <c r="A66" s="183" t="s">
        <v>478</v>
      </c>
      <c r="B66" s="183" t="s">
        <v>479</v>
      </c>
      <c r="C66" s="183" t="s">
        <v>27</v>
      </c>
      <c r="D66" s="183" t="s">
        <v>1468</v>
      </c>
      <c r="E66" s="184">
        <v>45118</v>
      </c>
      <c r="F66" s="183"/>
      <c r="G66" s="183" t="s">
        <v>127</v>
      </c>
      <c r="H66" s="183" t="s">
        <v>1412</v>
      </c>
      <c r="I66" s="183"/>
      <c r="J66" s="183" t="s">
        <v>30</v>
      </c>
      <c r="K66" s="183" t="s">
        <v>105</v>
      </c>
      <c r="L66" s="183" t="s">
        <v>1438</v>
      </c>
      <c r="M66" s="5">
        <v>100000000</v>
      </c>
      <c r="N66" s="5">
        <v>0</v>
      </c>
      <c r="O66" s="5">
        <v>0</v>
      </c>
    </row>
    <row r="67" spans="1:15" x14ac:dyDescent="0.25">
      <c r="A67" s="183" t="s">
        <v>478</v>
      </c>
      <c r="B67" s="183" t="s">
        <v>479</v>
      </c>
      <c r="C67" s="183" t="s">
        <v>27</v>
      </c>
      <c r="D67" s="183" t="s">
        <v>1469</v>
      </c>
      <c r="E67" s="184">
        <v>45118</v>
      </c>
      <c r="F67" s="183"/>
      <c r="G67" s="183" t="s">
        <v>127</v>
      </c>
      <c r="H67" s="183" t="s">
        <v>1412</v>
      </c>
      <c r="I67" s="183"/>
      <c r="J67" s="183" t="s">
        <v>30</v>
      </c>
      <c r="K67" s="183" t="s">
        <v>105</v>
      </c>
      <c r="L67" s="183" t="s">
        <v>1432</v>
      </c>
      <c r="M67" s="5">
        <v>100000000</v>
      </c>
      <c r="N67" s="5">
        <v>0</v>
      </c>
      <c r="O67" s="5">
        <v>0</v>
      </c>
    </row>
    <row r="68" spans="1:15" x14ac:dyDescent="0.25">
      <c r="A68" s="183" t="s">
        <v>478</v>
      </c>
      <c r="B68" s="183" t="s">
        <v>479</v>
      </c>
      <c r="C68" s="183" t="s">
        <v>27</v>
      </c>
      <c r="D68" s="183" t="s">
        <v>1470</v>
      </c>
      <c r="E68" s="184">
        <v>45118</v>
      </c>
      <c r="F68" s="183"/>
      <c r="G68" s="183" t="s">
        <v>127</v>
      </c>
      <c r="H68" s="183" t="s">
        <v>1412</v>
      </c>
      <c r="I68" s="183"/>
      <c r="J68" s="183" t="s">
        <v>30</v>
      </c>
      <c r="K68" s="183" t="s">
        <v>105</v>
      </c>
      <c r="L68" s="183" t="s">
        <v>1436</v>
      </c>
      <c r="M68" s="5">
        <v>100000000</v>
      </c>
      <c r="N68" s="5">
        <v>0</v>
      </c>
      <c r="O68" s="5">
        <v>0</v>
      </c>
    </row>
    <row r="69" spans="1:15" x14ac:dyDescent="0.25">
      <c r="A69" s="183" t="s">
        <v>478</v>
      </c>
      <c r="B69" s="183" t="s">
        <v>479</v>
      </c>
      <c r="C69" s="183" t="s">
        <v>27</v>
      </c>
      <c r="D69" s="183" t="s">
        <v>1471</v>
      </c>
      <c r="E69" s="184">
        <v>45118</v>
      </c>
      <c r="F69" s="183"/>
      <c r="G69" s="183" t="s">
        <v>127</v>
      </c>
      <c r="H69" s="183" t="s">
        <v>1412</v>
      </c>
      <c r="I69" s="183"/>
      <c r="J69" s="183" t="s">
        <v>30</v>
      </c>
      <c r="K69" s="183" t="s">
        <v>105</v>
      </c>
      <c r="L69" s="183" t="s">
        <v>1440</v>
      </c>
      <c r="M69" s="5">
        <v>100000000</v>
      </c>
      <c r="N69" s="5">
        <v>0</v>
      </c>
      <c r="O69" s="5">
        <v>0</v>
      </c>
    </row>
    <row r="70" spans="1:15" x14ac:dyDescent="0.25">
      <c r="A70" s="183" t="s">
        <v>478</v>
      </c>
      <c r="B70" s="183" t="s">
        <v>479</v>
      </c>
      <c r="C70" s="183" t="s">
        <v>27</v>
      </c>
      <c r="D70" s="183" t="s">
        <v>1472</v>
      </c>
      <c r="E70" s="184">
        <v>45118</v>
      </c>
      <c r="F70" s="183"/>
      <c r="G70" s="183" t="s">
        <v>127</v>
      </c>
      <c r="H70" s="183" t="s">
        <v>1412</v>
      </c>
      <c r="I70" s="183"/>
      <c r="J70" s="183" t="s">
        <v>30</v>
      </c>
      <c r="K70" s="183" t="s">
        <v>105</v>
      </c>
      <c r="L70" s="183" t="s">
        <v>1434</v>
      </c>
      <c r="M70" s="5">
        <v>100000000</v>
      </c>
      <c r="N70" s="5">
        <v>0</v>
      </c>
      <c r="O70" s="5">
        <v>0</v>
      </c>
    </row>
    <row r="71" spans="1:15" x14ac:dyDescent="0.25">
      <c r="A71" s="183" t="s">
        <v>478</v>
      </c>
      <c r="B71" s="183" t="s">
        <v>479</v>
      </c>
      <c r="C71" s="183" t="s">
        <v>27</v>
      </c>
      <c r="D71" s="183" t="s">
        <v>1473</v>
      </c>
      <c r="E71" s="184">
        <v>45118</v>
      </c>
      <c r="F71" s="183"/>
      <c r="G71" s="183" t="s">
        <v>127</v>
      </c>
      <c r="H71" s="183" t="s">
        <v>1412</v>
      </c>
      <c r="I71" s="183"/>
      <c r="J71" s="183" t="s">
        <v>30</v>
      </c>
      <c r="K71" s="183" t="s">
        <v>218</v>
      </c>
      <c r="L71" s="183" t="s">
        <v>1461</v>
      </c>
      <c r="M71" s="5">
        <v>100000000</v>
      </c>
      <c r="N71" s="5">
        <v>0</v>
      </c>
      <c r="O71" s="5">
        <v>0</v>
      </c>
    </row>
    <row r="72" spans="1:15" x14ac:dyDescent="0.25">
      <c r="A72" s="183" t="s">
        <v>478</v>
      </c>
      <c r="B72" s="183" t="s">
        <v>479</v>
      </c>
      <c r="C72" s="183" t="s">
        <v>27</v>
      </c>
      <c r="D72" s="183" t="s">
        <v>1474</v>
      </c>
      <c r="E72" s="184">
        <v>45118</v>
      </c>
      <c r="F72" s="183"/>
      <c r="G72" s="183" t="s">
        <v>127</v>
      </c>
      <c r="H72" s="183" t="s">
        <v>1412</v>
      </c>
      <c r="I72" s="183"/>
      <c r="J72" s="183" t="s">
        <v>30</v>
      </c>
      <c r="K72" s="183" t="s">
        <v>218</v>
      </c>
      <c r="L72" s="183" t="s">
        <v>1463</v>
      </c>
      <c r="M72" s="5">
        <v>100000000</v>
      </c>
      <c r="N72" s="5">
        <v>0</v>
      </c>
      <c r="O72" s="5">
        <v>0</v>
      </c>
    </row>
    <row r="73" spans="1:15" x14ac:dyDescent="0.25">
      <c r="A73" s="183" t="s">
        <v>478</v>
      </c>
      <c r="B73" s="183" t="s">
        <v>479</v>
      </c>
      <c r="C73" s="183" t="s">
        <v>27</v>
      </c>
      <c r="D73" s="183" t="s">
        <v>1475</v>
      </c>
      <c r="E73" s="184">
        <v>45118</v>
      </c>
      <c r="F73" s="183"/>
      <c r="G73" s="183" t="s">
        <v>127</v>
      </c>
      <c r="H73" s="183" t="s">
        <v>1412</v>
      </c>
      <c r="I73" s="183"/>
      <c r="J73" s="183" t="s">
        <v>30</v>
      </c>
      <c r="K73" s="183" t="s">
        <v>105</v>
      </c>
      <c r="L73" s="183" t="s">
        <v>1442</v>
      </c>
      <c r="M73" s="5">
        <v>100000000</v>
      </c>
      <c r="N73" s="5">
        <v>0</v>
      </c>
      <c r="O73" s="5">
        <v>0</v>
      </c>
    </row>
    <row r="74" spans="1:15" x14ac:dyDescent="0.25">
      <c r="A74" s="183" t="s">
        <v>478</v>
      </c>
      <c r="B74" s="183" t="s">
        <v>479</v>
      </c>
      <c r="C74" s="183" t="s">
        <v>27</v>
      </c>
      <c r="D74" s="183" t="s">
        <v>1476</v>
      </c>
      <c r="E74" s="184">
        <v>45118</v>
      </c>
      <c r="F74" s="183"/>
      <c r="G74" s="183" t="s">
        <v>127</v>
      </c>
      <c r="H74" s="183" t="s">
        <v>1412</v>
      </c>
      <c r="I74" s="183"/>
      <c r="J74" s="183" t="s">
        <v>30</v>
      </c>
      <c r="K74" s="183" t="s">
        <v>105</v>
      </c>
      <c r="L74" s="183" t="s">
        <v>1431</v>
      </c>
      <c r="M74" s="5">
        <v>100000000</v>
      </c>
      <c r="N74" s="5">
        <v>0</v>
      </c>
      <c r="O74" s="5">
        <v>0</v>
      </c>
    </row>
    <row r="75" spans="1:15" x14ac:dyDescent="0.25">
      <c r="A75" s="183" t="s">
        <v>478</v>
      </c>
      <c r="B75" s="183" t="s">
        <v>479</v>
      </c>
      <c r="C75" s="183" t="s">
        <v>27</v>
      </c>
      <c r="D75" s="183" t="s">
        <v>1477</v>
      </c>
      <c r="E75" s="184">
        <v>45154</v>
      </c>
      <c r="F75" s="183"/>
      <c r="G75" s="183" t="s">
        <v>127</v>
      </c>
      <c r="H75" s="183" t="s">
        <v>1412</v>
      </c>
      <c r="I75" s="183"/>
      <c r="J75" s="183" t="s">
        <v>30</v>
      </c>
      <c r="K75" s="183" t="s">
        <v>43</v>
      </c>
      <c r="L75" s="183" t="s">
        <v>1465</v>
      </c>
      <c r="M75" s="5">
        <v>1125984153</v>
      </c>
      <c r="N75" s="5">
        <v>0</v>
      </c>
      <c r="O75" s="5">
        <v>0</v>
      </c>
    </row>
    <row r="76" spans="1:15" x14ac:dyDescent="0.25">
      <c r="A76" s="183" t="s">
        <v>478</v>
      </c>
      <c r="B76" s="183" t="s">
        <v>479</v>
      </c>
      <c r="C76" s="183" t="s">
        <v>27</v>
      </c>
      <c r="D76" s="183" t="s">
        <v>1478</v>
      </c>
      <c r="E76" s="184">
        <v>45155</v>
      </c>
      <c r="F76" s="183"/>
      <c r="G76" s="183" t="s">
        <v>127</v>
      </c>
      <c r="H76" s="183" t="s">
        <v>1412</v>
      </c>
      <c r="I76" s="183"/>
      <c r="J76" s="183" t="s">
        <v>30</v>
      </c>
      <c r="K76" s="183" t="s">
        <v>1480</v>
      </c>
      <c r="L76" s="183" t="s">
        <v>1455</v>
      </c>
      <c r="M76" s="5">
        <v>486321726</v>
      </c>
      <c r="N76" s="5">
        <v>0</v>
      </c>
      <c r="O76" s="5">
        <v>0</v>
      </c>
    </row>
    <row r="77" spans="1:15" x14ac:dyDescent="0.25">
      <c r="A77" s="183" t="s">
        <v>478</v>
      </c>
      <c r="B77" s="183" t="s">
        <v>479</v>
      </c>
      <c r="C77" s="183" t="s">
        <v>27</v>
      </c>
      <c r="D77" s="183" t="s">
        <v>1479</v>
      </c>
      <c r="E77" s="184">
        <v>45183</v>
      </c>
      <c r="F77" s="183"/>
      <c r="G77" s="183" t="s">
        <v>127</v>
      </c>
      <c r="H77" s="183" t="s">
        <v>1412</v>
      </c>
      <c r="I77" s="183"/>
      <c r="J77" s="183" t="s">
        <v>30</v>
      </c>
      <c r="K77" s="183" t="s">
        <v>97</v>
      </c>
      <c r="L77" s="183" t="s">
        <v>1413</v>
      </c>
      <c r="M77" s="5">
        <v>350000000</v>
      </c>
      <c r="N77" s="5">
        <v>0</v>
      </c>
      <c r="O77" s="5">
        <v>0</v>
      </c>
    </row>
    <row r="78" spans="1:15" x14ac:dyDescent="0.25">
      <c r="A78" s="183" t="s">
        <v>478</v>
      </c>
      <c r="B78" s="183" t="s">
        <v>479</v>
      </c>
      <c r="C78" s="183" t="s">
        <v>27</v>
      </c>
      <c r="D78" s="183" t="s">
        <v>126</v>
      </c>
      <c r="E78" s="184">
        <v>45209</v>
      </c>
      <c r="F78" s="183"/>
      <c r="G78" s="183" t="s">
        <v>127</v>
      </c>
      <c r="H78" s="183" t="s">
        <v>1412</v>
      </c>
      <c r="I78" s="183"/>
      <c r="J78" s="183" t="s">
        <v>30</v>
      </c>
      <c r="K78" s="183" t="s">
        <v>44</v>
      </c>
      <c r="L78" s="183" t="s">
        <v>1448</v>
      </c>
      <c r="M78" s="5">
        <v>100000000</v>
      </c>
      <c r="N78" s="5">
        <v>0</v>
      </c>
      <c r="O78" s="5">
        <v>0</v>
      </c>
    </row>
    <row r="79" spans="1:15" x14ac:dyDescent="0.25">
      <c r="A79" s="183" t="s">
        <v>478</v>
      </c>
      <c r="B79" s="183" t="s">
        <v>479</v>
      </c>
      <c r="C79" s="183" t="s">
        <v>27</v>
      </c>
      <c r="D79" s="183" t="s">
        <v>130</v>
      </c>
      <c r="E79" s="184">
        <v>45209</v>
      </c>
      <c r="F79" s="183"/>
      <c r="G79" s="183" t="s">
        <v>127</v>
      </c>
      <c r="H79" s="183" t="s">
        <v>1412</v>
      </c>
      <c r="I79" s="183"/>
      <c r="J79" s="183" t="s">
        <v>30</v>
      </c>
      <c r="K79" s="183" t="s">
        <v>44</v>
      </c>
      <c r="L79" s="183" t="s">
        <v>131</v>
      </c>
      <c r="M79" s="5">
        <v>100000000</v>
      </c>
      <c r="N79" s="5">
        <v>0</v>
      </c>
      <c r="O79" s="5">
        <v>0</v>
      </c>
    </row>
    <row r="80" spans="1:15" x14ac:dyDescent="0.25">
      <c r="A80" s="183" t="s">
        <v>478</v>
      </c>
      <c r="B80" s="183" t="s">
        <v>479</v>
      </c>
      <c r="C80" s="183" t="s">
        <v>27</v>
      </c>
      <c r="D80" s="183" t="s">
        <v>132</v>
      </c>
      <c r="E80" s="184">
        <v>45209</v>
      </c>
      <c r="F80" s="183"/>
      <c r="G80" s="183" t="s">
        <v>127</v>
      </c>
      <c r="H80" s="183" t="s">
        <v>1412</v>
      </c>
      <c r="I80" s="183"/>
      <c r="J80" s="183" t="s">
        <v>30</v>
      </c>
      <c r="K80" s="183" t="s">
        <v>44</v>
      </c>
      <c r="L80" s="183" t="s">
        <v>1450</v>
      </c>
      <c r="M80" s="5">
        <v>100000000</v>
      </c>
      <c r="N80" s="5">
        <v>0</v>
      </c>
      <c r="O80" s="5">
        <v>0</v>
      </c>
    </row>
    <row r="81" spans="1:15" x14ac:dyDescent="0.25">
      <c r="A81" s="183" t="s">
        <v>478</v>
      </c>
      <c r="B81" s="183" t="s">
        <v>479</v>
      </c>
      <c r="C81" s="183" t="s">
        <v>27</v>
      </c>
      <c r="D81" s="183" t="s">
        <v>133</v>
      </c>
      <c r="E81" s="184">
        <v>45209</v>
      </c>
      <c r="F81" s="183"/>
      <c r="G81" s="183" t="s">
        <v>127</v>
      </c>
      <c r="H81" s="183" t="s">
        <v>1412</v>
      </c>
      <c r="I81" s="183"/>
      <c r="J81" s="183" t="s">
        <v>30</v>
      </c>
      <c r="K81" s="183" t="s">
        <v>44</v>
      </c>
      <c r="L81" s="183" t="s">
        <v>1452</v>
      </c>
      <c r="M81" s="5">
        <v>100000000</v>
      </c>
      <c r="N81" s="5">
        <v>0</v>
      </c>
      <c r="O81" s="5">
        <v>0</v>
      </c>
    </row>
    <row r="82" spans="1:15" x14ac:dyDescent="0.25">
      <c r="A82" s="502" t="s">
        <v>478</v>
      </c>
      <c r="B82" s="502" t="s">
        <v>479</v>
      </c>
      <c r="C82" s="502" t="s">
        <v>27</v>
      </c>
      <c r="D82" s="502" t="s">
        <v>3490</v>
      </c>
      <c r="E82" s="503">
        <v>45289</v>
      </c>
      <c r="F82" s="502"/>
      <c r="G82" s="502" t="s">
        <v>127</v>
      </c>
      <c r="H82" s="502" t="s">
        <v>1412</v>
      </c>
      <c r="I82" s="502"/>
      <c r="J82" s="502" t="s">
        <v>30</v>
      </c>
      <c r="K82" s="502" t="s">
        <v>136</v>
      </c>
      <c r="L82" s="502" t="s">
        <v>3491</v>
      </c>
      <c r="M82" s="504">
        <v>335516000</v>
      </c>
      <c r="N82" s="504">
        <v>0</v>
      </c>
      <c r="O82" s="504">
        <v>0</v>
      </c>
    </row>
    <row r="83" spans="1:15" x14ac:dyDescent="0.25">
      <c r="A83" s="502" t="s">
        <v>478</v>
      </c>
      <c r="B83" s="502" t="s">
        <v>479</v>
      </c>
      <c r="C83" s="502" t="s">
        <v>27</v>
      </c>
      <c r="D83" s="502" t="s">
        <v>3490</v>
      </c>
      <c r="E83" s="503">
        <v>45289</v>
      </c>
      <c r="F83" s="502"/>
      <c r="G83" s="502" t="s">
        <v>127</v>
      </c>
      <c r="H83" s="502" t="s">
        <v>1412</v>
      </c>
      <c r="I83" s="502"/>
      <c r="J83" s="502" t="s">
        <v>30</v>
      </c>
      <c r="K83" s="502" t="s">
        <v>97</v>
      </c>
      <c r="L83" s="502" t="s">
        <v>3491</v>
      </c>
      <c r="M83" s="504">
        <v>71950290</v>
      </c>
      <c r="N83" s="504">
        <v>0</v>
      </c>
      <c r="O83" s="507">
        <v>3928772169</v>
      </c>
    </row>
    <row r="84" spans="1:15" ht="15.75" x14ac:dyDescent="0.25">
      <c r="A84" s="183"/>
      <c r="B84" s="183"/>
      <c r="C84" s="183"/>
      <c r="D84" s="183"/>
      <c r="E84" s="183"/>
      <c r="F84" s="183"/>
      <c r="G84" s="183"/>
      <c r="H84" s="183"/>
      <c r="I84" s="183"/>
      <c r="J84" s="183"/>
      <c r="K84" s="183"/>
      <c r="L84" s="183"/>
      <c r="M84" s="506">
        <f>SUM(M64:M83)</f>
        <v>3928772169</v>
      </c>
      <c r="N84" s="183"/>
      <c r="O84" s="183"/>
    </row>
    <row r="85" spans="1:15" x14ac:dyDescent="0.25">
      <c r="A85" s="183"/>
      <c r="B85" s="183"/>
      <c r="C85" s="183"/>
      <c r="D85" s="183"/>
      <c r="E85" s="183"/>
      <c r="F85" s="183"/>
      <c r="G85" s="183"/>
      <c r="H85" s="183"/>
      <c r="I85" s="183"/>
      <c r="J85" s="183"/>
      <c r="K85" s="183"/>
      <c r="L85" s="183"/>
      <c r="M85" s="183"/>
      <c r="N85" s="183"/>
      <c r="O85" s="183"/>
    </row>
    <row r="86" spans="1:15" x14ac:dyDescent="0.25">
      <c r="A86" s="183"/>
      <c r="B86" s="183"/>
      <c r="C86" s="183"/>
      <c r="D86" s="183"/>
      <c r="E86" s="183"/>
      <c r="F86" s="183"/>
      <c r="G86" s="183"/>
      <c r="H86" s="183"/>
      <c r="I86" s="183"/>
      <c r="J86" s="183"/>
      <c r="K86" s="183"/>
      <c r="L86" s="183"/>
      <c r="M86" s="183"/>
      <c r="N86" s="183"/>
      <c r="O86" s="183"/>
    </row>
    <row r="87" spans="1:15" x14ac:dyDescent="0.25">
      <c r="A87" s="183"/>
      <c r="B87" s="183"/>
      <c r="C87" s="183"/>
      <c r="D87" s="183"/>
      <c r="E87" s="183"/>
      <c r="F87" s="183"/>
      <c r="G87" s="183"/>
      <c r="H87" s="183"/>
      <c r="I87" s="183"/>
      <c r="J87" s="183"/>
      <c r="K87" s="183"/>
      <c r="L87" s="183"/>
      <c r="M87" s="183"/>
      <c r="N87" s="183"/>
      <c r="O87" s="183"/>
    </row>
    <row r="88" spans="1:15" x14ac:dyDescent="0.25">
      <c r="A88" s="183"/>
      <c r="B88" s="183"/>
      <c r="C88" s="183"/>
      <c r="D88" s="183"/>
      <c r="E88" s="183"/>
      <c r="F88" s="183"/>
      <c r="G88" s="183"/>
      <c r="H88" s="183"/>
      <c r="I88" s="183"/>
      <c r="J88" s="183"/>
      <c r="K88" s="183"/>
      <c r="L88" s="183"/>
      <c r="M88" s="183"/>
      <c r="N88" s="183"/>
      <c r="O88" s="183"/>
    </row>
    <row r="89" spans="1:15" x14ac:dyDescent="0.25">
      <c r="A89" s="183"/>
      <c r="B89" s="183"/>
      <c r="C89" s="183"/>
      <c r="D89" s="183"/>
      <c r="E89" s="183"/>
      <c r="F89" s="183"/>
      <c r="G89" s="183"/>
      <c r="H89" s="183"/>
      <c r="I89" s="183"/>
      <c r="J89" s="183"/>
      <c r="K89" s="183"/>
      <c r="L89" s="183"/>
      <c r="M89" s="183"/>
      <c r="N89" s="183"/>
      <c r="O89" s="183"/>
    </row>
    <row r="90" spans="1:15" x14ac:dyDescent="0.25">
      <c r="A90" s="183"/>
      <c r="B90" s="183"/>
      <c r="C90" s="183"/>
      <c r="D90" s="183"/>
      <c r="E90" s="183"/>
      <c r="F90" s="183"/>
      <c r="G90" s="183"/>
      <c r="H90" s="183"/>
      <c r="I90" s="183"/>
      <c r="J90" s="183"/>
      <c r="K90" s="183"/>
      <c r="L90" s="183"/>
      <c r="M90" s="183"/>
      <c r="N90" s="183"/>
      <c r="O90" s="183"/>
    </row>
    <row r="91" spans="1:15" x14ac:dyDescent="0.25">
      <c r="A91" s="183"/>
      <c r="B91" s="183"/>
      <c r="C91" s="183"/>
      <c r="D91" s="183"/>
      <c r="E91" s="183"/>
      <c r="F91" s="183"/>
      <c r="G91" s="183"/>
      <c r="H91" s="183"/>
      <c r="I91" s="183"/>
      <c r="J91" s="183"/>
      <c r="K91" s="183"/>
      <c r="L91" s="183"/>
      <c r="M91" s="183"/>
      <c r="N91" s="183"/>
      <c r="O91" s="183"/>
    </row>
    <row r="92" spans="1:15" x14ac:dyDescent="0.25">
      <c r="A92" s="183"/>
      <c r="B92" s="183"/>
      <c r="C92" s="183"/>
      <c r="D92" s="183"/>
      <c r="E92" s="183"/>
      <c r="F92" s="183"/>
      <c r="G92" s="183"/>
      <c r="H92" s="183"/>
      <c r="I92" s="183"/>
      <c r="J92" s="183"/>
      <c r="K92" s="183"/>
      <c r="L92" s="183"/>
      <c r="M92" s="183"/>
      <c r="N92" s="183"/>
      <c r="O92" s="183"/>
    </row>
  </sheetData>
  <mergeCells count="9">
    <mergeCell ref="A7:O7"/>
    <mergeCell ref="A8:O8"/>
    <mergeCell ref="A9:O9"/>
    <mergeCell ref="A1:O1"/>
    <mergeCell ref="A2:O2"/>
    <mergeCell ref="A3:O3"/>
    <mergeCell ref="A4:O4"/>
    <mergeCell ref="A5:O5"/>
    <mergeCell ref="A6:O6"/>
  </mergeCells>
  <pageMargins left="0.7" right="0.7" top="0.75" bottom="0.75"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4"/>
  <sheetViews>
    <sheetView workbookViewId="0">
      <selection activeCell="M22" sqref="M22"/>
    </sheetView>
  </sheetViews>
  <sheetFormatPr baseColWidth="10" defaultRowHeight="15" x14ac:dyDescent="0.25"/>
  <cols>
    <col min="13" max="13" width="12.5703125" bestFit="1" customWidth="1"/>
    <col min="14" max="14" width="12.140625" bestFit="1" customWidth="1"/>
    <col min="15" max="15" width="13" bestFit="1" customWidth="1"/>
  </cols>
  <sheetData>
    <row r="1" spans="1:15" ht="15.75" x14ac:dyDescent="0.25">
      <c r="A1" s="624" t="s">
        <v>0</v>
      </c>
      <c r="B1" s="624"/>
      <c r="C1" s="624"/>
      <c r="D1" s="624"/>
      <c r="E1" s="624"/>
      <c r="F1" s="624"/>
      <c r="G1" s="624"/>
      <c r="H1" s="624"/>
      <c r="I1" s="624"/>
      <c r="J1" s="624"/>
      <c r="K1" s="624"/>
      <c r="L1" s="624"/>
      <c r="M1" s="624"/>
      <c r="N1" s="624"/>
      <c r="O1" s="624"/>
    </row>
    <row r="2" spans="1:15" ht="15.75" x14ac:dyDescent="0.25">
      <c r="A2" s="624" t="s">
        <v>1</v>
      </c>
      <c r="B2" s="624"/>
      <c r="C2" s="624"/>
      <c r="D2" s="624"/>
      <c r="E2" s="624"/>
      <c r="F2" s="624"/>
      <c r="G2" s="624"/>
      <c r="H2" s="624"/>
      <c r="I2" s="624"/>
      <c r="J2" s="624"/>
      <c r="K2" s="624"/>
      <c r="L2" s="624"/>
      <c r="M2" s="624"/>
      <c r="N2" s="624"/>
      <c r="O2" s="624"/>
    </row>
    <row r="3" spans="1:15" ht="15.75" x14ac:dyDescent="0.25">
      <c r="A3" s="624" t="s">
        <v>534</v>
      </c>
      <c r="B3" s="624"/>
      <c r="C3" s="624"/>
      <c r="D3" s="624"/>
      <c r="E3" s="624"/>
      <c r="F3" s="624"/>
      <c r="G3" s="624"/>
      <c r="H3" s="624"/>
      <c r="I3" s="624"/>
      <c r="J3" s="624"/>
      <c r="K3" s="624"/>
      <c r="L3" s="624"/>
      <c r="M3" s="624"/>
      <c r="N3" s="624"/>
      <c r="O3" s="624"/>
    </row>
    <row r="4" spans="1:15" ht="15.75" x14ac:dyDescent="0.25">
      <c r="A4" s="624"/>
      <c r="B4" s="624"/>
      <c r="C4" s="624"/>
      <c r="D4" s="624"/>
      <c r="E4" s="624"/>
      <c r="F4" s="624"/>
      <c r="G4" s="624"/>
      <c r="H4" s="624"/>
      <c r="I4" s="624"/>
      <c r="J4" s="624"/>
      <c r="K4" s="624"/>
      <c r="L4" s="624"/>
      <c r="M4" s="624"/>
      <c r="N4" s="624"/>
      <c r="O4" s="624"/>
    </row>
    <row r="5" spans="1:15" ht="15.75" x14ac:dyDescent="0.25">
      <c r="A5" s="624" t="s">
        <v>3</v>
      </c>
      <c r="B5" s="624"/>
      <c r="C5" s="624"/>
      <c r="D5" s="624"/>
      <c r="E5" s="624"/>
      <c r="F5" s="624"/>
      <c r="G5" s="624"/>
      <c r="H5" s="624"/>
      <c r="I5" s="624"/>
      <c r="J5" s="624"/>
      <c r="K5" s="624"/>
      <c r="L5" s="624"/>
      <c r="M5" s="624"/>
      <c r="N5" s="624"/>
      <c r="O5" s="624"/>
    </row>
    <row r="6" spans="1:15" ht="15.75" x14ac:dyDescent="0.25">
      <c r="A6" s="624"/>
      <c r="B6" s="624"/>
      <c r="C6" s="624"/>
      <c r="D6" s="624"/>
      <c r="E6" s="624"/>
      <c r="F6" s="624"/>
      <c r="G6" s="624"/>
      <c r="H6" s="624"/>
      <c r="I6" s="624"/>
      <c r="J6" s="624"/>
      <c r="K6" s="624"/>
      <c r="L6" s="624"/>
      <c r="M6" s="624"/>
      <c r="N6" s="624"/>
      <c r="O6" s="624"/>
    </row>
    <row r="7" spans="1:15" ht="15.75" x14ac:dyDescent="0.25">
      <c r="A7" s="624" t="s">
        <v>535</v>
      </c>
      <c r="B7" s="624"/>
      <c r="C7" s="624"/>
      <c r="D7" s="624"/>
      <c r="E7" s="624"/>
      <c r="F7" s="624"/>
      <c r="G7" s="624"/>
      <c r="H7" s="624"/>
      <c r="I7" s="624"/>
      <c r="J7" s="624"/>
      <c r="K7" s="624"/>
      <c r="L7" s="624"/>
      <c r="M7" s="624"/>
      <c r="N7" s="624"/>
      <c r="O7" s="624"/>
    </row>
    <row r="8" spans="1:15" ht="15.75" x14ac:dyDescent="0.25">
      <c r="A8" s="625" t="s">
        <v>4</v>
      </c>
      <c r="B8" s="625"/>
      <c r="C8" s="625"/>
      <c r="D8" s="625"/>
      <c r="E8" s="625"/>
      <c r="F8" s="625"/>
      <c r="G8" s="625"/>
      <c r="H8" s="625"/>
      <c r="I8" s="625"/>
      <c r="J8" s="625"/>
      <c r="K8" s="625"/>
      <c r="L8" s="625"/>
      <c r="M8" s="625"/>
      <c r="N8" s="625"/>
      <c r="O8" s="625"/>
    </row>
    <row r="9" spans="1:15" ht="15.75" x14ac:dyDescent="0.25">
      <c r="A9" s="624"/>
      <c r="B9" s="624"/>
      <c r="C9" s="624"/>
      <c r="D9" s="624"/>
      <c r="E9" s="624"/>
      <c r="F9" s="624"/>
      <c r="G9" s="624"/>
      <c r="H9" s="624"/>
      <c r="I9" s="624"/>
      <c r="J9" s="624"/>
      <c r="K9" s="624"/>
      <c r="L9" s="624"/>
      <c r="M9" s="624"/>
      <c r="N9" s="624"/>
      <c r="O9" s="624"/>
    </row>
    <row r="10" spans="1:15" x14ac:dyDescent="0.25">
      <c r="A10" s="195" t="s">
        <v>6</v>
      </c>
      <c r="B10" s="195" t="s">
        <v>7</v>
      </c>
      <c r="C10" s="195" t="s">
        <v>8</v>
      </c>
      <c r="D10" s="195" t="s">
        <v>9</v>
      </c>
      <c r="E10" s="195" t="s">
        <v>10</v>
      </c>
      <c r="F10" s="195" t="s">
        <v>11</v>
      </c>
      <c r="G10" s="195" t="s">
        <v>12</v>
      </c>
      <c r="H10" s="195" t="s">
        <v>13</v>
      </c>
      <c r="I10" s="195" t="s">
        <v>14</v>
      </c>
      <c r="J10" s="195" t="s">
        <v>15</v>
      </c>
      <c r="K10" s="195" t="s">
        <v>16</v>
      </c>
      <c r="L10" s="195" t="s">
        <v>17</v>
      </c>
      <c r="M10" s="196" t="s">
        <v>18</v>
      </c>
      <c r="N10" s="196" t="s">
        <v>19</v>
      </c>
      <c r="O10" s="196" t="s">
        <v>20</v>
      </c>
    </row>
    <row r="11" spans="1:15" x14ac:dyDescent="0.25">
      <c r="A11" s="193" t="s">
        <v>21</v>
      </c>
      <c r="B11" s="193" t="s">
        <v>22</v>
      </c>
      <c r="C11" s="193" t="s">
        <v>544</v>
      </c>
      <c r="D11" s="193" t="s">
        <v>183</v>
      </c>
      <c r="E11" s="194">
        <v>44927</v>
      </c>
      <c r="F11" s="193"/>
      <c r="G11" s="193" t="s">
        <v>1482</v>
      </c>
      <c r="H11" s="193" t="s">
        <v>1483</v>
      </c>
      <c r="I11" s="193" t="s">
        <v>31</v>
      </c>
      <c r="J11" s="193" t="s">
        <v>30</v>
      </c>
      <c r="K11" s="193" t="s">
        <v>545</v>
      </c>
      <c r="L11" s="193" t="s">
        <v>546</v>
      </c>
      <c r="M11" s="5">
        <v>0</v>
      </c>
      <c r="N11" s="5">
        <v>3062000000</v>
      </c>
      <c r="O11" s="5">
        <v>3062000000</v>
      </c>
    </row>
    <row r="12" spans="1:15" x14ac:dyDescent="0.25">
      <c r="A12" s="193" t="s">
        <v>21</v>
      </c>
      <c r="B12" s="193" t="s">
        <v>22</v>
      </c>
      <c r="C12" s="193" t="s">
        <v>41</v>
      </c>
      <c r="D12" s="193" t="s">
        <v>1485</v>
      </c>
      <c r="E12" s="194">
        <v>44980</v>
      </c>
      <c r="F12" s="193" t="s">
        <v>100</v>
      </c>
      <c r="G12" s="193" t="s">
        <v>1482</v>
      </c>
      <c r="H12" s="193" t="s">
        <v>1483</v>
      </c>
      <c r="I12" s="193"/>
      <c r="J12" s="193" t="s">
        <v>30</v>
      </c>
      <c r="K12" s="193"/>
      <c r="L12" s="193" t="s">
        <v>1486</v>
      </c>
      <c r="M12" s="5">
        <v>1592000000</v>
      </c>
      <c r="N12" s="5">
        <v>0</v>
      </c>
      <c r="O12" s="188">
        <f t="shared" ref="O12:O18" si="0">SUM(O11-M12+N12)</f>
        <v>1470000000</v>
      </c>
    </row>
    <row r="13" spans="1:15" x14ac:dyDescent="0.25">
      <c r="A13" s="193" t="s">
        <v>21</v>
      </c>
      <c r="B13" s="193" t="s">
        <v>22</v>
      </c>
      <c r="C13" s="193" t="s">
        <v>41</v>
      </c>
      <c r="D13" s="193" t="s">
        <v>1487</v>
      </c>
      <c r="E13" s="194">
        <v>44980</v>
      </c>
      <c r="F13" s="193" t="s">
        <v>100</v>
      </c>
      <c r="G13" s="193" t="s">
        <v>1482</v>
      </c>
      <c r="H13" s="193" t="s">
        <v>1483</v>
      </c>
      <c r="I13" s="193"/>
      <c r="J13" s="193" t="s">
        <v>30</v>
      </c>
      <c r="K13" s="193"/>
      <c r="L13" s="193" t="s">
        <v>1488</v>
      </c>
      <c r="M13" s="5">
        <v>1100000000</v>
      </c>
      <c r="N13" s="5">
        <v>0</v>
      </c>
      <c r="O13" s="188">
        <f t="shared" si="0"/>
        <v>370000000</v>
      </c>
    </row>
    <row r="14" spans="1:15" x14ac:dyDescent="0.25">
      <c r="A14" s="193" t="s">
        <v>21</v>
      </c>
      <c r="B14" s="193" t="s">
        <v>22</v>
      </c>
      <c r="C14" s="193" t="s">
        <v>41</v>
      </c>
      <c r="D14" s="193" t="s">
        <v>1481</v>
      </c>
      <c r="E14" s="194">
        <v>45009</v>
      </c>
      <c r="F14" s="193" t="s">
        <v>100</v>
      </c>
      <c r="G14" s="193" t="s">
        <v>1482</v>
      </c>
      <c r="H14" s="193" t="s">
        <v>1483</v>
      </c>
      <c r="I14" s="193"/>
      <c r="J14" s="193" t="s">
        <v>30</v>
      </c>
      <c r="K14" s="193"/>
      <c r="L14" s="193" t="s">
        <v>1484</v>
      </c>
      <c r="M14" s="5">
        <v>187686233</v>
      </c>
      <c r="N14" s="5">
        <v>0</v>
      </c>
      <c r="O14" s="188">
        <f t="shared" si="0"/>
        <v>182313767</v>
      </c>
    </row>
    <row r="15" spans="1:15" x14ac:dyDescent="0.25">
      <c r="A15" s="193" t="s">
        <v>21</v>
      </c>
      <c r="B15" s="193" t="s">
        <v>22</v>
      </c>
      <c r="C15" s="193" t="s">
        <v>41</v>
      </c>
      <c r="D15" s="193" t="s">
        <v>1481</v>
      </c>
      <c r="E15" s="194">
        <v>45009</v>
      </c>
      <c r="F15" s="193" t="s">
        <v>100</v>
      </c>
      <c r="G15" s="193" t="s">
        <v>1482</v>
      </c>
      <c r="H15" s="193" t="s">
        <v>1483</v>
      </c>
      <c r="I15" s="193"/>
      <c r="J15" s="193" t="s">
        <v>30</v>
      </c>
      <c r="K15" s="193"/>
      <c r="L15" s="193" t="s">
        <v>1484</v>
      </c>
      <c r="M15" s="5">
        <v>28190009</v>
      </c>
      <c r="N15" s="5">
        <v>0</v>
      </c>
      <c r="O15" s="188">
        <f t="shared" si="0"/>
        <v>154123758</v>
      </c>
    </row>
    <row r="16" spans="1:15" x14ac:dyDescent="0.25">
      <c r="A16" s="193" t="s">
        <v>21</v>
      </c>
      <c r="B16" s="193" t="s">
        <v>22</v>
      </c>
      <c r="C16" s="193" t="s">
        <v>41</v>
      </c>
      <c r="D16" s="193" t="s">
        <v>1481</v>
      </c>
      <c r="E16" s="194">
        <v>45009</v>
      </c>
      <c r="F16" s="193" t="s">
        <v>100</v>
      </c>
      <c r="G16" s="193" t="s">
        <v>1482</v>
      </c>
      <c r="H16" s="193" t="s">
        <v>1483</v>
      </c>
      <c r="I16" s="193"/>
      <c r="J16" s="193" t="s">
        <v>30</v>
      </c>
      <c r="K16" s="193"/>
      <c r="L16" s="193" t="s">
        <v>1484</v>
      </c>
      <c r="M16" s="5">
        <v>154123758</v>
      </c>
      <c r="N16" s="5">
        <v>0</v>
      </c>
      <c r="O16" s="188">
        <f t="shared" si="0"/>
        <v>0</v>
      </c>
    </row>
    <row r="17" spans="1:15" x14ac:dyDescent="0.25">
      <c r="A17" s="193" t="s">
        <v>21</v>
      </c>
      <c r="B17" s="193" t="s">
        <v>22</v>
      </c>
      <c r="C17" s="193" t="s">
        <v>27</v>
      </c>
      <c r="D17" s="193" t="s">
        <v>1491</v>
      </c>
      <c r="E17" s="194">
        <v>45175</v>
      </c>
      <c r="F17" s="193"/>
      <c r="G17" s="193" t="s">
        <v>1482</v>
      </c>
      <c r="H17" s="193" t="s">
        <v>1483</v>
      </c>
      <c r="I17" s="193"/>
      <c r="J17" s="193" t="s">
        <v>30</v>
      </c>
      <c r="K17" s="193" t="s">
        <v>31</v>
      </c>
      <c r="L17" s="193" t="s">
        <v>1490</v>
      </c>
      <c r="M17" s="5">
        <v>0</v>
      </c>
      <c r="N17" s="5">
        <v>348894530</v>
      </c>
      <c r="O17" s="188">
        <f t="shared" si="0"/>
        <v>348894530</v>
      </c>
    </row>
    <row r="18" spans="1:15" x14ac:dyDescent="0.25">
      <c r="A18" s="193" t="s">
        <v>21</v>
      </c>
      <c r="B18" s="193" t="s">
        <v>22</v>
      </c>
      <c r="C18" s="193" t="s">
        <v>41</v>
      </c>
      <c r="D18" s="193" t="s">
        <v>1489</v>
      </c>
      <c r="E18" s="194">
        <v>45218</v>
      </c>
      <c r="F18" s="193"/>
      <c r="G18" s="193" t="s">
        <v>1482</v>
      </c>
      <c r="H18" s="193" t="s">
        <v>1483</v>
      </c>
      <c r="I18" s="193"/>
      <c r="J18" s="193" t="s">
        <v>30</v>
      </c>
      <c r="K18" s="193" t="s">
        <v>44</v>
      </c>
      <c r="L18" s="193" t="s">
        <v>1490</v>
      </c>
      <c r="M18" s="5">
        <v>348894530</v>
      </c>
      <c r="N18" s="5">
        <v>0</v>
      </c>
      <c r="O18" s="188">
        <f t="shared" si="0"/>
        <v>0</v>
      </c>
    </row>
    <row r="19" spans="1:15" x14ac:dyDescent="0.25">
      <c r="A19" s="193"/>
      <c r="B19" s="193"/>
      <c r="C19" s="193"/>
      <c r="D19" s="193"/>
      <c r="E19" s="194"/>
      <c r="F19" s="193"/>
      <c r="G19" s="193"/>
      <c r="H19" s="193"/>
      <c r="I19" s="193"/>
      <c r="J19" s="193"/>
      <c r="K19" s="193"/>
      <c r="L19" s="193"/>
      <c r="M19" s="5"/>
      <c r="N19" s="5"/>
      <c r="O19" s="5"/>
    </row>
    <row r="20" spans="1:15" x14ac:dyDescent="0.25">
      <c r="A20" s="193"/>
      <c r="B20" s="193"/>
      <c r="C20" s="193"/>
      <c r="D20" s="193"/>
      <c r="E20" s="194"/>
      <c r="F20" s="193"/>
      <c r="G20" s="193"/>
      <c r="H20" s="193"/>
      <c r="I20" s="193"/>
      <c r="J20" s="193"/>
      <c r="K20" s="193"/>
      <c r="L20" s="193"/>
      <c r="M20" s="5"/>
      <c r="N20" s="5"/>
      <c r="O20" s="5"/>
    </row>
    <row r="21" spans="1:15" x14ac:dyDescent="0.25">
      <c r="A21" s="193"/>
      <c r="B21" s="193"/>
      <c r="C21" s="193"/>
      <c r="D21" s="193"/>
      <c r="E21" s="194"/>
      <c r="F21" s="193"/>
      <c r="G21" s="193"/>
      <c r="H21" s="193"/>
      <c r="I21" s="193"/>
      <c r="J21" s="193"/>
      <c r="K21" s="193"/>
      <c r="L21" s="193"/>
      <c r="M21" s="5"/>
      <c r="N21" s="5"/>
      <c r="O21" s="5"/>
    </row>
    <row r="22" spans="1:15" x14ac:dyDescent="0.25">
      <c r="A22" s="193" t="s">
        <v>478</v>
      </c>
      <c r="B22" s="193" t="s">
        <v>479</v>
      </c>
      <c r="C22" s="193" t="s">
        <v>27</v>
      </c>
      <c r="D22" s="193" t="s">
        <v>1491</v>
      </c>
      <c r="E22" s="194">
        <v>45175</v>
      </c>
      <c r="F22" s="193"/>
      <c r="G22" s="193" t="s">
        <v>1482</v>
      </c>
      <c r="H22" s="193" t="s">
        <v>1483</v>
      </c>
      <c r="I22" s="193"/>
      <c r="J22" s="193" t="s">
        <v>30</v>
      </c>
      <c r="K22" s="193" t="s">
        <v>44</v>
      </c>
      <c r="L22" s="193" t="s">
        <v>1490</v>
      </c>
      <c r="M22" s="197">
        <v>348894530</v>
      </c>
      <c r="N22" s="5">
        <v>0</v>
      </c>
      <c r="O22" s="5">
        <v>0</v>
      </c>
    </row>
    <row r="23" spans="1:15" x14ac:dyDescent="0.25">
      <c r="A23" s="193"/>
      <c r="B23" s="193"/>
      <c r="C23" s="193"/>
      <c r="D23" s="193"/>
      <c r="E23" s="193"/>
      <c r="F23" s="193"/>
      <c r="G23" s="193"/>
      <c r="H23" s="193"/>
      <c r="I23" s="193"/>
      <c r="J23" s="193"/>
      <c r="K23" s="193"/>
      <c r="L23" s="193"/>
      <c r="M23" s="6"/>
      <c r="N23" s="6"/>
      <c r="O23" s="6"/>
    </row>
    <row r="24" spans="1:15" x14ac:dyDescent="0.25">
      <c r="M24" s="7"/>
      <c r="N24" s="7"/>
      <c r="O24" s="7"/>
    </row>
  </sheetData>
  <mergeCells count="9">
    <mergeCell ref="A7:O7"/>
    <mergeCell ref="A8:O8"/>
    <mergeCell ref="A9:O9"/>
    <mergeCell ref="A1:O1"/>
    <mergeCell ref="A2:O2"/>
    <mergeCell ref="A3:O3"/>
    <mergeCell ref="A4:O4"/>
    <mergeCell ref="A5:O5"/>
    <mergeCell ref="A6:O6"/>
  </mergeCells>
  <pageMargins left="0.7" right="0.7" top="0.75" bottom="0.75" header="0.3" footer="0.3"/>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5"/>
  <sheetViews>
    <sheetView topLeftCell="A47" workbookViewId="0">
      <selection activeCell="M65" sqref="M65"/>
    </sheetView>
  </sheetViews>
  <sheetFormatPr baseColWidth="10" defaultRowHeight="15" x14ac:dyDescent="0.25"/>
  <cols>
    <col min="13" max="14" width="12.140625" bestFit="1" customWidth="1"/>
    <col min="15" max="15" width="13" bestFit="1" customWidth="1"/>
  </cols>
  <sheetData>
    <row r="1" spans="1:15" ht="15.75" x14ac:dyDescent="0.25">
      <c r="A1" s="624" t="s">
        <v>0</v>
      </c>
      <c r="B1" s="624"/>
      <c r="C1" s="624"/>
      <c r="D1" s="624"/>
      <c r="E1" s="624"/>
      <c r="F1" s="624"/>
      <c r="G1" s="624"/>
      <c r="H1" s="624"/>
      <c r="I1" s="624"/>
      <c r="J1" s="624"/>
      <c r="K1" s="624"/>
      <c r="L1" s="624"/>
      <c r="M1" s="624"/>
      <c r="N1" s="624"/>
      <c r="O1" s="624"/>
    </row>
    <row r="2" spans="1:15" ht="15.75" x14ac:dyDescent="0.25">
      <c r="A2" s="624" t="s">
        <v>1</v>
      </c>
      <c r="B2" s="624"/>
      <c r="C2" s="624"/>
      <c r="D2" s="624"/>
      <c r="E2" s="624"/>
      <c r="F2" s="624"/>
      <c r="G2" s="624"/>
      <c r="H2" s="624"/>
      <c r="I2" s="624"/>
      <c r="J2" s="624"/>
      <c r="K2" s="624"/>
      <c r="L2" s="624"/>
      <c r="M2" s="624"/>
      <c r="N2" s="624"/>
      <c r="O2" s="624"/>
    </row>
    <row r="3" spans="1:15" ht="15.75" x14ac:dyDescent="0.25">
      <c r="A3" s="624" t="s">
        <v>534</v>
      </c>
      <c r="B3" s="624"/>
      <c r="C3" s="624"/>
      <c r="D3" s="624"/>
      <c r="E3" s="624"/>
      <c r="F3" s="624"/>
      <c r="G3" s="624"/>
      <c r="H3" s="624"/>
      <c r="I3" s="624"/>
      <c r="J3" s="624"/>
      <c r="K3" s="624"/>
      <c r="L3" s="624"/>
      <c r="M3" s="624"/>
      <c r="N3" s="624"/>
      <c r="O3" s="624"/>
    </row>
    <row r="4" spans="1:15" ht="15.75" x14ac:dyDescent="0.25">
      <c r="A4" s="624"/>
      <c r="B4" s="624"/>
      <c r="C4" s="624"/>
      <c r="D4" s="624"/>
      <c r="E4" s="624"/>
      <c r="F4" s="624"/>
      <c r="G4" s="624"/>
      <c r="H4" s="624"/>
      <c r="I4" s="624"/>
      <c r="J4" s="624"/>
      <c r="K4" s="624"/>
      <c r="L4" s="624"/>
      <c r="M4" s="624"/>
      <c r="N4" s="624"/>
      <c r="O4" s="624"/>
    </row>
    <row r="5" spans="1:15" ht="15.75" x14ac:dyDescent="0.25">
      <c r="A5" s="624" t="s">
        <v>3</v>
      </c>
      <c r="B5" s="624"/>
      <c r="C5" s="624"/>
      <c r="D5" s="624"/>
      <c r="E5" s="624"/>
      <c r="F5" s="624"/>
      <c r="G5" s="624"/>
      <c r="H5" s="624"/>
      <c r="I5" s="624"/>
      <c r="J5" s="624"/>
      <c r="K5" s="624"/>
      <c r="L5" s="624"/>
      <c r="M5" s="624"/>
      <c r="N5" s="624"/>
      <c r="O5" s="624"/>
    </row>
    <row r="6" spans="1:15" ht="15.75" x14ac:dyDescent="0.25">
      <c r="A6" s="624"/>
      <c r="B6" s="624"/>
      <c r="C6" s="624"/>
      <c r="D6" s="624"/>
      <c r="E6" s="624"/>
      <c r="F6" s="624"/>
      <c r="G6" s="624"/>
      <c r="H6" s="624"/>
      <c r="I6" s="624"/>
      <c r="J6" s="624"/>
      <c r="K6" s="624"/>
      <c r="L6" s="624"/>
      <c r="M6" s="624"/>
      <c r="N6" s="624"/>
      <c r="O6" s="624"/>
    </row>
    <row r="7" spans="1:15" ht="15.75" x14ac:dyDescent="0.25">
      <c r="A7" s="624" t="s">
        <v>535</v>
      </c>
      <c r="B7" s="624"/>
      <c r="C7" s="624"/>
      <c r="D7" s="624"/>
      <c r="E7" s="624"/>
      <c r="F7" s="624"/>
      <c r="G7" s="624"/>
      <c r="H7" s="624"/>
      <c r="I7" s="624"/>
      <c r="J7" s="624"/>
      <c r="K7" s="624"/>
      <c r="L7" s="624"/>
      <c r="M7" s="624"/>
      <c r="N7" s="624"/>
      <c r="O7" s="624"/>
    </row>
    <row r="8" spans="1:15" ht="15.75" x14ac:dyDescent="0.25">
      <c r="A8" s="625" t="s">
        <v>4</v>
      </c>
      <c r="B8" s="625"/>
      <c r="C8" s="625"/>
      <c r="D8" s="625"/>
      <c r="E8" s="625"/>
      <c r="F8" s="625"/>
      <c r="G8" s="625"/>
      <c r="H8" s="625"/>
      <c r="I8" s="625"/>
      <c r="J8" s="625"/>
      <c r="K8" s="625"/>
      <c r="L8" s="625"/>
      <c r="M8" s="625"/>
      <c r="N8" s="625"/>
      <c r="O8" s="625"/>
    </row>
    <row r="9" spans="1:15" ht="15.75" x14ac:dyDescent="0.25">
      <c r="A9" s="624"/>
      <c r="B9" s="624"/>
      <c r="C9" s="624"/>
      <c r="D9" s="624"/>
      <c r="E9" s="624"/>
      <c r="F9" s="624"/>
      <c r="G9" s="624"/>
      <c r="H9" s="624"/>
      <c r="I9" s="624"/>
      <c r="J9" s="624"/>
      <c r="K9" s="624"/>
      <c r="L9" s="624"/>
      <c r="M9" s="624"/>
      <c r="N9" s="624"/>
      <c r="O9" s="624"/>
    </row>
    <row r="10" spans="1:15" x14ac:dyDescent="0.25">
      <c r="A10" s="201" t="s">
        <v>6</v>
      </c>
      <c r="B10" s="201" t="s">
        <v>7</v>
      </c>
      <c r="C10" s="201" t="s">
        <v>8</v>
      </c>
      <c r="D10" s="201" t="s">
        <v>9</v>
      </c>
      <c r="E10" s="201" t="s">
        <v>10</v>
      </c>
      <c r="F10" s="201" t="s">
        <v>11</v>
      </c>
      <c r="G10" s="201" t="s">
        <v>12</v>
      </c>
      <c r="H10" s="201" t="s">
        <v>13</v>
      </c>
      <c r="I10" s="201" t="s">
        <v>14</v>
      </c>
      <c r="J10" s="201" t="s">
        <v>15</v>
      </c>
      <c r="K10" s="201" t="s">
        <v>16</v>
      </c>
      <c r="L10" s="201" t="s">
        <v>17</v>
      </c>
      <c r="M10" s="202" t="s">
        <v>18</v>
      </c>
      <c r="N10" s="202" t="s">
        <v>19</v>
      </c>
      <c r="O10" s="202" t="s">
        <v>20</v>
      </c>
    </row>
    <row r="11" spans="1:15" x14ac:dyDescent="0.25">
      <c r="A11" s="199" t="s">
        <v>21</v>
      </c>
      <c r="B11" s="199" t="s">
        <v>22</v>
      </c>
      <c r="C11" s="199" t="s">
        <v>544</v>
      </c>
      <c r="D11" s="199" t="s">
        <v>183</v>
      </c>
      <c r="E11" s="200">
        <v>44927</v>
      </c>
      <c r="F11" s="199"/>
      <c r="G11" s="199" t="s">
        <v>1493</v>
      </c>
      <c r="H11" s="199" t="s">
        <v>1494</v>
      </c>
      <c r="I11" s="199" t="s">
        <v>31</v>
      </c>
      <c r="J11" s="199" t="s">
        <v>30</v>
      </c>
      <c r="K11" s="199" t="s">
        <v>545</v>
      </c>
      <c r="L11" s="199" t="s">
        <v>546</v>
      </c>
      <c r="M11" s="5">
        <v>0</v>
      </c>
      <c r="N11" s="5">
        <v>1149000000</v>
      </c>
      <c r="O11" s="5">
        <v>1149000000</v>
      </c>
    </row>
    <row r="12" spans="1:15" x14ac:dyDescent="0.25">
      <c r="A12" s="199" t="s">
        <v>21</v>
      </c>
      <c r="B12" s="199" t="s">
        <v>22</v>
      </c>
      <c r="C12" s="199" t="s">
        <v>41</v>
      </c>
      <c r="D12" s="199" t="s">
        <v>1496</v>
      </c>
      <c r="E12" s="200">
        <v>44974</v>
      </c>
      <c r="F12" s="199" t="s">
        <v>100</v>
      </c>
      <c r="G12" s="199" t="s">
        <v>1493</v>
      </c>
      <c r="H12" s="199" t="s">
        <v>1494</v>
      </c>
      <c r="I12" s="199"/>
      <c r="J12" s="199" t="s">
        <v>30</v>
      </c>
      <c r="K12" s="199"/>
      <c r="L12" s="199" t="s">
        <v>1497</v>
      </c>
      <c r="M12" s="5">
        <v>15000000</v>
      </c>
      <c r="N12" s="5">
        <v>0</v>
      </c>
      <c r="O12" s="188">
        <f t="shared" ref="O12:O48" si="0">SUM(O11-M12+N12)</f>
        <v>1134000000</v>
      </c>
    </row>
    <row r="13" spans="1:15" x14ac:dyDescent="0.25">
      <c r="A13" s="199" t="s">
        <v>21</v>
      </c>
      <c r="B13" s="199" t="s">
        <v>22</v>
      </c>
      <c r="C13" s="199" t="s">
        <v>41</v>
      </c>
      <c r="D13" s="199" t="s">
        <v>1498</v>
      </c>
      <c r="E13" s="200">
        <v>44974</v>
      </c>
      <c r="F13" s="199" t="s">
        <v>100</v>
      </c>
      <c r="G13" s="199" t="s">
        <v>1493</v>
      </c>
      <c r="H13" s="199" t="s">
        <v>1494</v>
      </c>
      <c r="I13" s="199"/>
      <c r="J13" s="199" t="s">
        <v>30</v>
      </c>
      <c r="K13" s="199"/>
      <c r="L13" s="199" t="s">
        <v>1499</v>
      </c>
      <c r="M13" s="5">
        <v>15000000</v>
      </c>
      <c r="N13" s="5">
        <v>0</v>
      </c>
      <c r="O13" s="188">
        <f t="shared" si="0"/>
        <v>1119000000</v>
      </c>
    </row>
    <row r="14" spans="1:15" x14ac:dyDescent="0.25">
      <c r="A14" s="199" t="s">
        <v>21</v>
      </c>
      <c r="B14" s="199" t="s">
        <v>22</v>
      </c>
      <c r="C14" s="199" t="s">
        <v>41</v>
      </c>
      <c r="D14" s="199" t="s">
        <v>1500</v>
      </c>
      <c r="E14" s="200">
        <v>44974</v>
      </c>
      <c r="F14" s="199" t="s">
        <v>100</v>
      </c>
      <c r="G14" s="199" t="s">
        <v>1493</v>
      </c>
      <c r="H14" s="199" t="s">
        <v>1494</v>
      </c>
      <c r="I14" s="199" t="s">
        <v>1538</v>
      </c>
      <c r="J14" s="199" t="s">
        <v>30</v>
      </c>
      <c r="K14" s="199"/>
      <c r="L14" s="199" t="s">
        <v>1501</v>
      </c>
      <c r="M14" s="5">
        <v>15000000</v>
      </c>
      <c r="N14" s="5">
        <v>0</v>
      </c>
      <c r="O14" s="188">
        <f t="shared" si="0"/>
        <v>1104000000</v>
      </c>
    </row>
    <row r="15" spans="1:15" x14ac:dyDescent="0.25">
      <c r="A15" s="199" t="s">
        <v>21</v>
      </c>
      <c r="B15" s="199" t="s">
        <v>22</v>
      </c>
      <c r="C15" s="199" t="s">
        <v>41</v>
      </c>
      <c r="D15" s="199" t="s">
        <v>1502</v>
      </c>
      <c r="E15" s="200">
        <v>44974</v>
      </c>
      <c r="F15" s="199" t="s">
        <v>100</v>
      </c>
      <c r="G15" s="199" t="s">
        <v>1493</v>
      </c>
      <c r="H15" s="199" t="s">
        <v>1494</v>
      </c>
      <c r="I15" s="199"/>
      <c r="J15" s="199" t="s">
        <v>30</v>
      </c>
      <c r="K15" s="199"/>
      <c r="L15" s="199" t="s">
        <v>1503</v>
      </c>
      <c r="M15" s="5">
        <v>15000000</v>
      </c>
      <c r="N15" s="5">
        <v>0</v>
      </c>
      <c r="O15" s="188">
        <f t="shared" si="0"/>
        <v>1089000000</v>
      </c>
    </row>
    <row r="16" spans="1:15" x14ac:dyDescent="0.25">
      <c r="A16" s="199" t="s">
        <v>21</v>
      </c>
      <c r="B16" s="199" t="s">
        <v>22</v>
      </c>
      <c r="C16" s="199" t="s">
        <v>41</v>
      </c>
      <c r="D16" s="199" t="s">
        <v>1504</v>
      </c>
      <c r="E16" s="200">
        <v>44977</v>
      </c>
      <c r="F16" s="199"/>
      <c r="G16" s="199" t="s">
        <v>1493</v>
      </c>
      <c r="H16" s="199" t="s">
        <v>1494</v>
      </c>
      <c r="I16" s="199"/>
      <c r="J16" s="199" t="s">
        <v>30</v>
      </c>
      <c r="K16" s="199"/>
      <c r="L16" s="199" t="s">
        <v>1505</v>
      </c>
      <c r="M16" s="5">
        <v>15000000</v>
      </c>
      <c r="N16" s="5">
        <v>0</v>
      </c>
      <c r="O16" s="188">
        <f t="shared" si="0"/>
        <v>1074000000</v>
      </c>
    </row>
    <row r="17" spans="1:15" x14ac:dyDescent="0.25">
      <c r="A17" s="199" t="s">
        <v>21</v>
      </c>
      <c r="B17" s="199" t="s">
        <v>22</v>
      </c>
      <c r="C17" s="199" t="s">
        <v>41</v>
      </c>
      <c r="D17" s="199" t="s">
        <v>1506</v>
      </c>
      <c r="E17" s="200">
        <v>44979</v>
      </c>
      <c r="F17" s="199"/>
      <c r="G17" s="199" t="s">
        <v>1493</v>
      </c>
      <c r="H17" s="199" t="s">
        <v>1494</v>
      </c>
      <c r="I17" s="199"/>
      <c r="J17" s="199" t="s">
        <v>30</v>
      </c>
      <c r="K17" s="199"/>
      <c r="L17" s="199" t="s">
        <v>1507</v>
      </c>
      <c r="M17" s="5">
        <v>15000000</v>
      </c>
      <c r="N17" s="5">
        <v>0</v>
      </c>
      <c r="O17" s="188">
        <f t="shared" si="0"/>
        <v>1059000000</v>
      </c>
    </row>
    <row r="18" spans="1:15" x14ac:dyDescent="0.25">
      <c r="A18" s="199" t="s">
        <v>21</v>
      </c>
      <c r="B18" s="199" t="s">
        <v>22</v>
      </c>
      <c r="C18" s="199" t="s">
        <v>41</v>
      </c>
      <c r="D18" s="199" t="s">
        <v>1508</v>
      </c>
      <c r="E18" s="200">
        <v>44979</v>
      </c>
      <c r="F18" s="199"/>
      <c r="G18" s="199" t="s">
        <v>1493</v>
      </c>
      <c r="H18" s="199" t="s">
        <v>1494</v>
      </c>
      <c r="I18" s="199"/>
      <c r="J18" s="199" t="s">
        <v>30</v>
      </c>
      <c r="K18" s="199"/>
      <c r="L18" s="199" t="s">
        <v>1509</v>
      </c>
      <c r="M18" s="5">
        <v>15000000</v>
      </c>
      <c r="N18" s="5">
        <v>0</v>
      </c>
      <c r="O18" s="188">
        <f t="shared" si="0"/>
        <v>1044000000</v>
      </c>
    </row>
    <row r="19" spans="1:15" x14ac:dyDescent="0.25">
      <c r="A19" s="199" t="s">
        <v>21</v>
      </c>
      <c r="B19" s="199" t="s">
        <v>22</v>
      </c>
      <c r="C19" s="199" t="s">
        <v>41</v>
      </c>
      <c r="D19" s="199" t="s">
        <v>1510</v>
      </c>
      <c r="E19" s="200">
        <v>44992</v>
      </c>
      <c r="F19" s="199" t="s">
        <v>100</v>
      </c>
      <c r="G19" s="199" t="s">
        <v>1493</v>
      </c>
      <c r="H19" s="199" t="s">
        <v>1494</v>
      </c>
      <c r="I19" s="199"/>
      <c r="J19" s="199" t="s">
        <v>30</v>
      </c>
      <c r="K19" s="199"/>
      <c r="L19" s="199" t="s">
        <v>1511</v>
      </c>
      <c r="M19" s="5">
        <v>15000000</v>
      </c>
      <c r="N19" s="5">
        <v>0</v>
      </c>
      <c r="O19" s="188">
        <f t="shared" si="0"/>
        <v>1029000000</v>
      </c>
    </row>
    <row r="20" spans="1:15" x14ac:dyDescent="0.25">
      <c r="A20" s="199" t="s">
        <v>21</v>
      </c>
      <c r="B20" s="199" t="s">
        <v>22</v>
      </c>
      <c r="C20" s="199" t="s">
        <v>41</v>
      </c>
      <c r="D20" s="199" t="s">
        <v>1534</v>
      </c>
      <c r="E20" s="200">
        <v>45009</v>
      </c>
      <c r="F20" s="199" t="s">
        <v>100</v>
      </c>
      <c r="G20" s="199" t="s">
        <v>1493</v>
      </c>
      <c r="H20" s="199" t="s">
        <v>1494</v>
      </c>
      <c r="I20" s="199"/>
      <c r="J20" s="199" t="s">
        <v>30</v>
      </c>
      <c r="K20" s="199"/>
      <c r="L20" s="199" t="s">
        <v>1535</v>
      </c>
      <c r="M20" s="5">
        <v>180000000</v>
      </c>
      <c r="N20" s="5">
        <v>0</v>
      </c>
      <c r="O20" s="188">
        <f t="shared" si="0"/>
        <v>849000000</v>
      </c>
    </row>
    <row r="21" spans="1:15" x14ac:dyDescent="0.25">
      <c r="A21" s="199" t="s">
        <v>21</v>
      </c>
      <c r="B21" s="199" t="s">
        <v>22</v>
      </c>
      <c r="C21" s="199" t="s">
        <v>41</v>
      </c>
      <c r="D21" s="199" t="s">
        <v>1534</v>
      </c>
      <c r="E21" s="200">
        <v>45009</v>
      </c>
      <c r="F21" s="199" t="s">
        <v>100</v>
      </c>
      <c r="G21" s="199" t="s">
        <v>1493</v>
      </c>
      <c r="H21" s="199" t="s">
        <v>1494</v>
      </c>
      <c r="I21" s="199"/>
      <c r="J21" s="199" t="s">
        <v>30</v>
      </c>
      <c r="K21" s="199"/>
      <c r="L21" s="199" t="s">
        <v>1535</v>
      </c>
      <c r="M21" s="5">
        <v>75000000</v>
      </c>
      <c r="N21" s="5">
        <v>0</v>
      </c>
      <c r="O21" s="188">
        <f t="shared" si="0"/>
        <v>774000000</v>
      </c>
    </row>
    <row r="22" spans="1:15" x14ac:dyDescent="0.25">
      <c r="A22" s="199" t="s">
        <v>21</v>
      </c>
      <c r="B22" s="199" t="s">
        <v>22</v>
      </c>
      <c r="C22" s="199" t="s">
        <v>41</v>
      </c>
      <c r="D22" s="199" t="s">
        <v>1534</v>
      </c>
      <c r="E22" s="200">
        <v>45009</v>
      </c>
      <c r="F22" s="199" t="s">
        <v>100</v>
      </c>
      <c r="G22" s="199" t="s">
        <v>1493</v>
      </c>
      <c r="H22" s="199" t="s">
        <v>1494</v>
      </c>
      <c r="I22" s="199"/>
      <c r="J22" s="199" t="s">
        <v>30</v>
      </c>
      <c r="K22" s="199"/>
      <c r="L22" s="199" t="s">
        <v>1535</v>
      </c>
      <c r="M22" s="5">
        <v>759000000</v>
      </c>
      <c r="N22" s="5">
        <v>0</v>
      </c>
      <c r="O22" s="188">
        <f t="shared" si="0"/>
        <v>15000000</v>
      </c>
    </row>
    <row r="23" spans="1:15" x14ac:dyDescent="0.25">
      <c r="A23" s="199" t="s">
        <v>21</v>
      </c>
      <c r="B23" s="199" t="s">
        <v>22</v>
      </c>
      <c r="C23" s="199" t="s">
        <v>41</v>
      </c>
      <c r="D23" s="199" t="s">
        <v>1512</v>
      </c>
      <c r="E23" s="200">
        <v>45009</v>
      </c>
      <c r="F23" s="199" t="s">
        <v>100</v>
      </c>
      <c r="G23" s="199" t="s">
        <v>1493</v>
      </c>
      <c r="H23" s="199" t="s">
        <v>1494</v>
      </c>
      <c r="I23" s="199"/>
      <c r="J23" s="199" t="s">
        <v>30</v>
      </c>
      <c r="K23" s="199"/>
      <c r="L23" s="199" t="s">
        <v>1513</v>
      </c>
      <c r="M23" s="5">
        <v>15000000</v>
      </c>
      <c r="N23" s="5">
        <v>0</v>
      </c>
      <c r="O23" s="188">
        <f t="shared" si="0"/>
        <v>0</v>
      </c>
    </row>
    <row r="24" spans="1:15" x14ac:dyDescent="0.25">
      <c r="A24" s="199" t="s">
        <v>21</v>
      </c>
      <c r="B24" s="199" t="s">
        <v>22</v>
      </c>
      <c r="C24" s="199" t="s">
        <v>27</v>
      </c>
      <c r="D24" s="199" t="s">
        <v>1539</v>
      </c>
      <c r="E24" s="200">
        <v>45055</v>
      </c>
      <c r="F24" s="199"/>
      <c r="G24" s="199" t="s">
        <v>1493</v>
      </c>
      <c r="H24" s="199" t="s">
        <v>1494</v>
      </c>
      <c r="I24" s="199"/>
      <c r="J24" s="199" t="s">
        <v>30</v>
      </c>
      <c r="K24" s="199" t="s">
        <v>31</v>
      </c>
      <c r="L24" s="199" t="s">
        <v>1527</v>
      </c>
      <c r="M24" s="5">
        <v>0</v>
      </c>
      <c r="N24" s="5">
        <v>85000000</v>
      </c>
      <c r="O24" s="188">
        <f t="shared" si="0"/>
        <v>85000000</v>
      </c>
    </row>
    <row r="25" spans="1:15" x14ac:dyDescent="0.25">
      <c r="A25" s="199" t="s">
        <v>21</v>
      </c>
      <c r="B25" s="199" t="s">
        <v>22</v>
      </c>
      <c r="C25" s="199" t="s">
        <v>27</v>
      </c>
      <c r="D25" s="199" t="s">
        <v>1540</v>
      </c>
      <c r="E25" s="200">
        <v>45055</v>
      </c>
      <c r="F25" s="199"/>
      <c r="G25" s="199" t="s">
        <v>1493</v>
      </c>
      <c r="H25" s="199" t="s">
        <v>1494</v>
      </c>
      <c r="I25" s="199"/>
      <c r="J25" s="199" t="s">
        <v>30</v>
      </c>
      <c r="K25" s="199" t="s">
        <v>31</v>
      </c>
      <c r="L25" s="199" t="s">
        <v>1523</v>
      </c>
      <c r="M25" s="5">
        <v>0</v>
      </c>
      <c r="N25" s="5">
        <v>85000000</v>
      </c>
      <c r="O25" s="188">
        <f t="shared" si="0"/>
        <v>170000000</v>
      </c>
    </row>
    <row r="26" spans="1:15" x14ac:dyDescent="0.25">
      <c r="A26" s="199" t="s">
        <v>21</v>
      </c>
      <c r="B26" s="199" t="s">
        <v>22</v>
      </c>
      <c r="C26" s="199" t="s">
        <v>27</v>
      </c>
      <c r="D26" s="199" t="s">
        <v>1541</v>
      </c>
      <c r="E26" s="200">
        <v>45056</v>
      </c>
      <c r="F26" s="199"/>
      <c r="G26" s="199" t="s">
        <v>1493</v>
      </c>
      <c r="H26" s="199" t="s">
        <v>1494</v>
      </c>
      <c r="I26" s="199"/>
      <c r="J26" s="199" t="s">
        <v>30</v>
      </c>
      <c r="K26" s="199" t="s">
        <v>31</v>
      </c>
      <c r="L26" s="199" t="s">
        <v>1515</v>
      </c>
      <c r="M26" s="5">
        <v>0</v>
      </c>
      <c r="N26" s="5">
        <v>85000000</v>
      </c>
      <c r="O26" s="188">
        <f t="shared" si="0"/>
        <v>255000000</v>
      </c>
    </row>
    <row r="27" spans="1:15" x14ac:dyDescent="0.25">
      <c r="A27" s="199" t="s">
        <v>21</v>
      </c>
      <c r="B27" s="199" t="s">
        <v>22</v>
      </c>
      <c r="C27" s="199" t="s">
        <v>27</v>
      </c>
      <c r="D27" s="199" t="s">
        <v>1542</v>
      </c>
      <c r="E27" s="200">
        <v>45056</v>
      </c>
      <c r="F27" s="199"/>
      <c r="G27" s="199" t="s">
        <v>1493</v>
      </c>
      <c r="H27" s="199" t="s">
        <v>1494</v>
      </c>
      <c r="I27" s="199"/>
      <c r="J27" s="199" t="s">
        <v>30</v>
      </c>
      <c r="K27" s="199" t="s">
        <v>31</v>
      </c>
      <c r="L27" s="199" t="s">
        <v>1519</v>
      </c>
      <c r="M27" s="5">
        <v>0</v>
      </c>
      <c r="N27" s="5">
        <v>85000000</v>
      </c>
      <c r="O27" s="188">
        <f t="shared" si="0"/>
        <v>340000000</v>
      </c>
    </row>
    <row r="28" spans="1:15" x14ac:dyDescent="0.25">
      <c r="A28" s="199" t="s">
        <v>21</v>
      </c>
      <c r="B28" s="199" t="s">
        <v>22</v>
      </c>
      <c r="C28" s="199" t="s">
        <v>27</v>
      </c>
      <c r="D28" s="199" t="s">
        <v>1543</v>
      </c>
      <c r="E28" s="200">
        <v>45056</v>
      </c>
      <c r="F28" s="199"/>
      <c r="G28" s="199" t="s">
        <v>1493</v>
      </c>
      <c r="H28" s="199" t="s">
        <v>1494</v>
      </c>
      <c r="I28" s="199"/>
      <c r="J28" s="199" t="s">
        <v>30</v>
      </c>
      <c r="K28" s="199" t="s">
        <v>31</v>
      </c>
      <c r="L28" s="199" t="s">
        <v>1517</v>
      </c>
      <c r="M28" s="5">
        <v>0</v>
      </c>
      <c r="N28" s="5">
        <v>85000000</v>
      </c>
      <c r="O28" s="188">
        <f t="shared" si="0"/>
        <v>425000000</v>
      </c>
    </row>
    <row r="29" spans="1:15" x14ac:dyDescent="0.25">
      <c r="A29" s="199" t="s">
        <v>21</v>
      </c>
      <c r="B29" s="199" t="s">
        <v>22</v>
      </c>
      <c r="C29" s="199" t="s">
        <v>27</v>
      </c>
      <c r="D29" s="199" t="s">
        <v>1544</v>
      </c>
      <c r="E29" s="200">
        <v>45056</v>
      </c>
      <c r="F29" s="199"/>
      <c r="G29" s="199" t="s">
        <v>1493</v>
      </c>
      <c r="H29" s="199" t="s">
        <v>1494</v>
      </c>
      <c r="I29" s="199"/>
      <c r="J29" s="199" t="s">
        <v>30</v>
      </c>
      <c r="K29" s="199" t="s">
        <v>31</v>
      </c>
      <c r="L29" s="199" t="s">
        <v>1521</v>
      </c>
      <c r="M29" s="5">
        <v>0</v>
      </c>
      <c r="N29" s="5">
        <v>85000000</v>
      </c>
      <c r="O29" s="188">
        <f t="shared" si="0"/>
        <v>510000000</v>
      </c>
    </row>
    <row r="30" spans="1:15" x14ac:dyDescent="0.25">
      <c r="A30" s="199" t="s">
        <v>21</v>
      </c>
      <c r="B30" s="199" t="s">
        <v>22</v>
      </c>
      <c r="C30" s="199" t="s">
        <v>27</v>
      </c>
      <c r="D30" s="199" t="s">
        <v>1545</v>
      </c>
      <c r="E30" s="200">
        <v>45056</v>
      </c>
      <c r="F30" s="199"/>
      <c r="G30" s="199" t="s">
        <v>1493</v>
      </c>
      <c r="H30" s="199" t="s">
        <v>1494</v>
      </c>
      <c r="I30" s="199"/>
      <c r="J30" s="199" t="s">
        <v>30</v>
      </c>
      <c r="K30" s="199" t="s">
        <v>31</v>
      </c>
      <c r="L30" s="199" t="s">
        <v>1525</v>
      </c>
      <c r="M30" s="5">
        <v>0</v>
      </c>
      <c r="N30" s="5">
        <v>85000000</v>
      </c>
      <c r="O30" s="188">
        <f t="shared" si="0"/>
        <v>595000000</v>
      </c>
    </row>
    <row r="31" spans="1:15" x14ac:dyDescent="0.25">
      <c r="A31" s="199" t="s">
        <v>21</v>
      </c>
      <c r="B31" s="199" t="s">
        <v>22</v>
      </c>
      <c r="C31" s="199" t="s">
        <v>27</v>
      </c>
      <c r="D31" s="199" t="s">
        <v>1546</v>
      </c>
      <c r="E31" s="200">
        <v>45058</v>
      </c>
      <c r="F31" s="199"/>
      <c r="G31" s="199" t="s">
        <v>1493</v>
      </c>
      <c r="H31" s="199" t="s">
        <v>1494</v>
      </c>
      <c r="I31" s="199"/>
      <c r="J31" s="199" t="s">
        <v>30</v>
      </c>
      <c r="K31" s="199" t="s">
        <v>31</v>
      </c>
      <c r="L31" s="199" t="s">
        <v>1531</v>
      </c>
      <c r="M31" s="5">
        <v>0</v>
      </c>
      <c r="N31" s="5">
        <v>85000000</v>
      </c>
      <c r="O31" s="188">
        <f t="shared" si="0"/>
        <v>680000000</v>
      </c>
    </row>
    <row r="32" spans="1:15" x14ac:dyDescent="0.25">
      <c r="A32" s="199" t="s">
        <v>21</v>
      </c>
      <c r="B32" s="199" t="s">
        <v>22</v>
      </c>
      <c r="C32" s="199" t="s">
        <v>27</v>
      </c>
      <c r="D32" s="199" t="s">
        <v>1547</v>
      </c>
      <c r="E32" s="200">
        <v>45058</v>
      </c>
      <c r="F32" s="199"/>
      <c r="G32" s="199" t="s">
        <v>1493</v>
      </c>
      <c r="H32" s="199" t="s">
        <v>1494</v>
      </c>
      <c r="I32" s="199"/>
      <c r="J32" s="199" t="s">
        <v>30</v>
      </c>
      <c r="K32" s="199" t="s">
        <v>31</v>
      </c>
      <c r="L32" s="199" t="s">
        <v>1529</v>
      </c>
      <c r="M32" s="5">
        <v>0</v>
      </c>
      <c r="N32" s="5">
        <v>85000000</v>
      </c>
      <c r="O32" s="188">
        <f t="shared" si="0"/>
        <v>765000000</v>
      </c>
    </row>
    <row r="33" spans="1:19" x14ac:dyDescent="0.25">
      <c r="A33" s="199" t="s">
        <v>21</v>
      </c>
      <c r="B33" s="199" t="s">
        <v>22</v>
      </c>
      <c r="C33" s="199" t="s">
        <v>41</v>
      </c>
      <c r="D33" s="199" t="s">
        <v>1514</v>
      </c>
      <c r="E33" s="200">
        <v>45071</v>
      </c>
      <c r="F33" s="199"/>
      <c r="G33" s="199" t="s">
        <v>1493</v>
      </c>
      <c r="H33" s="199" t="s">
        <v>1494</v>
      </c>
      <c r="I33" s="199"/>
      <c r="J33" s="199" t="s">
        <v>30</v>
      </c>
      <c r="K33" s="199" t="s">
        <v>279</v>
      </c>
      <c r="L33" s="199" t="s">
        <v>1515</v>
      </c>
      <c r="M33" s="5">
        <v>85000000</v>
      </c>
      <c r="N33" s="5">
        <v>0</v>
      </c>
      <c r="O33" s="188">
        <f t="shared" si="0"/>
        <v>680000000</v>
      </c>
    </row>
    <row r="34" spans="1:19" x14ac:dyDescent="0.25">
      <c r="A34" s="199" t="s">
        <v>21</v>
      </c>
      <c r="B34" s="199" t="s">
        <v>22</v>
      </c>
      <c r="C34" s="199" t="s">
        <v>41</v>
      </c>
      <c r="D34" s="199" t="s">
        <v>1516</v>
      </c>
      <c r="E34" s="200">
        <v>45071</v>
      </c>
      <c r="F34" s="199"/>
      <c r="G34" s="199" t="s">
        <v>1493</v>
      </c>
      <c r="H34" s="199" t="s">
        <v>1494</v>
      </c>
      <c r="I34" s="199"/>
      <c r="J34" s="199" t="s">
        <v>30</v>
      </c>
      <c r="K34" s="199" t="s">
        <v>279</v>
      </c>
      <c r="L34" s="199" t="s">
        <v>1517</v>
      </c>
      <c r="M34" s="5">
        <v>85000000</v>
      </c>
      <c r="N34" s="5">
        <v>0</v>
      </c>
      <c r="O34" s="188">
        <f t="shared" si="0"/>
        <v>595000000</v>
      </c>
    </row>
    <row r="35" spans="1:19" x14ac:dyDescent="0.25">
      <c r="A35" s="199" t="s">
        <v>21</v>
      </c>
      <c r="B35" s="199" t="s">
        <v>22</v>
      </c>
      <c r="C35" s="199" t="s">
        <v>41</v>
      </c>
      <c r="D35" s="199" t="s">
        <v>1518</v>
      </c>
      <c r="E35" s="200">
        <v>45071</v>
      </c>
      <c r="F35" s="199"/>
      <c r="G35" s="199" t="s">
        <v>1493</v>
      </c>
      <c r="H35" s="199" t="s">
        <v>1494</v>
      </c>
      <c r="I35" s="199"/>
      <c r="J35" s="199" t="s">
        <v>30</v>
      </c>
      <c r="K35" s="199" t="s">
        <v>279</v>
      </c>
      <c r="L35" s="199" t="s">
        <v>1519</v>
      </c>
      <c r="M35" s="5">
        <v>85000000</v>
      </c>
      <c r="N35" s="5">
        <v>0</v>
      </c>
      <c r="O35" s="188">
        <f t="shared" si="0"/>
        <v>510000000</v>
      </c>
    </row>
    <row r="36" spans="1:19" x14ac:dyDescent="0.25">
      <c r="A36" s="199" t="s">
        <v>21</v>
      </c>
      <c r="B36" s="199" t="s">
        <v>22</v>
      </c>
      <c r="C36" s="199" t="s">
        <v>41</v>
      </c>
      <c r="D36" s="199" t="s">
        <v>1520</v>
      </c>
      <c r="E36" s="200">
        <v>45071</v>
      </c>
      <c r="F36" s="199"/>
      <c r="G36" s="199" t="s">
        <v>1493</v>
      </c>
      <c r="H36" s="199" t="s">
        <v>1494</v>
      </c>
      <c r="I36" s="199"/>
      <c r="J36" s="199" t="s">
        <v>30</v>
      </c>
      <c r="K36" s="199" t="s">
        <v>279</v>
      </c>
      <c r="L36" s="199" t="s">
        <v>1521</v>
      </c>
      <c r="M36" s="5">
        <v>85000000</v>
      </c>
      <c r="N36" s="5">
        <v>0</v>
      </c>
      <c r="O36" s="188">
        <f t="shared" si="0"/>
        <v>425000000</v>
      </c>
    </row>
    <row r="37" spans="1:19" x14ac:dyDescent="0.25">
      <c r="A37" s="199" t="s">
        <v>21</v>
      </c>
      <c r="B37" s="199" t="s">
        <v>22</v>
      </c>
      <c r="C37" s="199" t="s">
        <v>41</v>
      </c>
      <c r="D37" s="199" t="s">
        <v>1522</v>
      </c>
      <c r="E37" s="200">
        <v>45071</v>
      </c>
      <c r="F37" s="199"/>
      <c r="G37" s="199" t="s">
        <v>1493</v>
      </c>
      <c r="H37" s="199" t="s">
        <v>1494</v>
      </c>
      <c r="I37" s="199"/>
      <c r="J37" s="199" t="s">
        <v>30</v>
      </c>
      <c r="K37" s="199" t="s">
        <v>279</v>
      </c>
      <c r="L37" s="199" t="s">
        <v>1523</v>
      </c>
      <c r="M37" s="5">
        <v>85000000</v>
      </c>
      <c r="N37" s="5">
        <v>0</v>
      </c>
      <c r="O37" s="188">
        <f t="shared" si="0"/>
        <v>340000000</v>
      </c>
    </row>
    <row r="38" spans="1:19" x14ac:dyDescent="0.25">
      <c r="A38" s="199" t="s">
        <v>21</v>
      </c>
      <c r="B38" s="199" t="s">
        <v>22</v>
      </c>
      <c r="C38" s="199" t="s">
        <v>41</v>
      </c>
      <c r="D38" s="199" t="s">
        <v>1524</v>
      </c>
      <c r="E38" s="200">
        <v>45071</v>
      </c>
      <c r="F38" s="199"/>
      <c r="G38" s="199" t="s">
        <v>1493</v>
      </c>
      <c r="H38" s="199" t="s">
        <v>1494</v>
      </c>
      <c r="I38" s="199"/>
      <c r="J38" s="199" t="s">
        <v>30</v>
      </c>
      <c r="K38" s="199" t="s">
        <v>279</v>
      </c>
      <c r="L38" s="199" t="s">
        <v>1525</v>
      </c>
      <c r="M38" s="5">
        <v>85000000</v>
      </c>
      <c r="N38" s="5">
        <v>0</v>
      </c>
      <c r="O38" s="188">
        <f t="shared" si="0"/>
        <v>255000000</v>
      </c>
    </row>
    <row r="39" spans="1:19" x14ac:dyDescent="0.25">
      <c r="A39" s="199" t="s">
        <v>21</v>
      </c>
      <c r="B39" s="199" t="s">
        <v>22</v>
      </c>
      <c r="C39" s="199" t="s">
        <v>41</v>
      </c>
      <c r="D39" s="199" t="s">
        <v>1526</v>
      </c>
      <c r="E39" s="200">
        <v>45071</v>
      </c>
      <c r="F39" s="199"/>
      <c r="G39" s="199" t="s">
        <v>1493</v>
      </c>
      <c r="H39" s="199" t="s">
        <v>1494</v>
      </c>
      <c r="I39" s="199"/>
      <c r="J39" s="199" t="s">
        <v>30</v>
      </c>
      <c r="K39" s="199" t="s">
        <v>279</v>
      </c>
      <c r="L39" s="199" t="s">
        <v>1527</v>
      </c>
      <c r="M39" s="5">
        <v>85000000</v>
      </c>
      <c r="N39" s="5">
        <v>0</v>
      </c>
      <c r="O39" s="188">
        <f t="shared" si="0"/>
        <v>170000000</v>
      </c>
    </row>
    <row r="40" spans="1:19" x14ac:dyDescent="0.25">
      <c r="A40" s="199" t="s">
        <v>21</v>
      </c>
      <c r="B40" s="199" t="s">
        <v>22</v>
      </c>
      <c r="C40" s="199" t="s">
        <v>41</v>
      </c>
      <c r="D40" s="199" t="s">
        <v>1528</v>
      </c>
      <c r="E40" s="200">
        <v>45106</v>
      </c>
      <c r="F40" s="199"/>
      <c r="G40" s="199" t="s">
        <v>1493</v>
      </c>
      <c r="H40" s="199" t="s">
        <v>1494</v>
      </c>
      <c r="I40" s="199"/>
      <c r="J40" s="199" t="s">
        <v>30</v>
      </c>
      <c r="K40" s="199" t="s">
        <v>279</v>
      </c>
      <c r="L40" s="199" t="s">
        <v>1529</v>
      </c>
      <c r="M40" s="5">
        <v>85000000</v>
      </c>
      <c r="N40" s="5">
        <v>0</v>
      </c>
      <c r="O40" s="188">
        <f t="shared" si="0"/>
        <v>85000000</v>
      </c>
    </row>
    <row r="41" spans="1:19" x14ac:dyDescent="0.25">
      <c r="A41" s="199" t="s">
        <v>21</v>
      </c>
      <c r="B41" s="199" t="s">
        <v>22</v>
      </c>
      <c r="C41" s="199" t="s">
        <v>41</v>
      </c>
      <c r="D41" s="199" t="s">
        <v>1530</v>
      </c>
      <c r="E41" s="200">
        <v>45147</v>
      </c>
      <c r="F41" s="199"/>
      <c r="G41" s="199" t="s">
        <v>1493</v>
      </c>
      <c r="H41" s="199" t="s">
        <v>1494</v>
      </c>
      <c r="I41" s="199"/>
      <c r="J41" s="199" t="s">
        <v>30</v>
      </c>
      <c r="K41" s="199" t="s">
        <v>279</v>
      </c>
      <c r="L41" s="199" t="s">
        <v>1531</v>
      </c>
      <c r="M41" s="5">
        <v>85000000</v>
      </c>
      <c r="N41" s="5">
        <v>0</v>
      </c>
      <c r="O41" s="188">
        <f t="shared" si="0"/>
        <v>0</v>
      </c>
    </row>
    <row r="42" spans="1:19" x14ac:dyDescent="0.25">
      <c r="A42" s="199" t="s">
        <v>21</v>
      </c>
      <c r="B42" s="199" t="s">
        <v>22</v>
      </c>
      <c r="C42" s="199" t="s">
        <v>27</v>
      </c>
      <c r="D42" s="199" t="s">
        <v>1548</v>
      </c>
      <c r="E42" s="200">
        <v>45183</v>
      </c>
      <c r="F42" s="199"/>
      <c r="G42" s="199" t="s">
        <v>1493</v>
      </c>
      <c r="H42" s="199" t="s">
        <v>1494</v>
      </c>
      <c r="I42" s="199"/>
      <c r="J42" s="199" t="s">
        <v>30</v>
      </c>
      <c r="K42" s="199" t="s">
        <v>31</v>
      </c>
      <c r="L42" s="199" t="s">
        <v>1495</v>
      </c>
      <c r="M42" s="5">
        <v>0</v>
      </c>
      <c r="N42" s="5">
        <v>259985876</v>
      </c>
      <c r="O42" s="188">
        <f t="shared" si="0"/>
        <v>259985876</v>
      </c>
    </row>
    <row r="43" spans="1:19" x14ac:dyDescent="0.25">
      <c r="A43" s="199" t="s">
        <v>21</v>
      </c>
      <c r="B43" s="199" t="s">
        <v>22</v>
      </c>
      <c r="C43" s="199" t="s">
        <v>27</v>
      </c>
      <c r="D43" s="199" t="s">
        <v>1549</v>
      </c>
      <c r="E43" s="200">
        <v>45188</v>
      </c>
      <c r="F43" s="199"/>
      <c r="G43" s="199" t="s">
        <v>1493</v>
      </c>
      <c r="H43" s="199" t="s">
        <v>1494</v>
      </c>
      <c r="I43" s="199"/>
      <c r="J43" s="199" t="s">
        <v>30</v>
      </c>
      <c r="K43" s="199" t="s">
        <v>31</v>
      </c>
      <c r="L43" s="199" t="s">
        <v>1533</v>
      </c>
      <c r="M43" s="5">
        <v>0</v>
      </c>
      <c r="N43" s="5">
        <v>100000000</v>
      </c>
      <c r="O43" s="188">
        <f t="shared" si="0"/>
        <v>359985876</v>
      </c>
    </row>
    <row r="44" spans="1:19" x14ac:dyDescent="0.25">
      <c r="A44" s="199" t="s">
        <v>21</v>
      </c>
      <c r="B44" s="199" t="s">
        <v>22</v>
      </c>
      <c r="C44" s="199" t="s">
        <v>27</v>
      </c>
      <c r="D44" s="199" t="s">
        <v>1550</v>
      </c>
      <c r="E44" s="200">
        <v>45188</v>
      </c>
      <c r="F44" s="199"/>
      <c r="G44" s="199" t="s">
        <v>1493</v>
      </c>
      <c r="H44" s="199" t="s">
        <v>1494</v>
      </c>
      <c r="I44" s="199"/>
      <c r="J44" s="199" t="s">
        <v>30</v>
      </c>
      <c r="K44" s="199" t="s">
        <v>31</v>
      </c>
      <c r="L44" s="199" t="s">
        <v>1537</v>
      </c>
      <c r="M44" s="5">
        <v>0</v>
      </c>
      <c r="N44" s="5">
        <v>102800000</v>
      </c>
      <c r="O44" s="188">
        <f t="shared" si="0"/>
        <v>462785876</v>
      </c>
    </row>
    <row r="45" spans="1:19" x14ac:dyDescent="0.25">
      <c r="A45" s="199" t="s">
        <v>21</v>
      </c>
      <c r="B45" s="199" t="s">
        <v>22</v>
      </c>
      <c r="C45" s="199" t="s">
        <v>41</v>
      </c>
      <c r="D45" s="199" t="s">
        <v>1532</v>
      </c>
      <c r="E45" s="200">
        <v>45218</v>
      </c>
      <c r="F45" s="199"/>
      <c r="G45" s="199" t="s">
        <v>1493</v>
      </c>
      <c r="H45" s="199" t="s">
        <v>1494</v>
      </c>
      <c r="I45" s="199"/>
      <c r="J45" s="199" t="s">
        <v>30</v>
      </c>
      <c r="K45" s="199" t="s">
        <v>44</v>
      </c>
      <c r="L45" s="199" t="s">
        <v>1533</v>
      </c>
      <c r="M45" s="5">
        <v>19962988</v>
      </c>
      <c r="N45" s="5">
        <v>0</v>
      </c>
      <c r="O45" s="188">
        <f t="shared" si="0"/>
        <v>442822888</v>
      </c>
    </row>
    <row r="46" spans="1:19" x14ac:dyDescent="0.25">
      <c r="A46" s="199" t="s">
        <v>21</v>
      </c>
      <c r="B46" s="199" t="s">
        <v>22</v>
      </c>
      <c r="C46" s="199" t="s">
        <v>41</v>
      </c>
      <c r="D46" s="199" t="s">
        <v>1532</v>
      </c>
      <c r="E46" s="200">
        <v>45218</v>
      </c>
      <c r="F46" s="199"/>
      <c r="G46" s="199" t="s">
        <v>1493</v>
      </c>
      <c r="H46" s="199" t="s">
        <v>1494</v>
      </c>
      <c r="I46" s="199"/>
      <c r="J46" s="199" t="s">
        <v>30</v>
      </c>
      <c r="K46" s="199" t="s">
        <v>101</v>
      </c>
      <c r="L46" s="199" t="s">
        <v>1533</v>
      </c>
      <c r="M46" s="5">
        <v>80037012</v>
      </c>
      <c r="N46" s="5">
        <v>0</v>
      </c>
      <c r="O46" s="188">
        <f t="shared" si="0"/>
        <v>362785876</v>
      </c>
    </row>
    <row r="47" spans="1:19" x14ac:dyDescent="0.25">
      <c r="A47" s="199" t="s">
        <v>21</v>
      </c>
      <c r="B47" s="199" t="s">
        <v>22</v>
      </c>
      <c r="C47" s="199" t="s">
        <v>41</v>
      </c>
      <c r="D47" s="199" t="s">
        <v>1492</v>
      </c>
      <c r="E47" s="200">
        <v>45218</v>
      </c>
      <c r="F47" s="199"/>
      <c r="G47" s="199" t="s">
        <v>1493</v>
      </c>
      <c r="H47" s="199" t="s">
        <v>1494</v>
      </c>
      <c r="I47" s="199"/>
      <c r="J47" s="199" t="s">
        <v>30</v>
      </c>
      <c r="K47" s="199" t="s">
        <v>97</v>
      </c>
      <c r="L47" s="199" t="s">
        <v>1495</v>
      </c>
      <c r="M47" s="5">
        <v>259985876</v>
      </c>
      <c r="N47" s="5">
        <v>0</v>
      </c>
      <c r="O47" s="188">
        <f t="shared" si="0"/>
        <v>102800000</v>
      </c>
    </row>
    <row r="48" spans="1:19" x14ac:dyDescent="0.25">
      <c r="A48" s="198" t="s">
        <v>21</v>
      </c>
      <c r="B48" s="198" t="s">
        <v>22</v>
      </c>
      <c r="C48" s="198" t="s">
        <v>41</v>
      </c>
      <c r="D48" s="198" t="s">
        <v>1536</v>
      </c>
      <c r="E48" s="203">
        <v>45226</v>
      </c>
      <c r="F48" s="198"/>
      <c r="G48" s="198" t="s">
        <v>1493</v>
      </c>
      <c r="H48" s="198" t="s">
        <v>1494</v>
      </c>
      <c r="I48" s="198"/>
      <c r="J48" s="198" t="s">
        <v>30</v>
      </c>
      <c r="K48" s="198" t="s">
        <v>43</v>
      </c>
      <c r="L48" s="198" t="s">
        <v>1537</v>
      </c>
      <c r="M48" s="205">
        <v>102800000</v>
      </c>
      <c r="N48" s="205">
        <v>0</v>
      </c>
      <c r="O48" s="188">
        <f t="shared" si="0"/>
        <v>0</v>
      </c>
      <c r="P48" s="204"/>
      <c r="Q48" s="204"/>
      <c r="R48" s="204"/>
      <c r="S48" s="204"/>
    </row>
    <row r="49" spans="1:15" x14ac:dyDescent="0.25">
      <c r="A49" s="199"/>
      <c r="B49" s="199"/>
      <c r="C49" s="199"/>
      <c r="D49" s="199"/>
      <c r="E49" s="200"/>
      <c r="F49" s="199"/>
      <c r="G49" s="199"/>
      <c r="H49" s="199"/>
      <c r="I49" s="199"/>
      <c r="J49" s="199"/>
      <c r="K49" s="199"/>
      <c r="L49" s="199"/>
      <c r="M49" s="5"/>
      <c r="N49" s="5"/>
      <c r="O49" s="5"/>
    </row>
    <row r="50" spans="1:15" x14ac:dyDescent="0.25">
      <c r="A50" s="199"/>
      <c r="B50" s="199"/>
      <c r="C50" s="199"/>
      <c r="D50" s="199"/>
      <c r="E50" s="200"/>
      <c r="F50" s="199"/>
      <c r="G50" s="199"/>
      <c r="H50" s="199"/>
      <c r="I50" s="199"/>
      <c r="J50" s="199"/>
      <c r="K50" s="199"/>
      <c r="L50" s="199"/>
      <c r="M50" s="5"/>
      <c r="N50" s="5"/>
      <c r="O50" s="5"/>
    </row>
    <row r="51" spans="1:15" x14ac:dyDescent="0.25">
      <c r="A51" s="199"/>
      <c r="B51" s="199"/>
      <c r="C51" s="199"/>
      <c r="D51" s="199"/>
      <c r="E51" s="200"/>
      <c r="F51" s="199"/>
      <c r="G51" s="199"/>
      <c r="H51" s="199"/>
      <c r="I51" s="199"/>
      <c r="J51" s="199"/>
      <c r="K51" s="199"/>
      <c r="L51" s="199"/>
      <c r="M51" s="5"/>
      <c r="N51" s="5"/>
      <c r="O51" s="5"/>
    </row>
    <row r="52" spans="1:15" x14ac:dyDescent="0.25">
      <c r="A52" s="199" t="s">
        <v>478</v>
      </c>
      <c r="B52" s="199" t="s">
        <v>479</v>
      </c>
      <c r="C52" s="199" t="s">
        <v>27</v>
      </c>
      <c r="D52" s="199" t="s">
        <v>1539</v>
      </c>
      <c r="E52" s="200">
        <v>45055</v>
      </c>
      <c r="F52" s="199"/>
      <c r="G52" s="199" t="s">
        <v>1493</v>
      </c>
      <c r="H52" s="199" t="s">
        <v>1494</v>
      </c>
      <c r="I52" s="199"/>
      <c r="J52" s="199" t="s">
        <v>30</v>
      </c>
      <c r="K52" s="199" t="s">
        <v>279</v>
      </c>
      <c r="L52" s="199" t="s">
        <v>1527</v>
      </c>
      <c r="M52" s="5">
        <v>85000000</v>
      </c>
      <c r="N52" s="5">
        <v>0</v>
      </c>
      <c r="O52" s="5">
        <v>0</v>
      </c>
    </row>
    <row r="53" spans="1:15" x14ac:dyDescent="0.25">
      <c r="A53" s="199" t="s">
        <v>478</v>
      </c>
      <c r="B53" s="199" t="s">
        <v>479</v>
      </c>
      <c r="C53" s="199" t="s">
        <v>27</v>
      </c>
      <c r="D53" s="199" t="s">
        <v>1540</v>
      </c>
      <c r="E53" s="200">
        <v>45055</v>
      </c>
      <c r="F53" s="199"/>
      <c r="G53" s="199" t="s">
        <v>1493</v>
      </c>
      <c r="H53" s="199" t="s">
        <v>1494</v>
      </c>
      <c r="I53" s="199"/>
      <c r="J53" s="199" t="s">
        <v>30</v>
      </c>
      <c r="K53" s="199" t="s">
        <v>279</v>
      </c>
      <c r="L53" s="199" t="s">
        <v>1523</v>
      </c>
      <c r="M53" s="5">
        <v>85000000</v>
      </c>
      <c r="N53" s="5">
        <v>0</v>
      </c>
      <c r="O53" s="5">
        <v>0</v>
      </c>
    </row>
    <row r="54" spans="1:15" x14ac:dyDescent="0.25">
      <c r="A54" s="199" t="s">
        <v>478</v>
      </c>
      <c r="B54" s="199" t="s">
        <v>479</v>
      </c>
      <c r="C54" s="199" t="s">
        <v>27</v>
      </c>
      <c r="D54" s="199" t="s">
        <v>1541</v>
      </c>
      <c r="E54" s="200">
        <v>45056</v>
      </c>
      <c r="F54" s="199"/>
      <c r="G54" s="199" t="s">
        <v>1493</v>
      </c>
      <c r="H54" s="199" t="s">
        <v>1494</v>
      </c>
      <c r="I54" s="199"/>
      <c r="J54" s="199" t="s">
        <v>30</v>
      </c>
      <c r="K54" s="199" t="s">
        <v>279</v>
      </c>
      <c r="L54" s="199" t="s">
        <v>1515</v>
      </c>
      <c r="M54" s="5">
        <v>85000000</v>
      </c>
      <c r="N54" s="5">
        <v>0</v>
      </c>
      <c r="O54" s="5">
        <v>0</v>
      </c>
    </row>
    <row r="55" spans="1:15" x14ac:dyDescent="0.25">
      <c r="A55" s="199" t="s">
        <v>478</v>
      </c>
      <c r="B55" s="199" t="s">
        <v>479</v>
      </c>
      <c r="C55" s="199" t="s">
        <v>27</v>
      </c>
      <c r="D55" s="199" t="s">
        <v>1542</v>
      </c>
      <c r="E55" s="200">
        <v>45056</v>
      </c>
      <c r="F55" s="199"/>
      <c r="G55" s="199" t="s">
        <v>1493</v>
      </c>
      <c r="H55" s="199" t="s">
        <v>1494</v>
      </c>
      <c r="I55" s="199"/>
      <c r="J55" s="199" t="s">
        <v>30</v>
      </c>
      <c r="K55" s="199" t="s">
        <v>279</v>
      </c>
      <c r="L55" s="199" t="s">
        <v>1519</v>
      </c>
      <c r="M55" s="5">
        <v>85000000</v>
      </c>
      <c r="N55" s="5">
        <v>0</v>
      </c>
      <c r="O55" s="5">
        <v>0</v>
      </c>
    </row>
    <row r="56" spans="1:15" x14ac:dyDescent="0.25">
      <c r="A56" s="199" t="s">
        <v>478</v>
      </c>
      <c r="B56" s="199" t="s">
        <v>479</v>
      </c>
      <c r="C56" s="199" t="s">
        <v>27</v>
      </c>
      <c r="D56" s="199" t="s">
        <v>1543</v>
      </c>
      <c r="E56" s="200">
        <v>45056</v>
      </c>
      <c r="F56" s="199"/>
      <c r="G56" s="199" t="s">
        <v>1493</v>
      </c>
      <c r="H56" s="199" t="s">
        <v>1494</v>
      </c>
      <c r="I56" s="199"/>
      <c r="J56" s="199" t="s">
        <v>30</v>
      </c>
      <c r="K56" s="199" t="s">
        <v>279</v>
      </c>
      <c r="L56" s="199" t="s">
        <v>1517</v>
      </c>
      <c r="M56" s="5">
        <v>85000000</v>
      </c>
      <c r="N56" s="5">
        <v>0</v>
      </c>
      <c r="O56" s="5">
        <v>0</v>
      </c>
    </row>
    <row r="57" spans="1:15" x14ac:dyDescent="0.25">
      <c r="A57" s="199" t="s">
        <v>478</v>
      </c>
      <c r="B57" s="199" t="s">
        <v>479</v>
      </c>
      <c r="C57" s="199" t="s">
        <v>27</v>
      </c>
      <c r="D57" s="199" t="s">
        <v>1544</v>
      </c>
      <c r="E57" s="200">
        <v>45056</v>
      </c>
      <c r="F57" s="199"/>
      <c r="G57" s="199" t="s">
        <v>1493</v>
      </c>
      <c r="H57" s="199" t="s">
        <v>1494</v>
      </c>
      <c r="I57" s="199"/>
      <c r="J57" s="199" t="s">
        <v>30</v>
      </c>
      <c r="K57" s="199" t="s">
        <v>279</v>
      </c>
      <c r="L57" s="199" t="s">
        <v>1521</v>
      </c>
      <c r="M57" s="5">
        <v>85000000</v>
      </c>
      <c r="N57" s="5">
        <v>0</v>
      </c>
      <c r="O57" s="5">
        <v>0</v>
      </c>
    </row>
    <row r="58" spans="1:15" x14ac:dyDescent="0.25">
      <c r="A58" s="199" t="s">
        <v>478</v>
      </c>
      <c r="B58" s="199" t="s">
        <v>479</v>
      </c>
      <c r="C58" s="199" t="s">
        <v>27</v>
      </c>
      <c r="D58" s="199" t="s">
        <v>1545</v>
      </c>
      <c r="E58" s="200">
        <v>45056</v>
      </c>
      <c r="F58" s="199"/>
      <c r="G58" s="199" t="s">
        <v>1493</v>
      </c>
      <c r="H58" s="199" t="s">
        <v>1494</v>
      </c>
      <c r="I58" s="199"/>
      <c r="J58" s="199" t="s">
        <v>30</v>
      </c>
      <c r="K58" s="199" t="s">
        <v>279</v>
      </c>
      <c r="L58" s="199" t="s">
        <v>1525</v>
      </c>
      <c r="M58" s="5">
        <v>85000000</v>
      </c>
      <c r="N58" s="5">
        <v>0</v>
      </c>
      <c r="O58" s="5">
        <v>0</v>
      </c>
    </row>
    <row r="59" spans="1:15" x14ac:dyDescent="0.25">
      <c r="A59" s="199" t="s">
        <v>478</v>
      </c>
      <c r="B59" s="199" t="s">
        <v>479</v>
      </c>
      <c r="C59" s="199" t="s">
        <v>27</v>
      </c>
      <c r="D59" s="199" t="s">
        <v>1546</v>
      </c>
      <c r="E59" s="200">
        <v>45058</v>
      </c>
      <c r="F59" s="199"/>
      <c r="G59" s="199" t="s">
        <v>1493</v>
      </c>
      <c r="H59" s="199" t="s">
        <v>1494</v>
      </c>
      <c r="I59" s="199"/>
      <c r="J59" s="199" t="s">
        <v>30</v>
      </c>
      <c r="K59" s="199" t="s">
        <v>279</v>
      </c>
      <c r="L59" s="199" t="s">
        <v>1531</v>
      </c>
      <c r="M59" s="5">
        <v>85000000</v>
      </c>
      <c r="N59" s="5">
        <v>0</v>
      </c>
      <c r="O59" s="5">
        <v>0</v>
      </c>
    </row>
    <row r="60" spans="1:15" x14ac:dyDescent="0.25">
      <c r="A60" s="199" t="s">
        <v>478</v>
      </c>
      <c r="B60" s="199" t="s">
        <v>479</v>
      </c>
      <c r="C60" s="199" t="s">
        <v>27</v>
      </c>
      <c r="D60" s="199" t="s">
        <v>1547</v>
      </c>
      <c r="E60" s="200">
        <v>45058</v>
      </c>
      <c r="F60" s="199"/>
      <c r="G60" s="199" t="s">
        <v>1493</v>
      </c>
      <c r="H60" s="199" t="s">
        <v>1494</v>
      </c>
      <c r="I60" s="199"/>
      <c r="J60" s="199" t="s">
        <v>30</v>
      </c>
      <c r="K60" s="199" t="s">
        <v>279</v>
      </c>
      <c r="L60" s="199" t="s">
        <v>1529</v>
      </c>
      <c r="M60" s="5">
        <v>85000000</v>
      </c>
      <c r="N60" s="5">
        <v>0</v>
      </c>
      <c r="O60" s="5">
        <v>0</v>
      </c>
    </row>
    <row r="61" spans="1:15" x14ac:dyDescent="0.25">
      <c r="A61" s="199" t="s">
        <v>478</v>
      </c>
      <c r="B61" s="199" t="s">
        <v>479</v>
      </c>
      <c r="C61" s="199" t="s">
        <v>27</v>
      </c>
      <c r="D61" s="199" t="s">
        <v>1548</v>
      </c>
      <c r="E61" s="200">
        <v>45183</v>
      </c>
      <c r="F61" s="199"/>
      <c r="G61" s="199" t="s">
        <v>1493</v>
      </c>
      <c r="H61" s="199" t="s">
        <v>1494</v>
      </c>
      <c r="I61" s="199"/>
      <c r="J61" s="199" t="s">
        <v>30</v>
      </c>
      <c r="K61" s="199" t="s">
        <v>97</v>
      </c>
      <c r="L61" s="199" t="s">
        <v>1495</v>
      </c>
      <c r="M61" s="5">
        <v>259985876</v>
      </c>
      <c r="N61" s="5">
        <v>0</v>
      </c>
      <c r="O61" s="5">
        <v>0</v>
      </c>
    </row>
    <row r="62" spans="1:15" x14ac:dyDescent="0.25">
      <c r="A62" s="199" t="s">
        <v>478</v>
      </c>
      <c r="B62" s="199" t="s">
        <v>479</v>
      </c>
      <c r="C62" s="199" t="s">
        <v>27</v>
      </c>
      <c r="D62" s="199" t="s">
        <v>1549</v>
      </c>
      <c r="E62" s="200">
        <v>45188</v>
      </c>
      <c r="F62" s="199"/>
      <c r="G62" s="199" t="s">
        <v>1493</v>
      </c>
      <c r="H62" s="199" t="s">
        <v>1494</v>
      </c>
      <c r="I62" s="199"/>
      <c r="J62" s="199" t="s">
        <v>30</v>
      </c>
      <c r="K62" s="199" t="s">
        <v>101</v>
      </c>
      <c r="L62" s="199" t="s">
        <v>1533</v>
      </c>
      <c r="M62" s="5">
        <v>80037012</v>
      </c>
      <c r="N62" s="5">
        <v>0</v>
      </c>
      <c r="O62" s="5">
        <v>0</v>
      </c>
    </row>
    <row r="63" spans="1:15" x14ac:dyDescent="0.25">
      <c r="A63" s="199" t="s">
        <v>478</v>
      </c>
      <c r="B63" s="199" t="s">
        <v>479</v>
      </c>
      <c r="C63" s="199" t="s">
        <v>27</v>
      </c>
      <c r="D63" s="199" t="s">
        <v>1549</v>
      </c>
      <c r="E63" s="200">
        <v>45188</v>
      </c>
      <c r="F63" s="199"/>
      <c r="G63" s="199" t="s">
        <v>1493</v>
      </c>
      <c r="H63" s="199" t="s">
        <v>1494</v>
      </c>
      <c r="I63" s="199"/>
      <c r="J63" s="199" t="s">
        <v>30</v>
      </c>
      <c r="K63" s="199" t="s">
        <v>44</v>
      </c>
      <c r="L63" s="199" t="s">
        <v>1533</v>
      </c>
      <c r="M63" s="5">
        <v>19962988</v>
      </c>
      <c r="N63" s="5">
        <v>0</v>
      </c>
      <c r="O63" s="5">
        <v>0</v>
      </c>
    </row>
    <row r="64" spans="1:15" x14ac:dyDescent="0.25">
      <c r="A64" s="199" t="s">
        <v>478</v>
      </c>
      <c r="B64" s="199" t="s">
        <v>479</v>
      </c>
      <c r="C64" s="199" t="s">
        <v>27</v>
      </c>
      <c r="D64" s="199" t="s">
        <v>1550</v>
      </c>
      <c r="E64" s="200">
        <v>45188</v>
      </c>
      <c r="F64" s="199"/>
      <c r="G64" s="199" t="s">
        <v>1493</v>
      </c>
      <c r="H64" s="199" t="s">
        <v>1494</v>
      </c>
      <c r="I64" s="199"/>
      <c r="J64" s="199" t="s">
        <v>30</v>
      </c>
      <c r="K64" s="199" t="s">
        <v>43</v>
      </c>
      <c r="L64" s="199" t="s">
        <v>1537</v>
      </c>
      <c r="M64" s="5">
        <v>102800000</v>
      </c>
      <c r="N64" s="5">
        <v>0</v>
      </c>
      <c r="O64" s="5">
        <v>0</v>
      </c>
    </row>
    <row r="65" spans="1:15" x14ac:dyDescent="0.25">
      <c r="A65" s="199"/>
      <c r="B65" s="199"/>
      <c r="C65" s="199"/>
      <c r="D65" s="199"/>
      <c r="E65" s="199"/>
      <c r="F65" s="199"/>
      <c r="G65" s="199"/>
      <c r="H65" s="199"/>
      <c r="I65" s="199"/>
      <c r="J65" s="199"/>
      <c r="K65" s="199"/>
      <c r="L65" s="199"/>
      <c r="M65" s="6">
        <f>SUM(M52:M64)</f>
        <v>1227785876</v>
      </c>
      <c r="N65" s="6"/>
      <c r="O65" s="6"/>
    </row>
    <row r="66" spans="1:15" x14ac:dyDescent="0.25">
      <c r="A66" s="199"/>
      <c r="B66" s="199"/>
      <c r="C66" s="199"/>
      <c r="D66" s="199"/>
      <c r="E66" s="199"/>
      <c r="F66" s="199"/>
      <c r="G66" s="199"/>
      <c r="H66" s="199"/>
      <c r="I66" s="199"/>
      <c r="J66" s="199"/>
      <c r="K66" s="199"/>
      <c r="L66" s="199"/>
      <c r="M66" s="5"/>
      <c r="N66" s="5"/>
      <c r="O66" s="5"/>
    </row>
    <row r="67" spans="1:15" x14ac:dyDescent="0.25">
      <c r="A67" s="199"/>
      <c r="B67" s="199"/>
      <c r="C67" s="199"/>
      <c r="D67" s="199"/>
      <c r="E67" s="199"/>
      <c r="F67" s="199"/>
      <c r="G67" s="199"/>
      <c r="H67" s="199"/>
      <c r="I67" s="199"/>
      <c r="J67" s="199"/>
      <c r="K67" s="199"/>
      <c r="L67" s="199"/>
      <c r="M67" s="5"/>
      <c r="N67" s="5"/>
      <c r="O67" s="5"/>
    </row>
    <row r="68" spans="1:15" x14ac:dyDescent="0.25">
      <c r="A68" s="199"/>
      <c r="B68" s="199"/>
      <c r="C68" s="199"/>
      <c r="D68" s="199"/>
      <c r="E68" s="199"/>
      <c r="F68" s="199"/>
      <c r="G68" s="199"/>
      <c r="H68" s="199"/>
      <c r="I68" s="199"/>
      <c r="J68" s="199"/>
      <c r="K68" s="199"/>
      <c r="L68" s="199"/>
      <c r="M68" s="5"/>
      <c r="N68" s="5"/>
      <c r="O68" s="5"/>
    </row>
    <row r="69" spans="1:15" x14ac:dyDescent="0.25">
      <c r="A69" s="199"/>
      <c r="B69" s="199"/>
      <c r="C69" s="199"/>
      <c r="D69" s="199"/>
      <c r="E69" s="199"/>
      <c r="F69" s="199"/>
      <c r="G69" s="199"/>
      <c r="H69" s="199"/>
      <c r="I69" s="199"/>
      <c r="J69" s="199"/>
      <c r="K69" s="199"/>
      <c r="L69" s="199"/>
      <c r="M69" s="5"/>
      <c r="N69" s="5"/>
      <c r="O69" s="5"/>
    </row>
    <row r="70" spans="1:15" x14ac:dyDescent="0.25">
      <c r="A70" s="199"/>
      <c r="B70" s="199"/>
      <c r="C70" s="199"/>
      <c r="D70" s="199"/>
      <c r="E70" s="199"/>
      <c r="F70" s="199"/>
      <c r="G70" s="199"/>
      <c r="H70" s="199"/>
      <c r="I70" s="199"/>
      <c r="J70" s="199"/>
      <c r="K70" s="199"/>
      <c r="L70" s="199"/>
      <c r="M70" s="5"/>
      <c r="N70" s="5"/>
      <c r="O70" s="5"/>
    </row>
    <row r="71" spans="1:15" x14ac:dyDescent="0.25">
      <c r="A71" s="199"/>
      <c r="B71" s="199"/>
      <c r="C71" s="199"/>
      <c r="D71" s="199"/>
      <c r="E71" s="199"/>
      <c r="F71" s="199"/>
      <c r="G71" s="199"/>
      <c r="H71" s="199"/>
      <c r="I71" s="199"/>
      <c r="J71" s="199"/>
      <c r="K71" s="199"/>
      <c r="L71" s="199"/>
      <c r="M71" s="5"/>
      <c r="N71" s="5"/>
      <c r="O71" s="5"/>
    </row>
    <row r="72" spans="1:15" x14ac:dyDescent="0.25">
      <c r="A72" s="199"/>
      <c r="B72" s="199"/>
      <c r="C72" s="199"/>
      <c r="D72" s="199"/>
      <c r="E72" s="199"/>
      <c r="F72" s="199"/>
      <c r="G72" s="199"/>
      <c r="H72" s="199"/>
      <c r="I72" s="199"/>
      <c r="J72" s="199"/>
      <c r="K72" s="199"/>
      <c r="L72" s="199"/>
      <c r="M72" s="199"/>
      <c r="N72" s="199"/>
      <c r="O72" s="199"/>
    </row>
    <row r="73" spans="1:15" x14ac:dyDescent="0.25">
      <c r="A73" s="199"/>
      <c r="B73" s="199"/>
      <c r="C73" s="199"/>
      <c r="D73" s="199"/>
      <c r="E73" s="199"/>
      <c r="F73" s="199"/>
      <c r="G73" s="199"/>
      <c r="H73" s="199"/>
      <c r="I73" s="199"/>
      <c r="J73" s="199"/>
      <c r="K73" s="199"/>
      <c r="L73" s="199"/>
      <c r="M73" s="199"/>
      <c r="N73" s="199"/>
      <c r="O73" s="199"/>
    </row>
    <row r="74" spans="1:15" x14ac:dyDescent="0.25">
      <c r="A74" s="199"/>
      <c r="B74" s="199"/>
      <c r="C74" s="199"/>
      <c r="D74" s="199"/>
      <c r="E74" s="199"/>
      <c r="F74" s="199"/>
      <c r="G74" s="199"/>
      <c r="H74" s="199"/>
      <c r="I74" s="199"/>
      <c r="J74" s="199"/>
      <c r="K74" s="199"/>
      <c r="L74" s="199"/>
      <c r="M74" s="199"/>
      <c r="N74" s="199"/>
      <c r="O74" s="199"/>
    </row>
    <row r="75" spans="1:15" x14ac:dyDescent="0.25">
      <c r="A75" s="199"/>
      <c r="B75" s="199"/>
      <c r="C75" s="199"/>
      <c r="D75" s="199"/>
      <c r="E75" s="199"/>
      <c r="F75" s="199"/>
      <c r="G75" s="199"/>
      <c r="H75" s="199"/>
      <c r="I75" s="199"/>
      <c r="J75" s="199"/>
      <c r="K75" s="199"/>
      <c r="L75" s="199"/>
      <c r="M75" s="199"/>
      <c r="N75" s="199"/>
      <c r="O75" s="199"/>
    </row>
  </sheetData>
  <mergeCells count="9">
    <mergeCell ref="A7:O7"/>
    <mergeCell ref="A8:O8"/>
    <mergeCell ref="A9:O9"/>
    <mergeCell ref="A1:O1"/>
    <mergeCell ref="A2:O2"/>
    <mergeCell ref="A3:O3"/>
    <mergeCell ref="A4:O4"/>
    <mergeCell ref="A5:O5"/>
    <mergeCell ref="A6:O6"/>
  </mergeCells>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7"/>
  <sheetViews>
    <sheetView topLeftCell="A24" workbookViewId="0">
      <selection activeCell="O34" sqref="O34"/>
    </sheetView>
  </sheetViews>
  <sheetFormatPr baseColWidth="10" defaultRowHeight="15" x14ac:dyDescent="0.25"/>
  <cols>
    <col min="13" max="14" width="12.140625" bestFit="1" customWidth="1"/>
    <col min="15" max="15" width="13.85546875" bestFit="1" customWidth="1"/>
  </cols>
  <sheetData>
    <row r="1" spans="1:15" ht="15.75" x14ac:dyDescent="0.25">
      <c r="A1" s="624" t="s">
        <v>0</v>
      </c>
      <c r="B1" s="624"/>
      <c r="C1" s="624"/>
      <c r="D1" s="624"/>
      <c r="E1" s="624"/>
      <c r="F1" s="624"/>
      <c r="G1" s="624"/>
      <c r="H1" s="624"/>
      <c r="I1" s="624"/>
      <c r="J1" s="624"/>
      <c r="K1" s="624"/>
      <c r="L1" s="624"/>
      <c r="M1" s="624"/>
      <c r="N1" s="624"/>
      <c r="O1" s="624"/>
    </row>
    <row r="2" spans="1:15" ht="15.75" x14ac:dyDescent="0.25">
      <c r="A2" s="624" t="s">
        <v>1</v>
      </c>
      <c r="B2" s="624"/>
      <c r="C2" s="624"/>
      <c r="D2" s="624"/>
      <c r="E2" s="624"/>
      <c r="F2" s="624"/>
      <c r="G2" s="624"/>
      <c r="H2" s="624"/>
      <c r="I2" s="624"/>
      <c r="J2" s="624"/>
      <c r="K2" s="624"/>
      <c r="L2" s="624"/>
      <c r="M2" s="624"/>
      <c r="N2" s="624"/>
      <c r="O2" s="624"/>
    </row>
    <row r="3" spans="1:15" ht="15.75" x14ac:dyDescent="0.25">
      <c r="A3" s="624" t="s">
        <v>534</v>
      </c>
      <c r="B3" s="624"/>
      <c r="C3" s="624"/>
      <c r="D3" s="624"/>
      <c r="E3" s="624"/>
      <c r="F3" s="624"/>
      <c r="G3" s="624"/>
      <c r="H3" s="624"/>
      <c r="I3" s="624"/>
      <c r="J3" s="624"/>
      <c r="K3" s="624"/>
      <c r="L3" s="624"/>
      <c r="M3" s="624"/>
      <c r="N3" s="624"/>
      <c r="O3" s="624"/>
    </row>
    <row r="4" spans="1:15" ht="15.75" x14ac:dyDescent="0.25">
      <c r="A4" s="624"/>
      <c r="B4" s="624"/>
      <c r="C4" s="624"/>
      <c r="D4" s="624"/>
      <c r="E4" s="624"/>
      <c r="F4" s="624"/>
      <c r="G4" s="624"/>
      <c r="H4" s="624"/>
      <c r="I4" s="624"/>
      <c r="J4" s="624"/>
      <c r="K4" s="624"/>
      <c r="L4" s="624"/>
      <c r="M4" s="624"/>
      <c r="N4" s="624"/>
      <c r="O4" s="624"/>
    </row>
    <row r="5" spans="1:15" ht="15.75" x14ac:dyDescent="0.25">
      <c r="A5" s="624" t="s">
        <v>3</v>
      </c>
      <c r="B5" s="624"/>
      <c r="C5" s="624"/>
      <c r="D5" s="624"/>
      <c r="E5" s="624"/>
      <c r="F5" s="624"/>
      <c r="G5" s="624"/>
      <c r="H5" s="624"/>
      <c r="I5" s="624"/>
      <c r="J5" s="624"/>
      <c r="K5" s="624"/>
      <c r="L5" s="624"/>
      <c r="M5" s="624"/>
      <c r="N5" s="624"/>
      <c r="O5" s="624"/>
    </row>
    <row r="6" spans="1:15" ht="15.75" x14ac:dyDescent="0.25">
      <c r="A6" s="624"/>
      <c r="B6" s="624"/>
      <c r="C6" s="624"/>
      <c r="D6" s="624"/>
      <c r="E6" s="624"/>
      <c r="F6" s="624"/>
      <c r="G6" s="624"/>
      <c r="H6" s="624"/>
      <c r="I6" s="624"/>
      <c r="J6" s="624"/>
      <c r="K6" s="624"/>
      <c r="L6" s="624"/>
      <c r="M6" s="624"/>
      <c r="N6" s="624"/>
      <c r="O6" s="624"/>
    </row>
    <row r="7" spans="1:15" ht="15.75" x14ac:dyDescent="0.25">
      <c r="A7" s="624" t="s">
        <v>535</v>
      </c>
      <c r="B7" s="624"/>
      <c r="C7" s="624"/>
      <c r="D7" s="624"/>
      <c r="E7" s="624"/>
      <c r="F7" s="624"/>
      <c r="G7" s="624"/>
      <c r="H7" s="624"/>
      <c r="I7" s="624"/>
      <c r="J7" s="624"/>
      <c r="K7" s="624"/>
      <c r="L7" s="624"/>
      <c r="M7" s="624"/>
      <c r="N7" s="624"/>
      <c r="O7" s="624"/>
    </row>
    <row r="8" spans="1:15" ht="15.75" x14ac:dyDescent="0.25">
      <c r="A8" s="625" t="s">
        <v>4</v>
      </c>
      <c r="B8" s="625"/>
      <c r="C8" s="625"/>
      <c r="D8" s="625"/>
      <c r="E8" s="625"/>
      <c r="F8" s="625"/>
      <c r="G8" s="625"/>
      <c r="H8" s="625"/>
      <c r="I8" s="625"/>
      <c r="J8" s="625"/>
      <c r="K8" s="625"/>
      <c r="L8" s="625"/>
      <c r="M8" s="625"/>
      <c r="N8" s="625"/>
      <c r="O8" s="625"/>
    </row>
    <row r="9" spans="1:15" ht="15.75" x14ac:dyDescent="0.25">
      <c r="A9" s="624"/>
      <c r="B9" s="624"/>
      <c r="C9" s="624"/>
      <c r="D9" s="624"/>
      <c r="E9" s="624"/>
      <c r="F9" s="624"/>
      <c r="G9" s="624"/>
      <c r="H9" s="624"/>
      <c r="I9" s="624"/>
      <c r="J9" s="624"/>
      <c r="K9" s="624"/>
      <c r="L9" s="624"/>
      <c r="M9" s="624"/>
      <c r="N9" s="624"/>
      <c r="O9" s="624"/>
    </row>
    <row r="10" spans="1:15" x14ac:dyDescent="0.25">
      <c r="A10" s="208" t="s">
        <v>6</v>
      </c>
      <c r="B10" s="208" t="s">
        <v>7</v>
      </c>
      <c r="C10" s="208" t="s">
        <v>8</v>
      </c>
      <c r="D10" s="208" t="s">
        <v>9</v>
      </c>
      <c r="E10" s="208" t="s">
        <v>10</v>
      </c>
      <c r="F10" s="208" t="s">
        <v>11</v>
      </c>
      <c r="G10" s="208" t="s">
        <v>12</v>
      </c>
      <c r="H10" s="208" t="s">
        <v>13</v>
      </c>
      <c r="I10" s="208" t="s">
        <v>14</v>
      </c>
      <c r="J10" s="208" t="s">
        <v>15</v>
      </c>
      <c r="K10" s="208" t="s">
        <v>16</v>
      </c>
      <c r="L10" s="208" t="s">
        <v>17</v>
      </c>
      <c r="M10" s="209" t="s">
        <v>18</v>
      </c>
      <c r="N10" s="209" t="s">
        <v>19</v>
      </c>
      <c r="O10" s="209" t="s">
        <v>20</v>
      </c>
    </row>
    <row r="11" spans="1:15" x14ac:dyDescent="0.25">
      <c r="A11" s="206" t="s">
        <v>21</v>
      </c>
      <c r="B11" s="206" t="s">
        <v>22</v>
      </c>
      <c r="C11" s="206" t="s">
        <v>544</v>
      </c>
      <c r="D11" s="206" t="s">
        <v>183</v>
      </c>
      <c r="E11" s="207">
        <v>44927</v>
      </c>
      <c r="F11" s="206"/>
      <c r="G11" s="206" t="s">
        <v>1552</v>
      </c>
      <c r="H11" s="206" t="s">
        <v>1553</v>
      </c>
      <c r="I11" s="206" t="s">
        <v>31</v>
      </c>
      <c r="J11" s="206" t="s">
        <v>30</v>
      </c>
      <c r="K11" s="206" t="s">
        <v>545</v>
      </c>
      <c r="L11" s="206" t="s">
        <v>546</v>
      </c>
      <c r="M11" s="5">
        <v>0</v>
      </c>
      <c r="N11" s="5">
        <v>3883268000</v>
      </c>
      <c r="O11" s="5">
        <v>3883268000</v>
      </c>
    </row>
    <row r="12" spans="1:15" x14ac:dyDescent="0.25">
      <c r="A12" s="206" t="s">
        <v>21</v>
      </c>
      <c r="B12" s="206" t="s">
        <v>22</v>
      </c>
      <c r="C12" s="206" t="s">
        <v>27</v>
      </c>
      <c r="D12" s="206" t="s">
        <v>1584</v>
      </c>
      <c r="E12" s="207">
        <v>44981</v>
      </c>
      <c r="F12" s="206"/>
      <c r="G12" s="206" t="s">
        <v>1552</v>
      </c>
      <c r="H12" s="206" t="s">
        <v>1553</v>
      </c>
      <c r="I12" s="206"/>
      <c r="J12" s="206" t="s">
        <v>30</v>
      </c>
      <c r="K12" s="206" t="s">
        <v>31</v>
      </c>
      <c r="L12" s="206" t="s">
        <v>1556</v>
      </c>
      <c r="M12" s="5">
        <v>0</v>
      </c>
      <c r="N12" s="5">
        <v>330000000</v>
      </c>
      <c r="O12" s="188">
        <f t="shared" ref="O12:O38" si="0">SUM(O11-M12+N12)</f>
        <v>4213268000</v>
      </c>
    </row>
    <row r="13" spans="1:15" x14ac:dyDescent="0.25">
      <c r="A13" s="206" t="s">
        <v>21</v>
      </c>
      <c r="B13" s="206" t="s">
        <v>22</v>
      </c>
      <c r="C13" s="206" t="s">
        <v>41</v>
      </c>
      <c r="D13" s="206" t="s">
        <v>1557</v>
      </c>
      <c r="E13" s="207">
        <v>44981</v>
      </c>
      <c r="F13" s="206" t="s">
        <v>100</v>
      </c>
      <c r="G13" s="206" t="s">
        <v>1552</v>
      </c>
      <c r="H13" s="206" t="s">
        <v>1553</v>
      </c>
      <c r="I13" s="206"/>
      <c r="J13" s="206" t="s">
        <v>30</v>
      </c>
      <c r="K13" s="206"/>
      <c r="L13" s="206" t="s">
        <v>1558</v>
      </c>
      <c r="M13" s="5">
        <v>192683000</v>
      </c>
      <c r="N13" s="5">
        <v>0</v>
      </c>
      <c r="O13" s="188">
        <f t="shared" si="0"/>
        <v>4020585000</v>
      </c>
    </row>
    <row r="14" spans="1:15" x14ac:dyDescent="0.25">
      <c r="A14" s="206" t="s">
        <v>21</v>
      </c>
      <c r="B14" s="206" t="s">
        <v>22</v>
      </c>
      <c r="C14" s="206" t="s">
        <v>41</v>
      </c>
      <c r="D14" s="206" t="s">
        <v>1559</v>
      </c>
      <c r="E14" s="207">
        <v>44981</v>
      </c>
      <c r="F14" s="206"/>
      <c r="G14" s="206" t="s">
        <v>1552</v>
      </c>
      <c r="H14" s="206" t="s">
        <v>1553</v>
      </c>
      <c r="I14" s="206"/>
      <c r="J14" s="206" t="s">
        <v>30</v>
      </c>
      <c r="K14" s="206"/>
      <c r="L14" s="206" t="s">
        <v>1560</v>
      </c>
      <c r="M14" s="5">
        <v>208200000</v>
      </c>
      <c r="N14" s="5">
        <v>0</v>
      </c>
      <c r="O14" s="188">
        <f t="shared" si="0"/>
        <v>3812385000</v>
      </c>
    </row>
    <row r="15" spans="1:15" x14ac:dyDescent="0.25">
      <c r="A15" s="206" t="s">
        <v>21</v>
      </c>
      <c r="B15" s="206" t="s">
        <v>22</v>
      </c>
      <c r="C15" s="206" t="s">
        <v>41</v>
      </c>
      <c r="D15" s="206" t="s">
        <v>1561</v>
      </c>
      <c r="E15" s="207">
        <v>44981</v>
      </c>
      <c r="F15" s="206"/>
      <c r="G15" s="206" t="s">
        <v>1552</v>
      </c>
      <c r="H15" s="206" t="s">
        <v>1553</v>
      </c>
      <c r="I15" s="206"/>
      <c r="J15" s="206" t="s">
        <v>30</v>
      </c>
      <c r="K15" s="206"/>
      <c r="L15" s="206" t="s">
        <v>1562</v>
      </c>
      <c r="M15" s="5">
        <v>138080000</v>
      </c>
      <c r="N15" s="5">
        <v>0</v>
      </c>
      <c r="O15" s="188">
        <f t="shared" si="0"/>
        <v>3674305000</v>
      </c>
    </row>
    <row r="16" spans="1:15" x14ac:dyDescent="0.25">
      <c r="A16" s="206" t="s">
        <v>21</v>
      </c>
      <c r="B16" s="206" t="s">
        <v>22</v>
      </c>
      <c r="C16" s="206" t="s">
        <v>41</v>
      </c>
      <c r="D16" s="206" t="s">
        <v>1563</v>
      </c>
      <c r="E16" s="207">
        <v>44981</v>
      </c>
      <c r="F16" s="206" t="s">
        <v>100</v>
      </c>
      <c r="G16" s="206" t="s">
        <v>1552</v>
      </c>
      <c r="H16" s="206" t="s">
        <v>1553</v>
      </c>
      <c r="I16" s="206"/>
      <c r="J16" s="206" t="s">
        <v>30</v>
      </c>
      <c r="K16" s="206"/>
      <c r="L16" s="206" t="s">
        <v>1564</v>
      </c>
      <c r="M16" s="5">
        <v>126027000</v>
      </c>
      <c r="N16" s="5">
        <v>0</v>
      </c>
      <c r="O16" s="188">
        <f t="shared" si="0"/>
        <v>3548278000</v>
      </c>
    </row>
    <row r="17" spans="1:15" x14ac:dyDescent="0.25">
      <c r="A17" s="206" t="s">
        <v>21</v>
      </c>
      <c r="B17" s="206" t="s">
        <v>22</v>
      </c>
      <c r="C17" s="206" t="s">
        <v>41</v>
      </c>
      <c r="D17" s="206" t="s">
        <v>1565</v>
      </c>
      <c r="E17" s="207">
        <v>44981</v>
      </c>
      <c r="F17" s="206" t="s">
        <v>100</v>
      </c>
      <c r="G17" s="206" t="s">
        <v>1552</v>
      </c>
      <c r="H17" s="206" t="s">
        <v>1553</v>
      </c>
      <c r="I17" s="206"/>
      <c r="J17" s="206" t="s">
        <v>30</v>
      </c>
      <c r="K17" s="206"/>
      <c r="L17" s="206" t="s">
        <v>1566</v>
      </c>
      <c r="M17" s="5">
        <v>235421000</v>
      </c>
      <c r="N17" s="5">
        <v>0</v>
      </c>
      <c r="O17" s="188">
        <f t="shared" si="0"/>
        <v>3312857000</v>
      </c>
    </row>
    <row r="18" spans="1:15" x14ac:dyDescent="0.25">
      <c r="A18" s="206" t="s">
        <v>21</v>
      </c>
      <c r="B18" s="206" t="s">
        <v>22</v>
      </c>
      <c r="C18" s="206" t="s">
        <v>41</v>
      </c>
      <c r="D18" s="206" t="s">
        <v>1567</v>
      </c>
      <c r="E18" s="207">
        <v>44981</v>
      </c>
      <c r="F18" s="206"/>
      <c r="G18" s="206" t="s">
        <v>1552</v>
      </c>
      <c r="H18" s="206" t="s">
        <v>1553</v>
      </c>
      <c r="I18" s="206"/>
      <c r="J18" s="206" t="s">
        <v>30</v>
      </c>
      <c r="K18" s="206"/>
      <c r="L18" s="206" t="s">
        <v>1568</v>
      </c>
      <c r="M18" s="5">
        <v>162509000</v>
      </c>
      <c r="N18" s="5">
        <v>0</v>
      </c>
      <c r="O18" s="188">
        <f t="shared" si="0"/>
        <v>3150348000</v>
      </c>
    </row>
    <row r="19" spans="1:15" x14ac:dyDescent="0.25">
      <c r="A19" s="206" t="s">
        <v>21</v>
      </c>
      <c r="B19" s="206" t="s">
        <v>22</v>
      </c>
      <c r="C19" s="206" t="s">
        <v>41</v>
      </c>
      <c r="D19" s="206" t="s">
        <v>1569</v>
      </c>
      <c r="E19" s="207">
        <v>44981</v>
      </c>
      <c r="F19" s="206" t="s">
        <v>100</v>
      </c>
      <c r="G19" s="206" t="s">
        <v>1552</v>
      </c>
      <c r="H19" s="206" t="s">
        <v>1553</v>
      </c>
      <c r="I19" s="206"/>
      <c r="J19" s="206" t="s">
        <v>30</v>
      </c>
      <c r="K19" s="206"/>
      <c r="L19" s="206" t="s">
        <v>1570</v>
      </c>
      <c r="M19" s="5">
        <v>211806000</v>
      </c>
      <c r="N19" s="5">
        <v>0</v>
      </c>
      <c r="O19" s="188">
        <f t="shared" si="0"/>
        <v>2938542000</v>
      </c>
    </row>
    <row r="20" spans="1:15" x14ac:dyDescent="0.25">
      <c r="A20" s="206" t="s">
        <v>21</v>
      </c>
      <c r="B20" s="206" t="s">
        <v>22</v>
      </c>
      <c r="C20" s="206" t="s">
        <v>41</v>
      </c>
      <c r="D20" s="206" t="s">
        <v>1571</v>
      </c>
      <c r="E20" s="207">
        <v>44992</v>
      </c>
      <c r="F20" s="206"/>
      <c r="G20" s="206" t="s">
        <v>1552</v>
      </c>
      <c r="H20" s="206" t="s">
        <v>1553</v>
      </c>
      <c r="I20" s="206"/>
      <c r="J20" s="206" t="s">
        <v>30</v>
      </c>
      <c r="K20" s="206"/>
      <c r="L20" s="206" t="s">
        <v>1572</v>
      </c>
      <c r="M20" s="5">
        <v>120542000</v>
      </c>
      <c r="N20" s="5">
        <v>0</v>
      </c>
      <c r="O20" s="188">
        <f t="shared" si="0"/>
        <v>2818000000</v>
      </c>
    </row>
    <row r="21" spans="1:15" x14ac:dyDescent="0.25">
      <c r="A21" s="206" t="s">
        <v>21</v>
      </c>
      <c r="B21" s="206" t="s">
        <v>22</v>
      </c>
      <c r="C21" s="206" t="s">
        <v>41</v>
      </c>
      <c r="D21" s="206" t="s">
        <v>1573</v>
      </c>
      <c r="E21" s="207">
        <v>44992</v>
      </c>
      <c r="F21" s="206" t="s">
        <v>100</v>
      </c>
      <c r="G21" s="206" t="s">
        <v>1552</v>
      </c>
      <c r="H21" s="206" t="s">
        <v>1553</v>
      </c>
      <c r="I21" s="206"/>
      <c r="J21" s="206" t="s">
        <v>30</v>
      </c>
      <c r="K21" s="206"/>
      <c r="L21" s="206" t="s">
        <v>1574</v>
      </c>
      <c r="M21" s="5">
        <v>100000000</v>
      </c>
      <c r="N21" s="5">
        <v>0</v>
      </c>
      <c r="O21" s="188">
        <f t="shared" si="0"/>
        <v>2718000000</v>
      </c>
    </row>
    <row r="22" spans="1:15" x14ac:dyDescent="0.25">
      <c r="A22" s="206" t="s">
        <v>21</v>
      </c>
      <c r="B22" s="206" t="s">
        <v>22</v>
      </c>
      <c r="C22" s="206" t="s">
        <v>41</v>
      </c>
      <c r="D22" s="206" t="s">
        <v>1551</v>
      </c>
      <c r="E22" s="207">
        <v>45008</v>
      </c>
      <c r="F22" s="206" t="s">
        <v>100</v>
      </c>
      <c r="G22" s="206" t="s">
        <v>1552</v>
      </c>
      <c r="H22" s="206" t="s">
        <v>1553</v>
      </c>
      <c r="I22" s="206"/>
      <c r="J22" s="206" t="s">
        <v>30</v>
      </c>
      <c r="K22" s="206"/>
      <c r="L22" s="206" t="s">
        <v>1554</v>
      </c>
      <c r="M22" s="5">
        <v>938639014</v>
      </c>
      <c r="N22" s="5">
        <v>0</v>
      </c>
      <c r="O22" s="188">
        <f t="shared" si="0"/>
        <v>1779360986</v>
      </c>
    </row>
    <row r="23" spans="1:15" x14ac:dyDescent="0.25">
      <c r="A23" s="206" t="s">
        <v>21</v>
      </c>
      <c r="B23" s="206" t="s">
        <v>22</v>
      </c>
      <c r="C23" s="206" t="s">
        <v>41</v>
      </c>
      <c r="D23" s="206" t="s">
        <v>1551</v>
      </c>
      <c r="E23" s="207">
        <v>45008</v>
      </c>
      <c r="F23" s="206" t="s">
        <v>100</v>
      </c>
      <c r="G23" s="206" t="s">
        <v>1552</v>
      </c>
      <c r="H23" s="206" t="s">
        <v>1553</v>
      </c>
      <c r="I23" s="206"/>
      <c r="J23" s="206" t="s">
        <v>30</v>
      </c>
      <c r="K23" s="206"/>
      <c r="L23" s="206" t="s">
        <v>1554</v>
      </c>
      <c r="M23" s="5">
        <v>510122000</v>
      </c>
      <c r="N23" s="5">
        <v>0</v>
      </c>
      <c r="O23" s="188">
        <f t="shared" si="0"/>
        <v>1269238986</v>
      </c>
    </row>
    <row r="24" spans="1:15" x14ac:dyDescent="0.25">
      <c r="A24" s="206" t="s">
        <v>21</v>
      </c>
      <c r="B24" s="206" t="s">
        <v>22</v>
      </c>
      <c r="C24" s="206" t="s">
        <v>41</v>
      </c>
      <c r="D24" s="206" t="s">
        <v>1551</v>
      </c>
      <c r="E24" s="207">
        <v>45008</v>
      </c>
      <c r="F24" s="206" t="s">
        <v>100</v>
      </c>
      <c r="G24" s="206" t="s">
        <v>1552</v>
      </c>
      <c r="H24" s="206" t="s">
        <v>1553</v>
      </c>
      <c r="I24" s="206"/>
      <c r="J24" s="206" t="s">
        <v>30</v>
      </c>
      <c r="K24" s="206"/>
      <c r="L24" s="206" t="s">
        <v>1554</v>
      </c>
      <c r="M24" s="5">
        <v>220951495</v>
      </c>
      <c r="N24" s="5">
        <v>0</v>
      </c>
      <c r="O24" s="188">
        <f t="shared" si="0"/>
        <v>1048287491</v>
      </c>
    </row>
    <row r="25" spans="1:15" x14ac:dyDescent="0.25">
      <c r="A25" s="206" t="s">
        <v>21</v>
      </c>
      <c r="B25" s="206" t="s">
        <v>22</v>
      </c>
      <c r="C25" s="206" t="s">
        <v>41</v>
      </c>
      <c r="D25" s="206" t="s">
        <v>1551</v>
      </c>
      <c r="E25" s="207">
        <v>45008</v>
      </c>
      <c r="F25" s="206" t="s">
        <v>100</v>
      </c>
      <c r="G25" s="206" t="s">
        <v>1552</v>
      </c>
      <c r="H25" s="206" t="s">
        <v>1553</v>
      </c>
      <c r="I25" s="206"/>
      <c r="J25" s="206" t="s">
        <v>30</v>
      </c>
      <c r="K25" s="206"/>
      <c r="L25" s="206" t="s">
        <v>1554</v>
      </c>
      <c r="M25" s="5">
        <v>468486376</v>
      </c>
      <c r="N25" s="5">
        <v>0</v>
      </c>
      <c r="O25" s="188">
        <f t="shared" si="0"/>
        <v>579801115</v>
      </c>
    </row>
    <row r="26" spans="1:15" x14ac:dyDescent="0.25">
      <c r="A26" s="206" t="s">
        <v>21</v>
      </c>
      <c r="B26" s="206" t="s">
        <v>22</v>
      </c>
      <c r="C26" s="206" t="s">
        <v>41</v>
      </c>
      <c r="D26" s="206" t="s">
        <v>1551</v>
      </c>
      <c r="E26" s="207">
        <v>45008</v>
      </c>
      <c r="F26" s="206" t="s">
        <v>100</v>
      </c>
      <c r="G26" s="206" t="s">
        <v>1552</v>
      </c>
      <c r="H26" s="206" t="s">
        <v>1553</v>
      </c>
      <c r="I26" s="206"/>
      <c r="J26" s="206" t="s">
        <v>30</v>
      </c>
      <c r="K26" s="206"/>
      <c r="L26" s="206" t="s">
        <v>1554</v>
      </c>
      <c r="M26" s="5">
        <v>59212115</v>
      </c>
      <c r="N26" s="5">
        <v>0</v>
      </c>
      <c r="O26" s="188">
        <f t="shared" si="0"/>
        <v>520589000</v>
      </c>
    </row>
    <row r="27" spans="1:15" x14ac:dyDescent="0.25">
      <c r="A27" s="206" t="s">
        <v>21</v>
      </c>
      <c r="B27" s="206" t="s">
        <v>22</v>
      </c>
      <c r="C27" s="206" t="s">
        <v>41</v>
      </c>
      <c r="D27" s="206" t="s">
        <v>1551</v>
      </c>
      <c r="E27" s="207">
        <v>45008</v>
      </c>
      <c r="F27" s="206" t="s">
        <v>100</v>
      </c>
      <c r="G27" s="206" t="s">
        <v>1552</v>
      </c>
      <c r="H27" s="206" t="s">
        <v>1553</v>
      </c>
      <c r="I27" s="206"/>
      <c r="J27" s="206" t="s">
        <v>30</v>
      </c>
      <c r="K27" s="206"/>
      <c r="L27" s="206" t="s">
        <v>1554</v>
      </c>
      <c r="M27" s="5">
        <v>190589000</v>
      </c>
      <c r="N27" s="5">
        <v>0</v>
      </c>
      <c r="O27" s="188">
        <f t="shared" si="0"/>
        <v>330000000</v>
      </c>
    </row>
    <row r="28" spans="1:15" x14ac:dyDescent="0.25">
      <c r="A28" s="206" t="s">
        <v>21</v>
      </c>
      <c r="B28" s="206" t="s">
        <v>22</v>
      </c>
      <c r="C28" s="206" t="s">
        <v>41</v>
      </c>
      <c r="D28" s="206" t="s">
        <v>1555</v>
      </c>
      <c r="E28" s="207">
        <v>45019</v>
      </c>
      <c r="F28" s="206"/>
      <c r="G28" s="206" t="s">
        <v>1552</v>
      </c>
      <c r="H28" s="206" t="s">
        <v>1553</v>
      </c>
      <c r="I28" s="206"/>
      <c r="J28" s="206" t="s">
        <v>30</v>
      </c>
      <c r="K28" s="206" t="s">
        <v>97</v>
      </c>
      <c r="L28" s="206" t="s">
        <v>1556</v>
      </c>
      <c r="M28" s="5">
        <v>330000000</v>
      </c>
      <c r="N28" s="5">
        <v>0</v>
      </c>
      <c r="O28" s="188">
        <f t="shared" si="0"/>
        <v>0</v>
      </c>
    </row>
    <row r="29" spans="1:15" x14ac:dyDescent="0.25">
      <c r="A29" s="206" t="s">
        <v>21</v>
      </c>
      <c r="B29" s="206" t="s">
        <v>22</v>
      </c>
      <c r="C29" s="206" t="s">
        <v>27</v>
      </c>
      <c r="D29" s="206" t="s">
        <v>1585</v>
      </c>
      <c r="E29" s="207">
        <v>45125</v>
      </c>
      <c r="F29" s="206"/>
      <c r="G29" s="206" t="s">
        <v>1552</v>
      </c>
      <c r="H29" s="206" t="s">
        <v>1553</v>
      </c>
      <c r="I29" s="206"/>
      <c r="J29" s="206" t="s">
        <v>30</v>
      </c>
      <c r="K29" s="206" t="s">
        <v>31</v>
      </c>
      <c r="L29" s="206" t="s">
        <v>1576</v>
      </c>
      <c r="M29" s="5">
        <v>0</v>
      </c>
      <c r="N29" s="5">
        <v>100000000</v>
      </c>
      <c r="O29" s="188">
        <f t="shared" si="0"/>
        <v>100000000</v>
      </c>
    </row>
    <row r="30" spans="1:15" x14ac:dyDescent="0.25">
      <c r="A30" s="206" t="s">
        <v>21</v>
      </c>
      <c r="B30" s="206" t="s">
        <v>22</v>
      </c>
      <c r="C30" s="206" t="s">
        <v>27</v>
      </c>
      <c r="D30" s="206" t="s">
        <v>1586</v>
      </c>
      <c r="E30" s="207">
        <v>45132</v>
      </c>
      <c r="F30" s="206"/>
      <c r="G30" s="206" t="s">
        <v>1552</v>
      </c>
      <c r="H30" s="206" t="s">
        <v>1553</v>
      </c>
      <c r="I30" s="206"/>
      <c r="J30" s="206" t="s">
        <v>30</v>
      </c>
      <c r="K30" s="206" t="s">
        <v>31</v>
      </c>
      <c r="L30" s="206" t="s">
        <v>1577</v>
      </c>
      <c r="M30" s="5">
        <v>0</v>
      </c>
      <c r="N30" s="5">
        <v>100000000</v>
      </c>
      <c r="O30" s="188">
        <f t="shared" si="0"/>
        <v>200000000</v>
      </c>
    </row>
    <row r="31" spans="1:15" x14ac:dyDescent="0.25">
      <c r="A31" s="206" t="s">
        <v>21</v>
      </c>
      <c r="B31" s="206" t="s">
        <v>22</v>
      </c>
      <c r="C31" s="206" t="s">
        <v>27</v>
      </c>
      <c r="D31" s="206" t="s">
        <v>1587</v>
      </c>
      <c r="E31" s="207">
        <v>45146</v>
      </c>
      <c r="F31" s="206"/>
      <c r="G31" s="206" t="s">
        <v>1552</v>
      </c>
      <c r="H31" s="206" t="s">
        <v>1553</v>
      </c>
      <c r="I31" s="206"/>
      <c r="J31" s="206" t="s">
        <v>30</v>
      </c>
      <c r="K31" s="206" t="s">
        <v>31</v>
      </c>
      <c r="L31" s="206" t="s">
        <v>1579</v>
      </c>
      <c r="M31" s="5">
        <v>0</v>
      </c>
      <c r="N31" s="5">
        <v>100000000</v>
      </c>
      <c r="O31" s="188">
        <f t="shared" si="0"/>
        <v>300000000</v>
      </c>
    </row>
    <row r="32" spans="1:15" x14ac:dyDescent="0.25">
      <c r="A32" s="206" t="s">
        <v>21</v>
      </c>
      <c r="B32" s="206" t="s">
        <v>22</v>
      </c>
      <c r="C32" s="206" t="s">
        <v>27</v>
      </c>
      <c r="D32" s="206" t="s">
        <v>1000</v>
      </c>
      <c r="E32" s="207">
        <v>45160</v>
      </c>
      <c r="F32" s="206"/>
      <c r="G32" s="206" t="s">
        <v>1552</v>
      </c>
      <c r="H32" s="206" t="s">
        <v>1553</v>
      </c>
      <c r="I32" s="206"/>
      <c r="J32" s="206" t="s">
        <v>30</v>
      </c>
      <c r="K32" s="206" t="s">
        <v>31</v>
      </c>
      <c r="L32" s="206" t="s">
        <v>1583</v>
      </c>
      <c r="M32" s="5">
        <v>0</v>
      </c>
      <c r="N32" s="5">
        <v>76900000</v>
      </c>
      <c r="O32" s="188">
        <f t="shared" si="0"/>
        <v>376900000</v>
      </c>
    </row>
    <row r="33" spans="1:15" x14ac:dyDescent="0.25">
      <c r="A33" s="206" t="s">
        <v>21</v>
      </c>
      <c r="B33" s="206" t="s">
        <v>22</v>
      </c>
      <c r="C33" s="206" t="s">
        <v>27</v>
      </c>
      <c r="D33" s="206" t="s">
        <v>1588</v>
      </c>
      <c r="E33" s="207">
        <v>45162</v>
      </c>
      <c r="F33" s="206"/>
      <c r="G33" s="206" t="s">
        <v>1552</v>
      </c>
      <c r="H33" s="206" t="s">
        <v>1553</v>
      </c>
      <c r="I33" s="206"/>
      <c r="J33" s="206" t="s">
        <v>30</v>
      </c>
      <c r="K33" s="206" t="s">
        <v>31</v>
      </c>
      <c r="L33" s="206" t="s">
        <v>1581</v>
      </c>
      <c r="M33" s="5">
        <v>0</v>
      </c>
      <c r="N33" s="5">
        <v>100000000</v>
      </c>
      <c r="O33" s="188">
        <f t="shared" si="0"/>
        <v>476900000</v>
      </c>
    </row>
    <row r="34" spans="1:15" x14ac:dyDescent="0.25">
      <c r="A34" s="206" t="s">
        <v>21</v>
      </c>
      <c r="B34" s="206" t="s">
        <v>22</v>
      </c>
      <c r="C34" s="206" t="s">
        <v>41</v>
      </c>
      <c r="D34" s="206" t="s">
        <v>1575</v>
      </c>
      <c r="E34" s="207">
        <v>45201</v>
      </c>
      <c r="F34" s="206"/>
      <c r="G34" s="206" t="s">
        <v>1552</v>
      </c>
      <c r="H34" s="206" t="s">
        <v>1553</v>
      </c>
      <c r="I34" s="206"/>
      <c r="J34" s="206" t="s">
        <v>30</v>
      </c>
      <c r="K34" s="206" t="s">
        <v>44</v>
      </c>
      <c r="L34" s="206" t="s">
        <v>1576</v>
      </c>
      <c r="M34" s="5">
        <v>100000000</v>
      </c>
      <c r="N34" s="5">
        <v>0</v>
      </c>
      <c r="O34" s="188">
        <f t="shared" si="0"/>
        <v>376900000</v>
      </c>
    </row>
    <row r="35" spans="1:15" x14ac:dyDescent="0.25">
      <c r="A35" s="206" t="s">
        <v>21</v>
      </c>
      <c r="B35" s="206" t="s">
        <v>22</v>
      </c>
      <c r="C35" s="206" t="s">
        <v>41</v>
      </c>
      <c r="D35" s="206" t="s">
        <v>59</v>
      </c>
      <c r="E35" s="207">
        <v>45202</v>
      </c>
      <c r="F35" s="206"/>
      <c r="G35" s="206" t="s">
        <v>1552</v>
      </c>
      <c r="H35" s="206" t="s">
        <v>1553</v>
      </c>
      <c r="I35" s="206"/>
      <c r="J35" s="206" t="s">
        <v>30</v>
      </c>
      <c r="K35" s="206" t="s">
        <v>44</v>
      </c>
      <c r="L35" s="206" t="s">
        <v>1577</v>
      </c>
      <c r="M35" s="5">
        <v>100000000</v>
      </c>
      <c r="N35" s="5">
        <v>0</v>
      </c>
      <c r="O35" s="188">
        <f t="shared" si="0"/>
        <v>276900000</v>
      </c>
    </row>
    <row r="36" spans="1:15" x14ac:dyDescent="0.25">
      <c r="A36" s="206" t="s">
        <v>21</v>
      </c>
      <c r="B36" s="206" t="s">
        <v>22</v>
      </c>
      <c r="C36" s="206" t="s">
        <v>41</v>
      </c>
      <c r="D36" s="206" t="s">
        <v>1578</v>
      </c>
      <c r="E36" s="207">
        <v>45202</v>
      </c>
      <c r="F36" s="206"/>
      <c r="G36" s="206" t="s">
        <v>1552</v>
      </c>
      <c r="H36" s="206" t="s">
        <v>1553</v>
      </c>
      <c r="I36" s="206"/>
      <c r="J36" s="206" t="s">
        <v>30</v>
      </c>
      <c r="K36" s="206" t="s">
        <v>44</v>
      </c>
      <c r="L36" s="206" t="s">
        <v>1579</v>
      </c>
      <c r="M36" s="5">
        <v>100000000</v>
      </c>
      <c r="N36" s="5">
        <v>0</v>
      </c>
      <c r="O36" s="188">
        <f t="shared" si="0"/>
        <v>176900000</v>
      </c>
    </row>
    <row r="37" spans="1:15" x14ac:dyDescent="0.25">
      <c r="A37" s="206" t="s">
        <v>21</v>
      </c>
      <c r="B37" s="206" t="s">
        <v>22</v>
      </c>
      <c r="C37" s="206" t="s">
        <v>41</v>
      </c>
      <c r="D37" s="206" t="s">
        <v>1580</v>
      </c>
      <c r="E37" s="207">
        <v>45209</v>
      </c>
      <c r="F37" s="206"/>
      <c r="G37" s="206" t="s">
        <v>1552</v>
      </c>
      <c r="H37" s="206" t="s">
        <v>1553</v>
      </c>
      <c r="I37" s="206"/>
      <c r="J37" s="206" t="s">
        <v>30</v>
      </c>
      <c r="K37" s="206" t="s">
        <v>44</v>
      </c>
      <c r="L37" s="206" t="s">
        <v>1581</v>
      </c>
      <c r="M37" s="5">
        <v>100000000</v>
      </c>
      <c r="N37" s="5">
        <v>0</v>
      </c>
      <c r="O37" s="188">
        <f t="shared" si="0"/>
        <v>76900000</v>
      </c>
    </row>
    <row r="38" spans="1:15" x14ac:dyDescent="0.25">
      <c r="A38" s="206" t="s">
        <v>21</v>
      </c>
      <c r="B38" s="206" t="s">
        <v>22</v>
      </c>
      <c r="C38" s="206" t="s">
        <v>41</v>
      </c>
      <c r="D38" s="206" t="s">
        <v>1582</v>
      </c>
      <c r="E38" s="207">
        <v>45209</v>
      </c>
      <c r="F38" s="206"/>
      <c r="G38" s="206" t="s">
        <v>1552</v>
      </c>
      <c r="H38" s="206" t="s">
        <v>1553</v>
      </c>
      <c r="I38" s="206"/>
      <c r="J38" s="206" t="s">
        <v>30</v>
      </c>
      <c r="K38" s="206" t="s">
        <v>44</v>
      </c>
      <c r="L38" s="206" t="s">
        <v>1583</v>
      </c>
      <c r="M38" s="5">
        <v>76900000</v>
      </c>
      <c r="N38" s="5">
        <v>0</v>
      </c>
      <c r="O38" s="188">
        <f t="shared" si="0"/>
        <v>0</v>
      </c>
    </row>
    <row r="39" spans="1:15" x14ac:dyDescent="0.25">
      <c r="A39" s="206"/>
      <c r="B39" s="206"/>
      <c r="C39" s="206"/>
      <c r="D39" s="206"/>
      <c r="E39" s="207"/>
      <c r="F39" s="206"/>
      <c r="G39" s="206"/>
      <c r="H39" s="206"/>
      <c r="I39" s="206"/>
      <c r="J39" s="206"/>
      <c r="K39" s="206"/>
      <c r="L39" s="206"/>
      <c r="M39" s="5"/>
      <c r="N39" s="5"/>
      <c r="O39" s="5"/>
    </row>
    <row r="40" spans="1:15" x14ac:dyDescent="0.25">
      <c r="A40" s="206"/>
      <c r="B40" s="206"/>
      <c r="C40" s="206"/>
      <c r="D40" s="206"/>
      <c r="E40" s="207"/>
      <c r="F40" s="206"/>
      <c r="G40" s="206"/>
      <c r="H40" s="206"/>
      <c r="I40" s="206"/>
      <c r="J40" s="206"/>
      <c r="K40" s="206"/>
      <c r="L40" s="206"/>
      <c r="M40" s="5"/>
      <c r="N40" s="5"/>
      <c r="O40" s="5"/>
    </row>
    <row r="41" spans="1:15" x14ac:dyDescent="0.25">
      <c r="A41" s="206" t="s">
        <v>478</v>
      </c>
      <c r="B41" s="206" t="s">
        <v>479</v>
      </c>
      <c r="C41" s="206" t="s">
        <v>27</v>
      </c>
      <c r="D41" s="206" t="s">
        <v>1584</v>
      </c>
      <c r="E41" s="207">
        <v>44981</v>
      </c>
      <c r="F41" s="206"/>
      <c r="G41" s="206" t="s">
        <v>1552</v>
      </c>
      <c r="H41" s="206" t="s">
        <v>1553</v>
      </c>
      <c r="I41" s="206"/>
      <c r="J41" s="206" t="s">
        <v>30</v>
      </c>
      <c r="K41" s="206" t="s">
        <v>97</v>
      </c>
      <c r="L41" s="206" t="s">
        <v>1556</v>
      </c>
      <c r="M41" s="5">
        <v>330000000</v>
      </c>
      <c r="N41" s="5">
        <v>0</v>
      </c>
      <c r="O41" s="5">
        <v>0</v>
      </c>
    </row>
    <row r="42" spans="1:15" x14ac:dyDescent="0.25">
      <c r="A42" s="206" t="s">
        <v>478</v>
      </c>
      <c r="B42" s="206" t="s">
        <v>479</v>
      </c>
      <c r="C42" s="206" t="s">
        <v>27</v>
      </c>
      <c r="D42" s="206" t="s">
        <v>1585</v>
      </c>
      <c r="E42" s="207">
        <v>45125</v>
      </c>
      <c r="F42" s="206"/>
      <c r="G42" s="206" t="s">
        <v>1552</v>
      </c>
      <c r="H42" s="206" t="s">
        <v>1553</v>
      </c>
      <c r="I42" s="206"/>
      <c r="J42" s="206" t="s">
        <v>30</v>
      </c>
      <c r="K42" s="206" t="s">
        <v>44</v>
      </c>
      <c r="L42" s="206" t="s">
        <v>1576</v>
      </c>
      <c r="M42" s="5">
        <v>100000000</v>
      </c>
      <c r="N42" s="5">
        <v>0</v>
      </c>
      <c r="O42" s="5">
        <v>0</v>
      </c>
    </row>
    <row r="43" spans="1:15" x14ac:dyDescent="0.25">
      <c r="A43" s="206" t="s">
        <v>478</v>
      </c>
      <c r="B43" s="206" t="s">
        <v>479</v>
      </c>
      <c r="C43" s="206" t="s">
        <v>27</v>
      </c>
      <c r="D43" s="206" t="s">
        <v>1586</v>
      </c>
      <c r="E43" s="207">
        <v>45132</v>
      </c>
      <c r="F43" s="206"/>
      <c r="G43" s="206" t="s">
        <v>1552</v>
      </c>
      <c r="H43" s="206" t="s">
        <v>1553</v>
      </c>
      <c r="I43" s="206"/>
      <c r="J43" s="206" t="s">
        <v>30</v>
      </c>
      <c r="K43" s="206" t="s">
        <v>44</v>
      </c>
      <c r="L43" s="206" t="s">
        <v>1577</v>
      </c>
      <c r="M43" s="5">
        <v>100000000</v>
      </c>
      <c r="N43" s="5">
        <v>0</v>
      </c>
      <c r="O43" s="5">
        <v>0</v>
      </c>
    </row>
    <row r="44" spans="1:15" x14ac:dyDescent="0.25">
      <c r="A44" s="206" t="s">
        <v>478</v>
      </c>
      <c r="B44" s="206" t="s">
        <v>479</v>
      </c>
      <c r="C44" s="206" t="s">
        <v>27</v>
      </c>
      <c r="D44" s="206" t="s">
        <v>1587</v>
      </c>
      <c r="E44" s="207">
        <v>45146</v>
      </c>
      <c r="F44" s="206"/>
      <c r="G44" s="206" t="s">
        <v>1552</v>
      </c>
      <c r="H44" s="206" t="s">
        <v>1553</v>
      </c>
      <c r="I44" s="206"/>
      <c r="J44" s="206" t="s">
        <v>30</v>
      </c>
      <c r="K44" s="206" t="s">
        <v>44</v>
      </c>
      <c r="L44" s="206" t="s">
        <v>1579</v>
      </c>
      <c r="M44" s="5">
        <v>100000000</v>
      </c>
      <c r="N44" s="5">
        <v>0</v>
      </c>
      <c r="O44" s="5">
        <v>0</v>
      </c>
    </row>
    <row r="45" spans="1:15" x14ac:dyDescent="0.25">
      <c r="A45" s="206" t="s">
        <v>478</v>
      </c>
      <c r="B45" s="206" t="s">
        <v>479</v>
      </c>
      <c r="C45" s="206" t="s">
        <v>27</v>
      </c>
      <c r="D45" s="206" t="s">
        <v>1000</v>
      </c>
      <c r="E45" s="207">
        <v>45160</v>
      </c>
      <c r="F45" s="206"/>
      <c r="G45" s="206" t="s">
        <v>1552</v>
      </c>
      <c r="H45" s="206" t="s">
        <v>1553</v>
      </c>
      <c r="I45" s="206"/>
      <c r="J45" s="206" t="s">
        <v>30</v>
      </c>
      <c r="K45" s="206" t="s">
        <v>44</v>
      </c>
      <c r="L45" s="206" t="s">
        <v>1583</v>
      </c>
      <c r="M45" s="5">
        <v>76900000</v>
      </c>
      <c r="N45" s="5">
        <v>0</v>
      </c>
      <c r="O45" s="5">
        <v>0</v>
      </c>
    </row>
    <row r="46" spans="1:15" x14ac:dyDescent="0.25">
      <c r="A46" s="206" t="s">
        <v>478</v>
      </c>
      <c r="B46" s="206" t="s">
        <v>479</v>
      </c>
      <c r="C46" s="206" t="s">
        <v>27</v>
      </c>
      <c r="D46" s="206" t="s">
        <v>1588</v>
      </c>
      <c r="E46" s="207">
        <v>45162</v>
      </c>
      <c r="F46" s="206"/>
      <c r="G46" s="206" t="s">
        <v>1552</v>
      </c>
      <c r="H46" s="206" t="s">
        <v>1553</v>
      </c>
      <c r="I46" s="206"/>
      <c r="J46" s="206" t="s">
        <v>30</v>
      </c>
      <c r="K46" s="206" t="s">
        <v>44</v>
      </c>
      <c r="L46" s="206" t="s">
        <v>1581</v>
      </c>
      <c r="M46" s="5">
        <v>100000000</v>
      </c>
      <c r="N46" s="5">
        <v>0</v>
      </c>
      <c r="O46" s="5">
        <v>0</v>
      </c>
    </row>
    <row r="47" spans="1:15" x14ac:dyDescent="0.25">
      <c r="A47" s="206"/>
      <c r="B47" s="206"/>
      <c r="C47" s="206"/>
      <c r="D47" s="206"/>
      <c r="E47" s="206"/>
      <c r="F47" s="206"/>
      <c r="G47" s="206"/>
      <c r="H47" s="206"/>
      <c r="I47" s="206"/>
      <c r="J47" s="206"/>
      <c r="K47" s="206"/>
      <c r="L47" s="206"/>
      <c r="M47" s="192">
        <f>SUM(M41:M46)</f>
        <v>806900000</v>
      </c>
      <c r="N47" s="6"/>
      <c r="O47" s="6"/>
    </row>
  </sheetData>
  <mergeCells count="9">
    <mergeCell ref="A7:O7"/>
    <mergeCell ref="A8:O8"/>
    <mergeCell ref="A9:O9"/>
    <mergeCell ref="A1:O1"/>
    <mergeCell ref="A2:O2"/>
    <mergeCell ref="A3:O3"/>
    <mergeCell ref="A4:O4"/>
    <mergeCell ref="A5:O5"/>
    <mergeCell ref="A6:O6"/>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5"/>
  <sheetViews>
    <sheetView workbookViewId="0">
      <selection activeCell="O12" sqref="O12"/>
    </sheetView>
  </sheetViews>
  <sheetFormatPr baseColWidth="10" defaultRowHeight="15" x14ac:dyDescent="0.25"/>
  <cols>
    <col min="1" max="1" width="8.28515625" customWidth="1"/>
    <col min="3" max="3" width="5.5703125" customWidth="1"/>
    <col min="6" max="6" width="1" customWidth="1"/>
    <col min="13" max="14" width="13.140625" bestFit="1" customWidth="1"/>
    <col min="15" max="15" width="13.85546875" bestFit="1" customWidth="1"/>
  </cols>
  <sheetData>
    <row r="1" spans="1:15" ht="15.75" x14ac:dyDescent="0.25">
      <c r="A1" s="624" t="s">
        <v>0</v>
      </c>
      <c r="B1" s="624"/>
      <c r="C1" s="624"/>
      <c r="D1" s="624"/>
      <c r="E1" s="624"/>
      <c r="F1" s="624"/>
      <c r="G1" s="624"/>
      <c r="H1" s="624"/>
      <c r="I1" s="624"/>
      <c r="J1" s="624"/>
      <c r="K1" s="624"/>
      <c r="L1" s="624"/>
      <c r="M1" s="624"/>
      <c r="N1" s="624"/>
      <c r="O1" s="624"/>
    </row>
    <row r="2" spans="1:15" ht="15.75" x14ac:dyDescent="0.25">
      <c r="A2" s="624" t="s">
        <v>1</v>
      </c>
      <c r="B2" s="624"/>
      <c r="C2" s="624"/>
      <c r="D2" s="624"/>
      <c r="E2" s="624"/>
      <c r="F2" s="624"/>
      <c r="G2" s="624"/>
      <c r="H2" s="624"/>
      <c r="I2" s="624"/>
      <c r="J2" s="624"/>
      <c r="K2" s="624"/>
      <c r="L2" s="624"/>
      <c r="M2" s="624"/>
      <c r="N2" s="624"/>
      <c r="O2" s="624"/>
    </row>
    <row r="3" spans="1:15" ht="15.75" x14ac:dyDescent="0.25">
      <c r="A3" s="624" t="s">
        <v>2</v>
      </c>
      <c r="B3" s="624"/>
      <c r="C3" s="624"/>
      <c r="D3" s="624"/>
      <c r="E3" s="624"/>
      <c r="F3" s="624"/>
      <c r="G3" s="624"/>
      <c r="H3" s="624"/>
      <c r="I3" s="624"/>
      <c r="J3" s="624"/>
      <c r="K3" s="624"/>
      <c r="L3" s="624"/>
      <c r="M3" s="624"/>
      <c r="N3" s="624"/>
      <c r="O3" s="624"/>
    </row>
    <row r="4" spans="1:15" ht="15.75" x14ac:dyDescent="0.25">
      <c r="A4" s="624"/>
      <c r="B4" s="624"/>
      <c r="C4" s="624"/>
      <c r="D4" s="624"/>
      <c r="E4" s="624"/>
      <c r="F4" s="624"/>
      <c r="G4" s="624"/>
      <c r="H4" s="624"/>
      <c r="I4" s="624"/>
      <c r="J4" s="624"/>
      <c r="K4" s="624"/>
      <c r="L4" s="624"/>
      <c r="M4" s="624"/>
      <c r="N4" s="624"/>
      <c r="O4" s="624"/>
    </row>
    <row r="5" spans="1:15" ht="15.75" x14ac:dyDescent="0.25">
      <c r="A5" s="624" t="s">
        <v>3</v>
      </c>
      <c r="B5" s="624"/>
      <c r="C5" s="624"/>
      <c r="D5" s="624"/>
      <c r="E5" s="624"/>
      <c r="F5" s="624"/>
      <c r="G5" s="624"/>
      <c r="H5" s="624"/>
      <c r="I5" s="624"/>
      <c r="J5" s="624"/>
      <c r="K5" s="624"/>
      <c r="L5" s="624"/>
      <c r="M5" s="624"/>
      <c r="N5" s="624"/>
      <c r="O5" s="624"/>
    </row>
    <row r="6" spans="1:15" ht="15.75" x14ac:dyDescent="0.25">
      <c r="A6" s="624"/>
      <c r="B6" s="624"/>
      <c r="C6" s="624"/>
      <c r="D6" s="624"/>
      <c r="E6" s="624"/>
      <c r="F6" s="624"/>
      <c r="G6" s="624"/>
      <c r="H6" s="624"/>
      <c r="I6" s="624"/>
      <c r="J6" s="624"/>
      <c r="K6" s="624"/>
      <c r="L6" s="624"/>
      <c r="M6" s="624"/>
      <c r="N6" s="624"/>
      <c r="O6" s="624"/>
    </row>
    <row r="7" spans="1:15" ht="15.75" x14ac:dyDescent="0.25">
      <c r="A7" s="624" t="s">
        <v>5</v>
      </c>
      <c r="B7" s="624"/>
      <c r="C7" s="624"/>
      <c r="D7" s="624"/>
      <c r="E7" s="624"/>
      <c r="F7" s="624"/>
      <c r="G7" s="624"/>
      <c r="H7" s="624"/>
      <c r="I7" s="624"/>
      <c r="J7" s="624"/>
      <c r="K7" s="624"/>
      <c r="L7" s="624"/>
      <c r="M7" s="624"/>
      <c r="N7" s="624"/>
      <c r="O7" s="624"/>
    </row>
    <row r="8" spans="1:15" ht="15.75" x14ac:dyDescent="0.25">
      <c r="A8" s="625" t="s">
        <v>4</v>
      </c>
      <c r="B8" s="625"/>
      <c r="C8" s="625"/>
      <c r="D8" s="625"/>
      <c r="E8" s="625"/>
      <c r="F8" s="625"/>
      <c r="G8" s="625"/>
      <c r="H8" s="625"/>
      <c r="I8" s="625"/>
      <c r="J8" s="625"/>
      <c r="K8" s="625"/>
      <c r="L8" s="625"/>
      <c r="M8" s="625"/>
      <c r="N8" s="625"/>
      <c r="O8" s="625"/>
    </row>
    <row r="9" spans="1:15" ht="15.75" x14ac:dyDescent="0.25">
      <c r="A9" s="624"/>
      <c r="B9" s="624"/>
      <c r="C9" s="624"/>
      <c r="D9" s="624"/>
      <c r="E9" s="624"/>
      <c r="F9" s="624"/>
      <c r="G9" s="624"/>
      <c r="H9" s="624"/>
      <c r="I9" s="624"/>
      <c r="J9" s="624"/>
      <c r="K9" s="624"/>
      <c r="L9" s="624"/>
      <c r="M9" s="624"/>
      <c r="N9" s="624"/>
      <c r="O9" s="624"/>
    </row>
    <row r="10" spans="1:15" x14ac:dyDescent="0.25">
      <c r="A10" s="16" t="s">
        <v>6</v>
      </c>
      <c r="B10" s="16" t="s">
        <v>7</v>
      </c>
      <c r="C10" s="16" t="s">
        <v>8</v>
      </c>
      <c r="D10" s="16" t="s">
        <v>9</v>
      </c>
      <c r="E10" s="16" t="s">
        <v>10</v>
      </c>
      <c r="F10" s="16" t="s">
        <v>11</v>
      </c>
      <c r="G10" s="16" t="s">
        <v>12</v>
      </c>
      <c r="H10" s="16" t="s">
        <v>13</v>
      </c>
      <c r="I10" s="16" t="s">
        <v>14</v>
      </c>
      <c r="J10" s="16" t="s">
        <v>15</v>
      </c>
      <c r="K10" s="16" t="s">
        <v>16</v>
      </c>
      <c r="L10" s="16" t="s">
        <v>17</v>
      </c>
      <c r="M10" s="17" t="s">
        <v>18</v>
      </c>
      <c r="N10" s="17" t="s">
        <v>19</v>
      </c>
      <c r="O10" s="17" t="s">
        <v>20</v>
      </c>
    </row>
    <row r="11" spans="1:15" x14ac:dyDescent="0.25">
      <c r="A11" s="443" t="s">
        <v>21</v>
      </c>
      <c r="B11" s="443" t="s">
        <v>22</v>
      </c>
      <c r="C11" s="443"/>
      <c r="D11" s="443"/>
      <c r="E11" s="444">
        <v>45199</v>
      </c>
      <c r="F11" s="443"/>
      <c r="G11" s="443" t="s">
        <v>23</v>
      </c>
      <c r="H11" s="443" t="s">
        <v>24</v>
      </c>
      <c r="I11" s="443" t="s">
        <v>25</v>
      </c>
      <c r="J11" s="443" t="s">
        <v>24</v>
      </c>
      <c r="K11" s="443" t="s">
        <v>24</v>
      </c>
      <c r="L11" s="443" t="s">
        <v>26</v>
      </c>
      <c r="M11" s="36">
        <v>9922933950</v>
      </c>
      <c r="N11" s="36">
        <v>11346609660</v>
      </c>
      <c r="O11" s="5">
        <f>SUM(N11-M11)</f>
        <v>1423675710</v>
      </c>
    </row>
    <row r="12" spans="1:15" x14ac:dyDescent="0.25">
      <c r="A12" s="443" t="s">
        <v>21</v>
      </c>
      <c r="B12" s="443" t="s">
        <v>22</v>
      </c>
      <c r="C12" s="443" t="s">
        <v>41</v>
      </c>
      <c r="D12" s="443" t="s">
        <v>49</v>
      </c>
      <c r="E12" s="444">
        <v>45201</v>
      </c>
      <c r="F12" s="443"/>
      <c r="G12" s="443" t="s">
        <v>50</v>
      </c>
      <c r="H12" s="443" t="s">
        <v>501</v>
      </c>
      <c r="I12" s="443"/>
      <c r="J12" s="443" t="s">
        <v>30</v>
      </c>
      <c r="K12" s="443" t="s">
        <v>44</v>
      </c>
      <c r="L12" s="443" t="s">
        <v>502</v>
      </c>
      <c r="M12" s="36">
        <v>100000000</v>
      </c>
      <c r="N12" s="36">
        <v>0</v>
      </c>
      <c r="O12" s="5">
        <f t="shared" ref="O12:O25" si="0">SUM(O11-M12+N12)</f>
        <v>1323675710</v>
      </c>
    </row>
    <row r="13" spans="1:15" x14ac:dyDescent="0.25">
      <c r="A13" s="443" t="s">
        <v>21</v>
      </c>
      <c r="B13" s="443" t="s">
        <v>22</v>
      </c>
      <c r="C13" s="443" t="s">
        <v>41</v>
      </c>
      <c r="D13" s="443" t="s">
        <v>52</v>
      </c>
      <c r="E13" s="444">
        <v>45201</v>
      </c>
      <c r="F13" s="443"/>
      <c r="G13" s="443" t="s">
        <v>50</v>
      </c>
      <c r="H13" s="443" t="s">
        <v>501</v>
      </c>
      <c r="I13" s="443"/>
      <c r="J13" s="443" t="s">
        <v>30</v>
      </c>
      <c r="K13" s="443" t="s">
        <v>44</v>
      </c>
      <c r="L13" s="443" t="s">
        <v>503</v>
      </c>
      <c r="M13" s="36">
        <v>100000000</v>
      </c>
      <c r="N13" s="36">
        <v>0</v>
      </c>
      <c r="O13" s="5">
        <f t="shared" si="0"/>
        <v>1223675710</v>
      </c>
    </row>
    <row r="14" spans="1:15" x14ac:dyDescent="0.25">
      <c r="A14" s="443" t="s">
        <v>21</v>
      </c>
      <c r="B14" s="443" t="s">
        <v>22</v>
      </c>
      <c r="C14" s="443" t="s">
        <v>41</v>
      </c>
      <c r="D14" s="443" t="s">
        <v>57</v>
      </c>
      <c r="E14" s="444">
        <v>45202</v>
      </c>
      <c r="F14" s="443"/>
      <c r="G14" s="443" t="s">
        <v>50</v>
      </c>
      <c r="H14" s="443" t="s">
        <v>501</v>
      </c>
      <c r="I14" s="443"/>
      <c r="J14" s="443" t="s">
        <v>30</v>
      </c>
      <c r="K14" s="443" t="s">
        <v>44</v>
      </c>
      <c r="L14" s="443" t="s">
        <v>504</v>
      </c>
      <c r="M14" s="36">
        <v>100000000</v>
      </c>
      <c r="N14" s="36">
        <v>0</v>
      </c>
      <c r="O14" s="5">
        <f t="shared" si="0"/>
        <v>1123675710</v>
      </c>
    </row>
    <row r="15" spans="1:15" x14ac:dyDescent="0.25">
      <c r="A15" s="443" t="s">
        <v>21</v>
      </c>
      <c r="B15" s="443" t="s">
        <v>22</v>
      </c>
      <c r="C15" s="443" t="s">
        <v>41</v>
      </c>
      <c r="D15" s="443" t="s">
        <v>60</v>
      </c>
      <c r="E15" s="444">
        <v>45202</v>
      </c>
      <c r="F15" s="443"/>
      <c r="G15" s="443" t="s">
        <v>50</v>
      </c>
      <c r="H15" s="443" t="s">
        <v>501</v>
      </c>
      <c r="I15" s="443"/>
      <c r="J15" s="443" t="s">
        <v>30</v>
      </c>
      <c r="K15" s="443" t="s">
        <v>44</v>
      </c>
      <c r="L15" s="443" t="s">
        <v>505</v>
      </c>
      <c r="M15" s="36">
        <v>100000000</v>
      </c>
      <c r="N15" s="36">
        <v>0</v>
      </c>
      <c r="O15" s="5">
        <f t="shared" si="0"/>
        <v>1023675710</v>
      </c>
    </row>
    <row r="16" spans="1:15" x14ac:dyDescent="0.25">
      <c r="A16" s="443" t="s">
        <v>21</v>
      </c>
      <c r="B16" s="443" t="s">
        <v>22</v>
      </c>
      <c r="C16" s="443" t="s">
        <v>41</v>
      </c>
      <c r="D16" s="443" t="s">
        <v>98</v>
      </c>
      <c r="E16" s="444">
        <v>45202</v>
      </c>
      <c r="F16" s="443"/>
      <c r="G16" s="443" t="s">
        <v>50</v>
      </c>
      <c r="H16" s="443" t="s">
        <v>501</v>
      </c>
      <c r="I16" s="443"/>
      <c r="J16" s="443" t="s">
        <v>30</v>
      </c>
      <c r="K16" s="443" t="s">
        <v>44</v>
      </c>
      <c r="L16" s="443" t="s">
        <v>506</v>
      </c>
      <c r="M16" s="36">
        <v>100000000</v>
      </c>
      <c r="N16" s="36">
        <v>0</v>
      </c>
      <c r="O16" s="5">
        <f t="shared" si="0"/>
        <v>923675710</v>
      </c>
    </row>
    <row r="17" spans="1:15" x14ac:dyDescent="0.25">
      <c r="A17" s="443" t="s">
        <v>21</v>
      </c>
      <c r="B17" s="443" t="s">
        <v>22</v>
      </c>
      <c r="C17" s="443" t="s">
        <v>27</v>
      </c>
      <c r="D17" s="443" t="s">
        <v>307</v>
      </c>
      <c r="E17" s="444">
        <v>45275</v>
      </c>
      <c r="F17" s="443"/>
      <c r="G17" s="443" t="s">
        <v>50</v>
      </c>
      <c r="H17" s="443" t="s">
        <v>501</v>
      </c>
      <c r="I17" s="443"/>
      <c r="J17" s="443" t="s">
        <v>30</v>
      </c>
      <c r="K17" s="443" t="s">
        <v>31</v>
      </c>
      <c r="L17" s="443" t="s">
        <v>507</v>
      </c>
      <c r="M17" s="36">
        <v>0</v>
      </c>
      <c r="N17" s="36">
        <v>1010181344</v>
      </c>
      <c r="O17" s="5">
        <f t="shared" si="0"/>
        <v>1933857054</v>
      </c>
    </row>
    <row r="18" spans="1:15" x14ac:dyDescent="0.25">
      <c r="A18" s="443" t="s">
        <v>21</v>
      </c>
      <c r="B18" s="443" t="s">
        <v>22</v>
      </c>
      <c r="C18" s="443" t="s">
        <v>41</v>
      </c>
      <c r="D18" s="443" t="s">
        <v>3455</v>
      </c>
      <c r="E18" s="444">
        <v>45279</v>
      </c>
      <c r="F18" s="443"/>
      <c r="G18" s="443" t="s">
        <v>50</v>
      </c>
      <c r="H18" s="443" t="s">
        <v>501</v>
      </c>
      <c r="I18" s="443"/>
      <c r="J18" s="443" t="s">
        <v>30</v>
      </c>
      <c r="K18" s="443" t="s">
        <v>44</v>
      </c>
      <c r="L18" s="443" t="s">
        <v>507</v>
      </c>
      <c r="M18" s="36">
        <v>1010181344</v>
      </c>
      <c r="N18" s="36">
        <v>0</v>
      </c>
      <c r="O18" s="5">
        <f t="shared" si="0"/>
        <v>923675710</v>
      </c>
    </row>
    <row r="19" spans="1:15" x14ac:dyDescent="0.25">
      <c r="A19" s="443" t="s">
        <v>21</v>
      </c>
      <c r="B19" s="443" t="s">
        <v>22</v>
      </c>
      <c r="C19" s="443" t="s">
        <v>27</v>
      </c>
      <c r="D19" s="443" t="s">
        <v>3456</v>
      </c>
      <c r="E19" s="444">
        <v>45286</v>
      </c>
      <c r="F19" s="443"/>
      <c r="G19" s="443" t="s">
        <v>50</v>
      </c>
      <c r="H19" s="443" t="s">
        <v>501</v>
      </c>
      <c r="I19" s="443"/>
      <c r="J19" s="443" t="s">
        <v>30</v>
      </c>
      <c r="K19" s="443" t="s">
        <v>31</v>
      </c>
      <c r="L19" s="443" t="s">
        <v>3457</v>
      </c>
      <c r="M19" s="36">
        <v>0</v>
      </c>
      <c r="N19" s="36">
        <v>245000000</v>
      </c>
      <c r="O19" s="5">
        <f t="shared" si="0"/>
        <v>1168675710</v>
      </c>
    </row>
    <row r="20" spans="1:15" x14ac:dyDescent="0.25">
      <c r="A20" s="443" t="s">
        <v>21</v>
      </c>
      <c r="B20" s="443" t="s">
        <v>22</v>
      </c>
      <c r="C20" s="443" t="s">
        <v>27</v>
      </c>
      <c r="D20" s="443" t="s">
        <v>3458</v>
      </c>
      <c r="E20" s="444">
        <v>45286</v>
      </c>
      <c r="F20" s="443"/>
      <c r="G20" s="443" t="s">
        <v>50</v>
      </c>
      <c r="H20" s="443" t="s">
        <v>501</v>
      </c>
      <c r="I20" s="443"/>
      <c r="J20" s="443" t="s">
        <v>30</v>
      </c>
      <c r="K20" s="443" t="s">
        <v>31</v>
      </c>
      <c r="L20" s="443" t="s">
        <v>3459</v>
      </c>
      <c r="M20" s="36">
        <v>0</v>
      </c>
      <c r="N20" s="36">
        <v>108000000</v>
      </c>
      <c r="O20" s="5">
        <f t="shared" si="0"/>
        <v>1276675710</v>
      </c>
    </row>
    <row r="21" spans="1:15" x14ac:dyDescent="0.25">
      <c r="A21" s="443" t="s">
        <v>21</v>
      </c>
      <c r="B21" s="443" t="s">
        <v>22</v>
      </c>
      <c r="C21" s="443" t="s">
        <v>27</v>
      </c>
      <c r="D21" s="443" t="s">
        <v>2088</v>
      </c>
      <c r="E21" s="444">
        <v>45286</v>
      </c>
      <c r="F21" s="443"/>
      <c r="G21" s="443" t="s">
        <v>50</v>
      </c>
      <c r="H21" s="443" t="s">
        <v>501</v>
      </c>
      <c r="I21" s="443"/>
      <c r="J21" s="443" t="s">
        <v>30</v>
      </c>
      <c r="K21" s="443" t="s">
        <v>31</v>
      </c>
      <c r="L21" s="443" t="s">
        <v>3460</v>
      </c>
      <c r="M21" s="36">
        <v>0</v>
      </c>
      <c r="N21" s="36">
        <v>210000000</v>
      </c>
      <c r="O21" s="5">
        <f t="shared" si="0"/>
        <v>1486675710</v>
      </c>
    </row>
    <row r="22" spans="1:15" x14ac:dyDescent="0.25">
      <c r="A22" s="443" t="s">
        <v>21</v>
      </c>
      <c r="B22" s="443" t="s">
        <v>22</v>
      </c>
      <c r="C22" s="443" t="s">
        <v>27</v>
      </c>
      <c r="D22" s="443" t="s">
        <v>275</v>
      </c>
      <c r="E22" s="444">
        <v>45286</v>
      </c>
      <c r="F22" s="443"/>
      <c r="G22" s="443" t="s">
        <v>50</v>
      </c>
      <c r="H22" s="443" t="s">
        <v>501</v>
      </c>
      <c r="I22" s="443"/>
      <c r="J22" s="443" t="s">
        <v>30</v>
      </c>
      <c r="K22" s="443" t="s">
        <v>31</v>
      </c>
      <c r="L22" s="443" t="s">
        <v>3461</v>
      </c>
      <c r="M22" s="36">
        <v>0</v>
      </c>
      <c r="N22" s="36">
        <v>219000000</v>
      </c>
      <c r="O22" s="5">
        <f t="shared" si="0"/>
        <v>1705675710</v>
      </c>
    </row>
    <row r="23" spans="1:15" x14ac:dyDescent="0.25">
      <c r="A23" s="443" t="s">
        <v>21</v>
      </c>
      <c r="B23" s="443" t="s">
        <v>22</v>
      </c>
      <c r="C23" s="443" t="s">
        <v>27</v>
      </c>
      <c r="D23" s="443" t="s">
        <v>276</v>
      </c>
      <c r="E23" s="444">
        <v>45286</v>
      </c>
      <c r="F23" s="443"/>
      <c r="G23" s="443" t="s">
        <v>50</v>
      </c>
      <c r="H23" s="443" t="s">
        <v>501</v>
      </c>
      <c r="I23" s="443"/>
      <c r="J23" s="443" t="s">
        <v>30</v>
      </c>
      <c r="K23" s="443" t="s">
        <v>31</v>
      </c>
      <c r="L23" s="443" t="s">
        <v>3462</v>
      </c>
      <c r="M23" s="36">
        <v>0</v>
      </c>
      <c r="N23" s="36">
        <v>129000000</v>
      </c>
      <c r="O23" s="5">
        <f t="shared" si="0"/>
        <v>1834675710</v>
      </c>
    </row>
    <row r="24" spans="1:15" x14ac:dyDescent="0.25">
      <c r="A24" s="443" t="s">
        <v>21</v>
      </c>
      <c r="B24" s="443" t="s">
        <v>22</v>
      </c>
      <c r="C24" s="443" t="s">
        <v>27</v>
      </c>
      <c r="D24" s="443" t="s">
        <v>3463</v>
      </c>
      <c r="E24" s="444">
        <v>45288</v>
      </c>
      <c r="F24" s="443"/>
      <c r="G24" s="443" t="s">
        <v>50</v>
      </c>
      <c r="H24" s="443" t="s">
        <v>501</v>
      </c>
      <c r="I24" s="443"/>
      <c r="J24" s="443" t="s">
        <v>30</v>
      </c>
      <c r="K24" s="443" t="s">
        <v>31</v>
      </c>
      <c r="L24" s="443" t="s">
        <v>3464</v>
      </c>
      <c r="M24" s="36">
        <v>0</v>
      </c>
      <c r="N24" s="36">
        <v>12271991905</v>
      </c>
      <c r="O24" s="5">
        <f t="shared" si="0"/>
        <v>14106667615</v>
      </c>
    </row>
    <row r="25" spans="1:15" x14ac:dyDescent="0.25">
      <c r="A25" s="443" t="s">
        <v>21</v>
      </c>
      <c r="B25" s="443" t="s">
        <v>22</v>
      </c>
      <c r="C25" s="443" t="s">
        <v>27</v>
      </c>
      <c r="D25" s="443" t="s">
        <v>3465</v>
      </c>
      <c r="E25" s="444">
        <v>45288</v>
      </c>
      <c r="F25" s="443"/>
      <c r="G25" s="443" t="s">
        <v>50</v>
      </c>
      <c r="H25" s="443" t="s">
        <v>501</v>
      </c>
      <c r="I25" s="443"/>
      <c r="J25" s="443" t="s">
        <v>30</v>
      </c>
      <c r="K25" s="443" t="s">
        <v>31</v>
      </c>
      <c r="L25" s="443" t="s">
        <v>3466</v>
      </c>
      <c r="M25" s="36">
        <v>0</v>
      </c>
      <c r="N25" s="36">
        <v>944205775</v>
      </c>
      <c r="O25" s="5">
        <f t="shared" si="0"/>
        <v>15050873390</v>
      </c>
    </row>
    <row r="26" spans="1:15" x14ac:dyDescent="0.25">
      <c r="M26" s="80"/>
      <c r="N26" s="80"/>
      <c r="O26" s="80"/>
    </row>
    <row r="27" spans="1:15" x14ac:dyDescent="0.25">
      <c r="A27" s="447" t="s">
        <v>6</v>
      </c>
      <c r="B27" s="447" t="s">
        <v>7</v>
      </c>
      <c r="C27" s="447" t="s">
        <v>8</v>
      </c>
      <c r="D27" s="447" t="s">
        <v>9</v>
      </c>
      <c r="E27" s="447" t="s">
        <v>10</v>
      </c>
      <c r="F27" s="447" t="s">
        <v>11</v>
      </c>
      <c r="G27" s="447" t="s">
        <v>12</v>
      </c>
      <c r="H27" s="447" t="s">
        <v>13</v>
      </c>
      <c r="I27" s="447" t="s">
        <v>14</v>
      </c>
      <c r="J27" s="447" t="s">
        <v>15</v>
      </c>
      <c r="K27" s="447" t="s">
        <v>16</v>
      </c>
      <c r="L27" s="447" t="s">
        <v>17</v>
      </c>
      <c r="M27" s="448" t="s">
        <v>18</v>
      </c>
      <c r="N27" s="448" t="s">
        <v>19</v>
      </c>
      <c r="O27" s="448" t="s">
        <v>20</v>
      </c>
    </row>
    <row r="28" spans="1:15" x14ac:dyDescent="0.25">
      <c r="A28" s="445" t="s">
        <v>478</v>
      </c>
      <c r="B28" s="445" t="s">
        <v>479</v>
      </c>
      <c r="C28" s="445"/>
      <c r="D28" s="445"/>
      <c r="E28" s="446">
        <v>45199</v>
      </c>
      <c r="F28" s="445"/>
      <c r="G28" s="445" t="s">
        <v>23</v>
      </c>
      <c r="H28" s="445" t="s">
        <v>24</v>
      </c>
      <c r="I28" s="445" t="s">
        <v>25</v>
      </c>
      <c r="J28" s="445" t="s">
        <v>24</v>
      </c>
      <c r="K28" s="445" t="s">
        <v>24</v>
      </c>
      <c r="L28" s="445" t="s">
        <v>26</v>
      </c>
      <c r="M28" s="36">
        <v>10450659660</v>
      </c>
      <c r="N28" s="36">
        <v>0</v>
      </c>
      <c r="O28" s="36">
        <v>0</v>
      </c>
    </row>
    <row r="29" spans="1:15" x14ac:dyDescent="0.25">
      <c r="A29" s="445" t="s">
        <v>478</v>
      </c>
      <c r="B29" s="445" t="s">
        <v>479</v>
      </c>
      <c r="C29" s="445" t="s">
        <v>27</v>
      </c>
      <c r="D29" s="445" t="s">
        <v>307</v>
      </c>
      <c r="E29" s="446">
        <v>45275</v>
      </c>
      <c r="F29" s="445"/>
      <c r="G29" s="445" t="s">
        <v>50</v>
      </c>
      <c r="H29" s="445" t="s">
        <v>501</v>
      </c>
      <c r="I29" s="445"/>
      <c r="J29" s="445" t="s">
        <v>30</v>
      </c>
      <c r="K29" s="445" t="s">
        <v>44</v>
      </c>
      <c r="L29" s="445" t="s">
        <v>507</v>
      </c>
      <c r="M29" s="36">
        <v>1010181344</v>
      </c>
      <c r="N29" s="36">
        <v>0</v>
      </c>
      <c r="O29" s="36">
        <v>0</v>
      </c>
    </row>
    <row r="30" spans="1:15" x14ac:dyDescent="0.25">
      <c r="A30" s="445" t="s">
        <v>478</v>
      </c>
      <c r="B30" s="445" t="s">
        <v>479</v>
      </c>
      <c r="C30" s="445" t="s">
        <v>27</v>
      </c>
      <c r="D30" s="445" t="s">
        <v>3456</v>
      </c>
      <c r="E30" s="446">
        <v>45286</v>
      </c>
      <c r="F30" s="445"/>
      <c r="G30" s="445" t="s">
        <v>50</v>
      </c>
      <c r="H30" s="445" t="s">
        <v>501</v>
      </c>
      <c r="I30" s="445"/>
      <c r="J30" s="445" t="s">
        <v>30</v>
      </c>
      <c r="K30" s="445" t="s">
        <v>316</v>
      </c>
      <c r="L30" s="445" t="s">
        <v>3457</v>
      </c>
      <c r="M30" s="36">
        <v>245000000</v>
      </c>
      <c r="N30" s="36">
        <v>0</v>
      </c>
      <c r="O30" s="36">
        <v>0</v>
      </c>
    </row>
    <row r="31" spans="1:15" x14ac:dyDescent="0.25">
      <c r="A31" s="445" t="s">
        <v>478</v>
      </c>
      <c r="B31" s="445" t="s">
        <v>479</v>
      </c>
      <c r="C31" s="445" t="s">
        <v>27</v>
      </c>
      <c r="D31" s="445" t="s">
        <v>3458</v>
      </c>
      <c r="E31" s="446">
        <v>45286</v>
      </c>
      <c r="F31" s="445"/>
      <c r="G31" s="445" t="s">
        <v>50</v>
      </c>
      <c r="H31" s="445" t="s">
        <v>501</v>
      </c>
      <c r="I31" s="445"/>
      <c r="J31" s="445" t="s">
        <v>30</v>
      </c>
      <c r="K31" s="445" t="s">
        <v>316</v>
      </c>
      <c r="L31" s="445" t="s">
        <v>3459</v>
      </c>
      <c r="M31" s="36">
        <v>108000000</v>
      </c>
      <c r="N31" s="36">
        <v>0</v>
      </c>
      <c r="O31" s="36">
        <v>0</v>
      </c>
    </row>
    <row r="32" spans="1:15" x14ac:dyDescent="0.25">
      <c r="A32" s="445" t="s">
        <v>478</v>
      </c>
      <c r="B32" s="445" t="s">
        <v>479</v>
      </c>
      <c r="C32" s="445" t="s">
        <v>27</v>
      </c>
      <c r="D32" s="445" t="s">
        <v>2088</v>
      </c>
      <c r="E32" s="446">
        <v>45286</v>
      </c>
      <c r="F32" s="445"/>
      <c r="G32" s="445" t="s">
        <v>50</v>
      </c>
      <c r="H32" s="445" t="s">
        <v>501</v>
      </c>
      <c r="I32" s="445"/>
      <c r="J32" s="445" t="s">
        <v>30</v>
      </c>
      <c r="K32" s="445" t="s">
        <v>316</v>
      </c>
      <c r="L32" s="445" t="s">
        <v>3460</v>
      </c>
      <c r="M32" s="36">
        <v>210000000</v>
      </c>
      <c r="N32" s="36">
        <v>0</v>
      </c>
      <c r="O32" s="36">
        <v>0</v>
      </c>
    </row>
    <row r="33" spans="1:15" x14ac:dyDescent="0.25">
      <c r="A33" s="445" t="s">
        <v>478</v>
      </c>
      <c r="B33" s="445" t="s">
        <v>479</v>
      </c>
      <c r="C33" s="445" t="s">
        <v>27</v>
      </c>
      <c r="D33" s="445" t="s">
        <v>275</v>
      </c>
      <c r="E33" s="446">
        <v>45286</v>
      </c>
      <c r="F33" s="445"/>
      <c r="G33" s="445" t="s">
        <v>50</v>
      </c>
      <c r="H33" s="445" t="s">
        <v>501</v>
      </c>
      <c r="I33" s="445"/>
      <c r="J33" s="445" t="s">
        <v>30</v>
      </c>
      <c r="K33" s="445" t="s">
        <v>316</v>
      </c>
      <c r="L33" s="445" t="s">
        <v>3461</v>
      </c>
      <c r="M33" s="36">
        <v>219000000</v>
      </c>
      <c r="N33" s="36">
        <v>0</v>
      </c>
      <c r="O33" s="36">
        <v>0</v>
      </c>
    </row>
    <row r="34" spans="1:15" x14ac:dyDescent="0.25">
      <c r="A34" s="445" t="s">
        <v>478</v>
      </c>
      <c r="B34" s="445" t="s">
        <v>479</v>
      </c>
      <c r="C34" s="445" t="s">
        <v>27</v>
      </c>
      <c r="D34" s="445" t="s">
        <v>276</v>
      </c>
      <c r="E34" s="446">
        <v>45286</v>
      </c>
      <c r="F34" s="445"/>
      <c r="G34" s="445" t="s">
        <v>50</v>
      </c>
      <c r="H34" s="445" t="s">
        <v>501</v>
      </c>
      <c r="I34" s="445"/>
      <c r="J34" s="445" t="s">
        <v>30</v>
      </c>
      <c r="K34" s="445" t="s">
        <v>316</v>
      </c>
      <c r="L34" s="445" t="s">
        <v>3462</v>
      </c>
      <c r="M34" s="36">
        <v>129000000</v>
      </c>
      <c r="N34" s="36">
        <v>0</v>
      </c>
      <c r="O34" s="36">
        <v>0</v>
      </c>
    </row>
    <row r="35" spans="1:15" x14ac:dyDescent="0.25">
      <c r="A35" s="445" t="s">
        <v>478</v>
      </c>
      <c r="B35" s="445" t="s">
        <v>479</v>
      </c>
      <c r="C35" s="445" t="s">
        <v>27</v>
      </c>
      <c r="D35" s="445" t="s">
        <v>3463</v>
      </c>
      <c r="E35" s="446">
        <v>45288</v>
      </c>
      <c r="F35" s="445"/>
      <c r="G35" s="445" t="s">
        <v>50</v>
      </c>
      <c r="H35" s="445" t="s">
        <v>501</v>
      </c>
      <c r="I35" s="445"/>
      <c r="J35" s="445" t="s">
        <v>30</v>
      </c>
      <c r="K35" s="445" t="s">
        <v>105</v>
      </c>
      <c r="L35" s="445" t="s">
        <v>3464</v>
      </c>
      <c r="M35" s="36">
        <v>12271991905</v>
      </c>
      <c r="N35" s="36">
        <v>0</v>
      </c>
      <c r="O35" s="36">
        <v>0</v>
      </c>
    </row>
    <row r="36" spans="1:15" x14ac:dyDescent="0.25">
      <c r="A36" s="445" t="s">
        <v>478</v>
      </c>
      <c r="B36" s="445" t="s">
        <v>479</v>
      </c>
      <c r="C36" s="445" t="s">
        <v>27</v>
      </c>
      <c r="D36" s="445" t="s">
        <v>3465</v>
      </c>
      <c r="E36" s="446">
        <v>45288</v>
      </c>
      <c r="F36" s="445"/>
      <c r="G36" s="445" t="s">
        <v>50</v>
      </c>
      <c r="H36" s="445" t="s">
        <v>501</v>
      </c>
      <c r="I36" s="445"/>
      <c r="J36" s="445" t="s">
        <v>30</v>
      </c>
      <c r="K36" s="445" t="s">
        <v>101</v>
      </c>
      <c r="L36" s="445" t="s">
        <v>3466</v>
      </c>
      <c r="M36" s="36">
        <v>239205775</v>
      </c>
      <c r="N36" s="36">
        <v>0</v>
      </c>
      <c r="O36" s="36">
        <v>0</v>
      </c>
    </row>
    <row r="37" spans="1:15" x14ac:dyDescent="0.25">
      <c r="A37" s="445" t="s">
        <v>478</v>
      </c>
      <c r="B37" s="445" t="s">
        <v>479</v>
      </c>
      <c r="C37" s="445" t="s">
        <v>27</v>
      </c>
      <c r="D37" s="445" t="s">
        <v>3465</v>
      </c>
      <c r="E37" s="446">
        <v>45288</v>
      </c>
      <c r="F37" s="445"/>
      <c r="G37" s="445" t="s">
        <v>50</v>
      </c>
      <c r="H37" s="445" t="s">
        <v>501</v>
      </c>
      <c r="I37" s="445"/>
      <c r="J37" s="445" t="s">
        <v>30</v>
      </c>
      <c r="K37" s="445" t="s">
        <v>3467</v>
      </c>
      <c r="L37" s="445" t="s">
        <v>3466</v>
      </c>
      <c r="M37" s="36">
        <v>705000000</v>
      </c>
      <c r="N37" s="36">
        <v>0</v>
      </c>
      <c r="O37" s="36">
        <v>0</v>
      </c>
    </row>
    <row r="38" spans="1:15" x14ac:dyDescent="0.25">
      <c r="A38" s="445"/>
      <c r="B38" s="445"/>
      <c r="C38" s="445"/>
      <c r="D38" s="445"/>
      <c r="E38" s="445"/>
      <c r="F38" s="445"/>
      <c r="G38" s="445"/>
      <c r="H38" s="445"/>
      <c r="I38" s="445"/>
      <c r="J38" s="445"/>
      <c r="K38" s="445"/>
      <c r="L38" s="445"/>
      <c r="M38" s="41">
        <f>SUM(M28:M37)</f>
        <v>25588038684</v>
      </c>
      <c r="N38" s="41"/>
      <c r="O38" s="41"/>
    </row>
    <row r="39" spans="1:15" x14ac:dyDescent="0.25">
      <c r="M39" s="80"/>
      <c r="N39" s="80"/>
      <c r="O39" s="80"/>
    </row>
    <row r="40" spans="1:15" x14ac:dyDescent="0.25">
      <c r="M40" s="80"/>
      <c r="N40" s="80"/>
      <c r="O40" s="80"/>
    </row>
    <row r="41" spans="1:15" x14ac:dyDescent="0.25">
      <c r="M41" s="80"/>
      <c r="N41" s="80"/>
      <c r="O41" s="80"/>
    </row>
    <row r="42" spans="1:15" x14ac:dyDescent="0.25">
      <c r="M42" s="80"/>
      <c r="N42" s="80"/>
      <c r="O42" s="80"/>
    </row>
    <row r="43" spans="1:15" x14ac:dyDescent="0.25">
      <c r="M43" s="80"/>
      <c r="N43" s="80"/>
      <c r="O43" s="80"/>
    </row>
    <row r="44" spans="1:15" x14ac:dyDescent="0.25">
      <c r="M44" s="80"/>
      <c r="N44" s="80"/>
      <c r="O44" s="80"/>
    </row>
    <row r="45" spans="1:15" x14ac:dyDescent="0.25">
      <c r="M45" s="80"/>
      <c r="N45" s="80"/>
      <c r="O45" s="80"/>
    </row>
    <row r="46" spans="1:15" x14ac:dyDescent="0.25">
      <c r="M46" s="80"/>
      <c r="N46" s="80"/>
      <c r="O46" s="80"/>
    </row>
    <row r="47" spans="1:15" x14ac:dyDescent="0.25">
      <c r="M47" s="80"/>
      <c r="N47" s="80"/>
      <c r="O47" s="80"/>
    </row>
    <row r="48" spans="1:15" x14ac:dyDescent="0.25">
      <c r="M48" s="80"/>
      <c r="N48" s="80"/>
      <c r="O48" s="80"/>
    </row>
    <row r="49" spans="13:15" x14ac:dyDescent="0.25">
      <c r="M49" s="80"/>
      <c r="N49" s="80"/>
      <c r="O49" s="80"/>
    </row>
    <row r="50" spans="13:15" x14ac:dyDescent="0.25">
      <c r="M50" s="80"/>
      <c r="N50" s="80"/>
      <c r="O50" s="80"/>
    </row>
    <row r="51" spans="13:15" x14ac:dyDescent="0.25">
      <c r="M51" s="80"/>
      <c r="N51" s="80"/>
      <c r="O51" s="80"/>
    </row>
    <row r="52" spans="13:15" x14ac:dyDescent="0.25">
      <c r="M52" s="80"/>
      <c r="N52" s="80"/>
      <c r="O52" s="80"/>
    </row>
    <row r="53" spans="13:15" x14ac:dyDescent="0.25">
      <c r="M53" s="80"/>
      <c r="N53" s="80"/>
      <c r="O53" s="80"/>
    </row>
    <row r="54" spans="13:15" x14ac:dyDescent="0.25">
      <c r="M54" s="80"/>
      <c r="N54" s="80"/>
      <c r="O54" s="80"/>
    </row>
    <row r="55" spans="13:15" x14ac:dyDescent="0.25">
      <c r="M55" s="80"/>
      <c r="N55" s="80"/>
      <c r="O55" s="80"/>
    </row>
    <row r="56" spans="13:15" x14ac:dyDescent="0.25">
      <c r="M56" s="80"/>
      <c r="N56" s="80"/>
      <c r="O56" s="80"/>
    </row>
    <row r="57" spans="13:15" x14ac:dyDescent="0.25">
      <c r="M57" s="80"/>
      <c r="N57" s="80"/>
      <c r="O57" s="80"/>
    </row>
    <row r="58" spans="13:15" x14ac:dyDescent="0.25">
      <c r="M58" s="80"/>
      <c r="N58" s="80"/>
      <c r="O58" s="80"/>
    </row>
    <row r="59" spans="13:15" x14ac:dyDescent="0.25">
      <c r="M59" s="80"/>
      <c r="N59" s="80"/>
      <c r="O59" s="80"/>
    </row>
    <row r="60" spans="13:15" x14ac:dyDescent="0.25">
      <c r="M60" s="80"/>
      <c r="N60" s="80"/>
      <c r="O60" s="80"/>
    </row>
    <row r="61" spans="13:15" x14ac:dyDescent="0.25">
      <c r="M61" s="80"/>
      <c r="N61" s="80"/>
      <c r="O61" s="80"/>
    </row>
    <row r="62" spans="13:15" x14ac:dyDescent="0.25">
      <c r="M62" s="80"/>
      <c r="N62" s="80"/>
      <c r="O62" s="80"/>
    </row>
    <row r="63" spans="13:15" x14ac:dyDescent="0.25">
      <c r="M63" s="80"/>
      <c r="N63" s="80"/>
      <c r="O63" s="80"/>
    </row>
    <row r="64" spans="13:15" x14ac:dyDescent="0.25">
      <c r="M64" s="80"/>
      <c r="N64" s="80"/>
      <c r="O64" s="80"/>
    </row>
    <row r="65" spans="13:15" x14ac:dyDescent="0.25">
      <c r="M65" s="80"/>
      <c r="N65" s="80"/>
      <c r="O65" s="80"/>
    </row>
    <row r="66" spans="13:15" x14ac:dyDescent="0.25">
      <c r="M66" s="80"/>
      <c r="N66" s="80"/>
      <c r="O66" s="80"/>
    </row>
    <row r="67" spans="13:15" x14ac:dyDescent="0.25">
      <c r="M67" s="80"/>
      <c r="N67" s="80"/>
      <c r="O67" s="80"/>
    </row>
    <row r="68" spans="13:15" x14ac:dyDescent="0.25">
      <c r="M68" s="80"/>
      <c r="N68" s="80"/>
      <c r="O68" s="80"/>
    </row>
    <row r="69" spans="13:15" x14ac:dyDescent="0.25">
      <c r="M69" s="80"/>
      <c r="N69" s="80"/>
      <c r="O69" s="80"/>
    </row>
    <row r="70" spans="13:15" x14ac:dyDescent="0.25">
      <c r="M70" s="80"/>
      <c r="N70" s="80"/>
      <c r="O70" s="80"/>
    </row>
    <row r="71" spans="13:15" x14ac:dyDescent="0.25">
      <c r="M71" s="80"/>
      <c r="N71" s="80"/>
      <c r="O71" s="80"/>
    </row>
    <row r="72" spans="13:15" x14ac:dyDescent="0.25">
      <c r="M72" s="80"/>
      <c r="N72" s="80"/>
      <c r="O72" s="80"/>
    </row>
    <row r="73" spans="13:15" x14ac:dyDescent="0.25">
      <c r="M73" s="80"/>
      <c r="N73" s="80"/>
      <c r="O73" s="80"/>
    </row>
    <row r="74" spans="13:15" x14ac:dyDescent="0.25">
      <c r="M74" s="80"/>
      <c r="N74" s="80"/>
      <c r="O74" s="80"/>
    </row>
    <row r="75" spans="13:15" x14ac:dyDescent="0.25">
      <c r="M75" s="80"/>
      <c r="N75" s="80"/>
      <c r="O75" s="80"/>
    </row>
    <row r="76" spans="13:15" x14ac:dyDescent="0.25">
      <c r="M76" s="80"/>
      <c r="N76" s="80"/>
      <c r="O76" s="80"/>
    </row>
    <row r="77" spans="13:15" x14ac:dyDescent="0.25">
      <c r="M77" s="80"/>
      <c r="N77" s="80"/>
      <c r="O77" s="80"/>
    </row>
    <row r="78" spans="13:15" x14ac:dyDescent="0.25">
      <c r="M78" s="80"/>
      <c r="N78" s="80"/>
      <c r="O78" s="80"/>
    </row>
    <row r="79" spans="13:15" x14ac:dyDescent="0.25">
      <c r="M79" s="80"/>
      <c r="N79" s="80"/>
      <c r="O79" s="80"/>
    </row>
    <row r="80" spans="13:15" x14ac:dyDescent="0.25">
      <c r="M80" s="80"/>
      <c r="N80" s="80"/>
      <c r="O80" s="80"/>
    </row>
    <row r="81" spans="13:15" x14ac:dyDescent="0.25">
      <c r="M81" s="80"/>
      <c r="N81" s="80"/>
      <c r="O81" s="80"/>
    </row>
    <row r="82" spans="13:15" x14ac:dyDescent="0.25">
      <c r="M82" s="80"/>
      <c r="N82" s="80"/>
      <c r="O82" s="80"/>
    </row>
    <row r="83" spans="13:15" x14ac:dyDescent="0.25">
      <c r="M83" s="80"/>
      <c r="N83" s="80"/>
      <c r="O83" s="80"/>
    </row>
    <row r="84" spans="13:15" x14ac:dyDescent="0.25">
      <c r="M84" s="80"/>
      <c r="N84" s="80"/>
      <c r="O84" s="80"/>
    </row>
    <row r="85" spans="13:15" x14ac:dyDescent="0.25">
      <c r="M85" s="80"/>
      <c r="N85" s="80"/>
      <c r="O85" s="80"/>
    </row>
    <row r="86" spans="13:15" x14ac:dyDescent="0.25">
      <c r="M86" s="80"/>
      <c r="N86" s="80"/>
      <c r="O86" s="80"/>
    </row>
    <row r="87" spans="13:15" x14ac:dyDescent="0.25">
      <c r="M87" s="80"/>
      <c r="N87" s="80"/>
      <c r="O87" s="80"/>
    </row>
    <row r="88" spans="13:15" x14ac:dyDescent="0.25">
      <c r="M88" s="80"/>
      <c r="N88" s="80"/>
      <c r="O88" s="80"/>
    </row>
    <row r="89" spans="13:15" x14ac:dyDescent="0.25">
      <c r="M89" s="80"/>
      <c r="N89" s="80"/>
      <c r="O89" s="80"/>
    </row>
    <row r="90" spans="13:15" x14ac:dyDescent="0.25">
      <c r="M90" s="80"/>
      <c r="N90" s="80"/>
      <c r="O90" s="80"/>
    </row>
    <row r="91" spans="13:15" x14ac:dyDescent="0.25">
      <c r="M91" s="80"/>
      <c r="N91" s="80"/>
      <c r="O91" s="80"/>
    </row>
    <row r="92" spans="13:15" x14ac:dyDescent="0.25">
      <c r="M92" s="80"/>
      <c r="N92" s="80"/>
      <c r="O92" s="80"/>
    </row>
    <row r="93" spans="13:15" x14ac:dyDescent="0.25">
      <c r="M93" s="80"/>
      <c r="N93" s="80"/>
      <c r="O93" s="80"/>
    </row>
    <row r="94" spans="13:15" x14ac:dyDescent="0.25">
      <c r="M94" s="80"/>
      <c r="N94" s="80"/>
      <c r="O94" s="80"/>
    </row>
    <row r="95" spans="13:15" x14ac:dyDescent="0.25">
      <c r="M95" s="80"/>
      <c r="N95" s="80"/>
      <c r="O95" s="80"/>
    </row>
    <row r="96" spans="13:15" x14ac:dyDescent="0.25">
      <c r="M96" s="80"/>
      <c r="N96" s="80"/>
      <c r="O96" s="80"/>
    </row>
    <row r="97" spans="13:15" x14ac:dyDescent="0.25">
      <c r="M97" s="80"/>
      <c r="N97" s="80"/>
      <c r="O97" s="80"/>
    </row>
    <row r="98" spans="13:15" x14ac:dyDescent="0.25">
      <c r="M98" s="80"/>
      <c r="N98" s="80"/>
      <c r="O98" s="80"/>
    </row>
    <row r="99" spans="13:15" x14ac:dyDescent="0.25">
      <c r="M99" s="80"/>
      <c r="N99" s="80"/>
      <c r="O99" s="80"/>
    </row>
    <row r="100" spans="13:15" x14ac:dyDescent="0.25">
      <c r="M100" s="80"/>
      <c r="N100" s="80"/>
      <c r="O100" s="80"/>
    </row>
    <row r="101" spans="13:15" x14ac:dyDescent="0.25">
      <c r="M101" s="80"/>
      <c r="N101" s="80"/>
      <c r="O101" s="80"/>
    </row>
    <row r="102" spans="13:15" x14ac:dyDescent="0.25">
      <c r="M102" s="80"/>
      <c r="N102" s="80"/>
      <c r="O102" s="80"/>
    </row>
    <row r="103" spans="13:15" x14ac:dyDescent="0.25">
      <c r="M103" s="80"/>
      <c r="N103" s="80"/>
      <c r="O103" s="80"/>
    </row>
    <row r="104" spans="13:15" x14ac:dyDescent="0.25">
      <c r="M104" s="80"/>
      <c r="N104" s="80"/>
      <c r="O104" s="80"/>
    </row>
    <row r="105" spans="13:15" x14ac:dyDescent="0.25">
      <c r="M105" s="80"/>
      <c r="N105" s="80"/>
      <c r="O105" s="80"/>
    </row>
  </sheetData>
  <mergeCells count="9">
    <mergeCell ref="A7:O7"/>
    <mergeCell ref="A8:O8"/>
    <mergeCell ref="A9:O9"/>
    <mergeCell ref="A1:O1"/>
    <mergeCell ref="A2:O2"/>
    <mergeCell ref="A3:O3"/>
    <mergeCell ref="A4:O4"/>
    <mergeCell ref="A5:O5"/>
    <mergeCell ref="A6:O6"/>
  </mergeCells>
  <pageMargins left="0.7" right="0.7" top="0.75" bottom="0.75" header="0.3" footer="0.3"/>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2"/>
  <sheetViews>
    <sheetView topLeftCell="A18" workbookViewId="0">
      <selection activeCell="M52" sqref="M52"/>
    </sheetView>
  </sheetViews>
  <sheetFormatPr baseColWidth="10" defaultRowHeight="15" x14ac:dyDescent="0.25"/>
  <cols>
    <col min="1" max="1" width="8.85546875" customWidth="1"/>
    <col min="2" max="2" width="18.28515625" customWidth="1"/>
    <col min="3" max="3" width="4.85546875" customWidth="1"/>
    <col min="4" max="4" width="10.28515625" customWidth="1"/>
    <col min="5" max="5" width="10.42578125" customWidth="1"/>
    <col min="7" max="7" width="8.7109375" customWidth="1"/>
    <col min="13" max="13" width="14.28515625" bestFit="1" customWidth="1"/>
    <col min="14" max="14" width="13" bestFit="1" customWidth="1"/>
    <col min="15" max="15" width="13.85546875" bestFit="1" customWidth="1"/>
  </cols>
  <sheetData>
    <row r="1" spans="1:15" ht="15.75" x14ac:dyDescent="0.25">
      <c r="A1" s="624" t="s">
        <v>0</v>
      </c>
      <c r="B1" s="624"/>
      <c r="C1" s="624"/>
      <c r="D1" s="624"/>
      <c r="E1" s="624"/>
      <c r="F1" s="624"/>
      <c r="G1" s="624"/>
      <c r="H1" s="624"/>
      <c r="I1" s="624"/>
      <c r="J1" s="624"/>
      <c r="K1" s="624"/>
      <c r="L1" s="624"/>
      <c r="M1" s="624"/>
      <c r="N1" s="624"/>
      <c r="O1" s="624"/>
    </row>
    <row r="2" spans="1:15" ht="15.75" x14ac:dyDescent="0.25">
      <c r="A2" s="624" t="s">
        <v>1</v>
      </c>
      <c r="B2" s="624"/>
      <c r="C2" s="624"/>
      <c r="D2" s="624"/>
      <c r="E2" s="624"/>
      <c r="F2" s="624"/>
      <c r="G2" s="624"/>
      <c r="H2" s="624"/>
      <c r="I2" s="624"/>
      <c r="J2" s="624"/>
      <c r="K2" s="624"/>
      <c r="L2" s="624"/>
      <c r="M2" s="624"/>
      <c r="N2" s="624"/>
      <c r="O2" s="624"/>
    </row>
    <row r="3" spans="1:15" ht="15.75" x14ac:dyDescent="0.25">
      <c r="A3" s="624" t="s">
        <v>534</v>
      </c>
      <c r="B3" s="624"/>
      <c r="C3" s="624"/>
      <c r="D3" s="624"/>
      <c r="E3" s="624"/>
      <c r="F3" s="624"/>
      <c r="G3" s="624"/>
      <c r="H3" s="624"/>
      <c r="I3" s="624"/>
      <c r="J3" s="624"/>
      <c r="K3" s="624"/>
      <c r="L3" s="624"/>
      <c r="M3" s="624"/>
      <c r="N3" s="624"/>
      <c r="O3" s="624"/>
    </row>
    <row r="4" spans="1:15" ht="15.75" x14ac:dyDescent="0.25">
      <c r="A4" s="624"/>
      <c r="B4" s="624"/>
      <c r="C4" s="624"/>
      <c r="D4" s="624"/>
      <c r="E4" s="624"/>
      <c r="F4" s="624"/>
      <c r="G4" s="624"/>
      <c r="H4" s="624"/>
      <c r="I4" s="624"/>
      <c r="J4" s="624"/>
      <c r="K4" s="624"/>
      <c r="L4" s="624"/>
      <c r="M4" s="624"/>
      <c r="N4" s="624"/>
      <c r="O4" s="624"/>
    </row>
    <row r="5" spans="1:15" ht="15.75" x14ac:dyDescent="0.25">
      <c r="A5" s="624" t="s">
        <v>3</v>
      </c>
      <c r="B5" s="624"/>
      <c r="C5" s="624"/>
      <c r="D5" s="624"/>
      <c r="E5" s="624"/>
      <c r="F5" s="624"/>
      <c r="G5" s="624"/>
      <c r="H5" s="624"/>
      <c r="I5" s="624"/>
      <c r="J5" s="624"/>
      <c r="K5" s="624"/>
      <c r="L5" s="624"/>
      <c r="M5" s="624"/>
      <c r="N5" s="624"/>
      <c r="O5" s="624"/>
    </row>
    <row r="6" spans="1:15" ht="15.75" x14ac:dyDescent="0.25">
      <c r="A6" s="624"/>
      <c r="B6" s="624"/>
      <c r="C6" s="624"/>
      <c r="D6" s="624"/>
      <c r="E6" s="624"/>
      <c r="F6" s="624"/>
      <c r="G6" s="624"/>
      <c r="H6" s="624"/>
      <c r="I6" s="624"/>
      <c r="J6" s="624"/>
      <c r="K6" s="624"/>
      <c r="L6" s="624"/>
      <c r="M6" s="624"/>
      <c r="N6" s="624"/>
      <c r="O6" s="624"/>
    </row>
    <row r="7" spans="1:15" ht="15.75" x14ac:dyDescent="0.25">
      <c r="A7" s="624" t="s">
        <v>535</v>
      </c>
      <c r="B7" s="624"/>
      <c r="C7" s="624"/>
      <c r="D7" s="624"/>
      <c r="E7" s="624"/>
      <c r="F7" s="624"/>
      <c r="G7" s="624"/>
      <c r="H7" s="624"/>
      <c r="I7" s="624"/>
      <c r="J7" s="624"/>
      <c r="K7" s="624"/>
      <c r="L7" s="624"/>
      <c r="M7" s="624"/>
      <c r="N7" s="624"/>
      <c r="O7" s="624"/>
    </row>
    <row r="8" spans="1:15" ht="15.75" x14ac:dyDescent="0.25">
      <c r="A8" s="625" t="s">
        <v>4</v>
      </c>
      <c r="B8" s="625"/>
      <c r="C8" s="625"/>
      <c r="D8" s="625"/>
      <c r="E8" s="625"/>
      <c r="F8" s="625"/>
      <c r="G8" s="625"/>
      <c r="H8" s="625"/>
      <c r="I8" s="625"/>
      <c r="J8" s="625"/>
      <c r="K8" s="625"/>
      <c r="L8" s="625"/>
      <c r="M8" s="625"/>
      <c r="N8" s="625"/>
      <c r="O8" s="625"/>
    </row>
    <row r="9" spans="1:15" ht="15.75" x14ac:dyDescent="0.25">
      <c r="A9" s="624"/>
      <c r="B9" s="624"/>
      <c r="C9" s="624"/>
      <c r="D9" s="624"/>
      <c r="E9" s="624"/>
      <c r="F9" s="624"/>
      <c r="G9" s="624"/>
      <c r="H9" s="624"/>
      <c r="I9" s="624"/>
      <c r="J9" s="624"/>
      <c r="K9" s="624"/>
      <c r="L9" s="624"/>
      <c r="M9" s="624"/>
      <c r="N9" s="624"/>
      <c r="O9" s="624"/>
    </row>
    <row r="10" spans="1:15" x14ac:dyDescent="0.25">
      <c r="A10" s="212" t="s">
        <v>6</v>
      </c>
      <c r="B10" s="212" t="s">
        <v>7</v>
      </c>
      <c r="C10" s="212" t="s">
        <v>8</v>
      </c>
      <c r="D10" s="212" t="s">
        <v>9</v>
      </c>
      <c r="E10" s="212" t="s">
        <v>10</v>
      </c>
      <c r="F10" s="212" t="s">
        <v>11</v>
      </c>
      <c r="G10" s="212" t="s">
        <v>12</v>
      </c>
      <c r="H10" s="212" t="s">
        <v>13</v>
      </c>
      <c r="I10" s="212" t="s">
        <v>14</v>
      </c>
      <c r="J10" s="212" t="s">
        <v>15</v>
      </c>
      <c r="K10" s="212" t="s">
        <v>16</v>
      </c>
      <c r="L10" s="212" t="s">
        <v>17</v>
      </c>
      <c r="M10" s="213" t="s">
        <v>18</v>
      </c>
      <c r="N10" s="213" t="s">
        <v>19</v>
      </c>
      <c r="O10" s="213" t="s">
        <v>20</v>
      </c>
    </row>
    <row r="11" spans="1:15" x14ac:dyDescent="0.25">
      <c r="A11" s="210" t="s">
        <v>21</v>
      </c>
      <c r="B11" s="210" t="s">
        <v>22</v>
      </c>
      <c r="C11" s="210" t="s">
        <v>544</v>
      </c>
      <c r="D11" s="210" t="s">
        <v>183</v>
      </c>
      <c r="E11" s="211">
        <v>44927</v>
      </c>
      <c r="F11" s="210"/>
      <c r="G11" s="210" t="s">
        <v>1590</v>
      </c>
      <c r="H11" s="210" t="s">
        <v>1591</v>
      </c>
      <c r="I11" s="210" t="s">
        <v>31</v>
      </c>
      <c r="J11" s="210" t="s">
        <v>30</v>
      </c>
      <c r="K11" s="210" t="s">
        <v>545</v>
      </c>
      <c r="L11" s="210" t="s">
        <v>546</v>
      </c>
      <c r="M11" s="5">
        <v>0</v>
      </c>
      <c r="N11" s="5">
        <v>4322600000</v>
      </c>
      <c r="O11" s="5">
        <v>4322600000</v>
      </c>
    </row>
    <row r="12" spans="1:15" x14ac:dyDescent="0.25">
      <c r="A12" s="210" t="s">
        <v>21</v>
      </c>
      <c r="B12" s="210" t="s">
        <v>22</v>
      </c>
      <c r="C12" s="210" t="s">
        <v>41</v>
      </c>
      <c r="D12" s="210" t="s">
        <v>1593</v>
      </c>
      <c r="E12" s="211">
        <v>44980</v>
      </c>
      <c r="F12" s="210"/>
      <c r="G12" s="210" t="s">
        <v>1590</v>
      </c>
      <c r="H12" s="210" t="s">
        <v>1591</v>
      </c>
      <c r="I12" s="210"/>
      <c r="J12" s="210" t="s">
        <v>30</v>
      </c>
      <c r="K12" s="210"/>
      <c r="L12" s="210" t="s">
        <v>1594</v>
      </c>
      <c r="M12" s="5">
        <v>2775000000</v>
      </c>
      <c r="N12" s="5">
        <v>0</v>
      </c>
      <c r="O12" s="188">
        <f t="shared" ref="O12:O37" si="0">SUM(O11-M12+N12)</f>
        <v>1547600000</v>
      </c>
    </row>
    <row r="13" spans="1:15" x14ac:dyDescent="0.25">
      <c r="A13" s="210" t="s">
        <v>21</v>
      </c>
      <c r="B13" s="210" t="s">
        <v>22</v>
      </c>
      <c r="C13" s="210" t="s">
        <v>41</v>
      </c>
      <c r="D13" s="210" t="s">
        <v>1595</v>
      </c>
      <c r="E13" s="211">
        <v>44981</v>
      </c>
      <c r="F13" s="210" t="s">
        <v>100</v>
      </c>
      <c r="G13" s="210" t="s">
        <v>1590</v>
      </c>
      <c r="H13" s="210" t="s">
        <v>1591</v>
      </c>
      <c r="I13" s="210"/>
      <c r="J13" s="210" t="s">
        <v>30</v>
      </c>
      <c r="K13" s="210"/>
      <c r="L13" s="210" t="s">
        <v>1596</v>
      </c>
      <c r="M13" s="5">
        <v>215200000</v>
      </c>
      <c r="N13" s="5">
        <v>0</v>
      </c>
      <c r="O13" s="188">
        <f t="shared" si="0"/>
        <v>1332400000</v>
      </c>
    </row>
    <row r="14" spans="1:15" x14ac:dyDescent="0.25">
      <c r="A14" s="210" t="s">
        <v>21</v>
      </c>
      <c r="B14" s="210" t="s">
        <v>22</v>
      </c>
      <c r="C14" s="210" t="s">
        <v>41</v>
      </c>
      <c r="D14" s="210" t="s">
        <v>1597</v>
      </c>
      <c r="E14" s="211">
        <v>44981</v>
      </c>
      <c r="F14" s="210" t="s">
        <v>100</v>
      </c>
      <c r="G14" s="210" t="s">
        <v>1590</v>
      </c>
      <c r="H14" s="210" t="s">
        <v>1591</v>
      </c>
      <c r="I14" s="210"/>
      <c r="J14" s="210" t="s">
        <v>30</v>
      </c>
      <c r="K14" s="210"/>
      <c r="L14" s="210" t="s">
        <v>1598</v>
      </c>
      <c r="M14" s="5">
        <v>215200000</v>
      </c>
      <c r="N14" s="5">
        <v>0</v>
      </c>
      <c r="O14" s="188">
        <f t="shared" si="0"/>
        <v>1117200000</v>
      </c>
    </row>
    <row r="15" spans="1:15" x14ac:dyDescent="0.25">
      <c r="A15" s="210" t="s">
        <v>21</v>
      </c>
      <c r="B15" s="210" t="s">
        <v>22</v>
      </c>
      <c r="C15" s="210" t="s">
        <v>41</v>
      </c>
      <c r="D15" s="210" t="s">
        <v>1599</v>
      </c>
      <c r="E15" s="211">
        <v>44981</v>
      </c>
      <c r="F15" s="210"/>
      <c r="G15" s="210" t="s">
        <v>1590</v>
      </c>
      <c r="H15" s="210" t="s">
        <v>1591</v>
      </c>
      <c r="I15" s="210"/>
      <c r="J15" s="210" t="s">
        <v>30</v>
      </c>
      <c r="K15" s="210"/>
      <c r="L15" s="210" t="s">
        <v>1600</v>
      </c>
      <c r="M15" s="5">
        <v>215200000</v>
      </c>
      <c r="N15" s="5">
        <v>0</v>
      </c>
      <c r="O15" s="188">
        <f t="shared" si="0"/>
        <v>902000000</v>
      </c>
    </row>
    <row r="16" spans="1:15" x14ac:dyDescent="0.25">
      <c r="A16" s="210" t="s">
        <v>21</v>
      </c>
      <c r="B16" s="210" t="s">
        <v>22</v>
      </c>
      <c r="C16" s="210" t="s">
        <v>41</v>
      </c>
      <c r="D16" s="210" t="s">
        <v>1601</v>
      </c>
      <c r="E16" s="211">
        <v>44981</v>
      </c>
      <c r="F16" s="210" t="s">
        <v>100</v>
      </c>
      <c r="G16" s="210" t="s">
        <v>1590</v>
      </c>
      <c r="H16" s="210" t="s">
        <v>1591</v>
      </c>
      <c r="I16" s="210"/>
      <c r="J16" s="210" t="s">
        <v>30</v>
      </c>
      <c r="K16" s="210"/>
      <c r="L16" s="210" t="s">
        <v>1602</v>
      </c>
      <c r="M16" s="5">
        <v>100000000</v>
      </c>
      <c r="N16" s="5">
        <v>0</v>
      </c>
      <c r="O16" s="188">
        <f t="shared" si="0"/>
        <v>802000000</v>
      </c>
    </row>
    <row r="17" spans="1:15" x14ac:dyDescent="0.25">
      <c r="A17" s="210" t="s">
        <v>21</v>
      </c>
      <c r="B17" s="210" t="s">
        <v>22</v>
      </c>
      <c r="C17" s="210" t="s">
        <v>41</v>
      </c>
      <c r="D17" s="210" t="s">
        <v>1603</v>
      </c>
      <c r="E17" s="211">
        <v>44981</v>
      </c>
      <c r="F17" s="210" t="s">
        <v>100</v>
      </c>
      <c r="G17" s="210" t="s">
        <v>1590</v>
      </c>
      <c r="H17" s="210" t="s">
        <v>1591</v>
      </c>
      <c r="I17" s="210"/>
      <c r="J17" s="210" t="s">
        <v>30</v>
      </c>
      <c r="K17" s="210"/>
      <c r="L17" s="210" t="s">
        <v>1604</v>
      </c>
      <c r="M17" s="5">
        <v>100000000</v>
      </c>
      <c r="N17" s="5">
        <v>0</v>
      </c>
      <c r="O17" s="188">
        <f t="shared" si="0"/>
        <v>702000000</v>
      </c>
    </row>
    <row r="18" spans="1:15" x14ac:dyDescent="0.25">
      <c r="A18" s="210" t="s">
        <v>21</v>
      </c>
      <c r="B18" s="210" t="s">
        <v>22</v>
      </c>
      <c r="C18" s="210" t="s">
        <v>41</v>
      </c>
      <c r="D18" s="210" t="s">
        <v>1606</v>
      </c>
      <c r="E18" s="211">
        <v>44992</v>
      </c>
      <c r="F18" s="210"/>
      <c r="G18" s="210" t="s">
        <v>1590</v>
      </c>
      <c r="H18" s="210" t="s">
        <v>1591</v>
      </c>
      <c r="I18" s="210"/>
      <c r="J18" s="210" t="s">
        <v>30</v>
      </c>
      <c r="K18" s="210"/>
      <c r="L18" s="210" t="s">
        <v>1607</v>
      </c>
      <c r="M18" s="5">
        <v>702000000</v>
      </c>
      <c r="N18" s="5">
        <v>0</v>
      </c>
      <c r="O18" s="188">
        <f t="shared" si="0"/>
        <v>0</v>
      </c>
    </row>
    <row r="19" spans="1:15" x14ac:dyDescent="0.25">
      <c r="A19" s="210" t="s">
        <v>21</v>
      </c>
      <c r="B19" s="210" t="s">
        <v>22</v>
      </c>
      <c r="C19" s="210" t="s">
        <v>27</v>
      </c>
      <c r="D19" s="210" t="s">
        <v>1622</v>
      </c>
      <c r="E19" s="211">
        <v>45131</v>
      </c>
      <c r="F19" s="210"/>
      <c r="G19" s="210" t="s">
        <v>1590</v>
      </c>
      <c r="H19" s="210" t="s">
        <v>1591</v>
      </c>
      <c r="I19" s="210"/>
      <c r="J19" s="210" t="s">
        <v>30</v>
      </c>
      <c r="K19" s="210" t="s">
        <v>31</v>
      </c>
      <c r="L19" s="210" t="s">
        <v>1611</v>
      </c>
      <c r="M19" s="5">
        <v>0</v>
      </c>
      <c r="N19" s="5">
        <v>100000000</v>
      </c>
      <c r="O19" s="188">
        <f t="shared" si="0"/>
        <v>100000000</v>
      </c>
    </row>
    <row r="20" spans="1:15" x14ac:dyDescent="0.25">
      <c r="A20" s="210" t="s">
        <v>21</v>
      </c>
      <c r="B20" s="210" t="s">
        <v>22</v>
      </c>
      <c r="C20" s="210" t="s">
        <v>27</v>
      </c>
      <c r="D20" s="210" t="s">
        <v>1623</v>
      </c>
      <c r="E20" s="211">
        <v>45131</v>
      </c>
      <c r="F20" s="210"/>
      <c r="G20" s="210" t="s">
        <v>1590</v>
      </c>
      <c r="H20" s="210" t="s">
        <v>1591</v>
      </c>
      <c r="I20" s="210"/>
      <c r="J20" s="210" t="s">
        <v>30</v>
      </c>
      <c r="K20" s="210" t="s">
        <v>31</v>
      </c>
      <c r="L20" s="210" t="s">
        <v>1613</v>
      </c>
      <c r="M20" s="5">
        <v>0</v>
      </c>
      <c r="N20" s="5">
        <v>100000000</v>
      </c>
      <c r="O20" s="188">
        <f t="shared" si="0"/>
        <v>200000000</v>
      </c>
    </row>
    <row r="21" spans="1:15" x14ac:dyDescent="0.25">
      <c r="A21" s="210" t="s">
        <v>21</v>
      </c>
      <c r="B21" s="210" t="s">
        <v>22</v>
      </c>
      <c r="C21" s="210" t="s">
        <v>27</v>
      </c>
      <c r="D21" s="210" t="s">
        <v>1624</v>
      </c>
      <c r="E21" s="211">
        <v>45131</v>
      </c>
      <c r="F21" s="210"/>
      <c r="G21" s="210" t="s">
        <v>1590</v>
      </c>
      <c r="H21" s="210" t="s">
        <v>1591</v>
      </c>
      <c r="I21" s="210"/>
      <c r="J21" s="210" t="s">
        <v>30</v>
      </c>
      <c r="K21" s="210" t="s">
        <v>31</v>
      </c>
      <c r="L21" s="210" t="s">
        <v>1617</v>
      </c>
      <c r="M21" s="5">
        <v>0</v>
      </c>
      <c r="N21" s="5">
        <v>100000000</v>
      </c>
      <c r="O21" s="188">
        <f t="shared" si="0"/>
        <v>300000000</v>
      </c>
    </row>
    <row r="22" spans="1:15" x14ac:dyDescent="0.25">
      <c r="A22" s="210" t="s">
        <v>21</v>
      </c>
      <c r="B22" s="210" t="s">
        <v>22</v>
      </c>
      <c r="C22" s="210" t="s">
        <v>27</v>
      </c>
      <c r="D22" s="210" t="s">
        <v>1625</v>
      </c>
      <c r="E22" s="211">
        <v>45131</v>
      </c>
      <c r="F22" s="210"/>
      <c r="G22" s="210" t="s">
        <v>1590</v>
      </c>
      <c r="H22" s="210" t="s">
        <v>1591</v>
      </c>
      <c r="I22" s="210"/>
      <c r="J22" s="210" t="s">
        <v>30</v>
      </c>
      <c r="K22" s="210" t="s">
        <v>31</v>
      </c>
      <c r="L22" s="210" t="s">
        <v>1615</v>
      </c>
      <c r="M22" s="5">
        <v>0</v>
      </c>
      <c r="N22" s="5">
        <v>100000000</v>
      </c>
      <c r="O22" s="188">
        <f t="shared" si="0"/>
        <v>400000000</v>
      </c>
    </row>
    <row r="23" spans="1:15" x14ac:dyDescent="0.25">
      <c r="A23" s="210" t="s">
        <v>21</v>
      </c>
      <c r="B23" s="210" t="s">
        <v>22</v>
      </c>
      <c r="C23" s="210" t="s">
        <v>27</v>
      </c>
      <c r="D23" s="210" t="s">
        <v>1626</v>
      </c>
      <c r="E23" s="211">
        <v>45131</v>
      </c>
      <c r="F23" s="210"/>
      <c r="G23" s="210" t="s">
        <v>1590</v>
      </c>
      <c r="H23" s="210" t="s">
        <v>1591</v>
      </c>
      <c r="I23" s="210"/>
      <c r="J23" s="210" t="s">
        <v>30</v>
      </c>
      <c r="K23" s="210" t="s">
        <v>31</v>
      </c>
      <c r="L23" s="210" t="s">
        <v>1605</v>
      </c>
      <c r="M23" s="5">
        <v>0</v>
      </c>
      <c r="N23" s="5">
        <v>100000000</v>
      </c>
      <c r="O23" s="188">
        <f t="shared" si="0"/>
        <v>500000000</v>
      </c>
    </row>
    <row r="24" spans="1:15" x14ac:dyDescent="0.25">
      <c r="A24" s="210" t="s">
        <v>21</v>
      </c>
      <c r="B24" s="210" t="s">
        <v>22</v>
      </c>
      <c r="C24" s="210" t="s">
        <v>27</v>
      </c>
      <c r="D24" s="210" t="s">
        <v>1627</v>
      </c>
      <c r="E24" s="211">
        <v>45131</v>
      </c>
      <c r="F24" s="210"/>
      <c r="G24" s="210" t="s">
        <v>1590</v>
      </c>
      <c r="H24" s="210" t="s">
        <v>1591</v>
      </c>
      <c r="I24" s="210"/>
      <c r="J24" s="210" t="s">
        <v>30</v>
      </c>
      <c r="K24" s="210" t="s">
        <v>31</v>
      </c>
      <c r="L24" s="210" t="s">
        <v>1592</v>
      </c>
      <c r="M24" s="5">
        <v>0</v>
      </c>
      <c r="N24" s="5">
        <v>1400000000</v>
      </c>
      <c r="O24" s="188">
        <f t="shared" si="0"/>
        <v>1900000000</v>
      </c>
    </row>
    <row r="25" spans="1:15" x14ac:dyDescent="0.25">
      <c r="A25" s="210" t="s">
        <v>21</v>
      </c>
      <c r="B25" s="210" t="s">
        <v>22</v>
      </c>
      <c r="C25" s="210" t="s">
        <v>27</v>
      </c>
      <c r="D25" s="210" t="s">
        <v>1628</v>
      </c>
      <c r="E25" s="211">
        <v>45132</v>
      </c>
      <c r="F25" s="210"/>
      <c r="G25" s="210" t="s">
        <v>1590</v>
      </c>
      <c r="H25" s="210" t="s">
        <v>1591</v>
      </c>
      <c r="I25" s="210"/>
      <c r="J25" s="210" t="s">
        <v>30</v>
      </c>
      <c r="K25" s="210" t="s">
        <v>31</v>
      </c>
      <c r="L25" s="210" t="s">
        <v>1609</v>
      </c>
      <c r="M25" s="5">
        <v>0</v>
      </c>
      <c r="N25" s="5">
        <v>100000000</v>
      </c>
      <c r="O25" s="188">
        <f t="shared" si="0"/>
        <v>2000000000</v>
      </c>
    </row>
    <row r="26" spans="1:15" x14ac:dyDescent="0.25">
      <c r="A26" s="210" t="s">
        <v>21</v>
      </c>
      <c r="B26" s="210" t="s">
        <v>22</v>
      </c>
      <c r="C26" s="210" t="s">
        <v>27</v>
      </c>
      <c r="D26" s="210" t="s">
        <v>1629</v>
      </c>
      <c r="E26" s="211">
        <v>45133</v>
      </c>
      <c r="F26" s="210"/>
      <c r="G26" s="210" t="s">
        <v>1590</v>
      </c>
      <c r="H26" s="210" t="s">
        <v>1591</v>
      </c>
      <c r="I26" s="210"/>
      <c r="J26" s="210" t="s">
        <v>30</v>
      </c>
      <c r="K26" s="210" t="s">
        <v>31</v>
      </c>
      <c r="L26" s="210" t="s">
        <v>1619</v>
      </c>
      <c r="M26" s="5">
        <v>0</v>
      </c>
      <c r="N26" s="5">
        <v>100000000</v>
      </c>
      <c r="O26" s="188">
        <f t="shared" si="0"/>
        <v>2100000000</v>
      </c>
    </row>
    <row r="27" spans="1:15" x14ac:dyDescent="0.25">
      <c r="A27" s="210" t="s">
        <v>21</v>
      </c>
      <c r="B27" s="210" t="s">
        <v>22</v>
      </c>
      <c r="C27" s="210" t="s">
        <v>41</v>
      </c>
      <c r="D27" s="210" t="s">
        <v>1589</v>
      </c>
      <c r="E27" s="211">
        <v>45135</v>
      </c>
      <c r="F27" s="210"/>
      <c r="G27" s="210" t="s">
        <v>1590</v>
      </c>
      <c r="H27" s="210" t="s">
        <v>1591</v>
      </c>
      <c r="I27" s="210"/>
      <c r="J27" s="210" t="s">
        <v>30</v>
      </c>
      <c r="K27" s="210" t="s">
        <v>97</v>
      </c>
      <c r="L27" s="210" t="s">
        <v>1592</v>
      </c>
      <c r="M27" s="5">
        <v>1400000000</v>
      </c>
      <c r="N27" s="5">
        <v>0</v>
      </c>
      <c r="O27" s="188">
        <f t="shared" si="0"/>
        <v>700000000</v>
      </c>
    </row>
    <row r="28" spans="1:15" x14ac:dyDescent="0.25">
      <c r="A28" s="210" t="s">
        <v>21</v>
      </c>
      <c r="B28" s="210" t="s">
        <v>22</v>
      </c>
      <c r="C28" s="210" t="s">
        <v>27</v>
      </c>
      <c r="D28" s="210" t="s">
        <v>1630</v>
      </c>
      <c r="E28" s="211">
        <v>45147</v>
      </c>
      <c r="F28" s="210"/>
      <c r="G28" s="210" t="s">
        <v>1590</v>
      </c>
      <c r="H28" s="210" t="s">
        <v>1591</v>
      </c>
      <c r="I28" s="210"/>
      <c r="J28" s="210" t="s">
        <v>30</v>
      </c>
      <c r="K28" s="210" t="s">
        <v>31</v>
      </c>
      <c r="L28" s="210" t="s">
        <v>1621</v>
      </c>
      <c r="M28" s="5">
        <v>0</v>
      </c>
      <c r="N28" s="5">
        <v>100000000</v>
      </c>
      <c r="O28" s="188">
        <f t="shared" si="0"/>
        <v>800000000</v>
      </c>
    </row>
    <row r="29" spans="1:15" x14ac:dyDescent="0.25">
      <c r="A29" s="210" t="s">
        <v>21</v>
      </c>
      <c r="B29" s="210" t="s">
        <v>22</v>
      </c>
      <c r="C29" s="210" t="s">
        <v>41</v>
      </c>
      <c r="D29" s="210" t="s">
        <v>1608</v>
      </c>
      <c r="E29" s="211">
        <v>45161</v>
      </c>
      <c r="F29" s="210"/>
      <c r="G29" s="210" t="s">
        <v>1590</v>
      </c>
      <c r="H29" s="210" t="s">
        <v>1591</v>
      </c>
      <c r="I29" s="210"/>
      <c r="J29" s="210" t="s">
        <v>30</v>
      </c>
      <c r="K29" s="210" t="s">
        <v>44</v>
      </c>
      <c r="L29" s="210" t="s">
        <v>1609</v>
      </c>
      <c r="M29" s="5">
        <v>100000000</v>
      </c>
      <c r="N29" s="5">
        <v>0</v>
      </c>
      <c r="O29" s="188">
        <f t="shared" si="0"/>
        <v>700000000</v>
      </c>
    </row>
    <row r="30" spans="1:15" x14ac:dyDescent="0.25">
      <c r="A30" s="210" t="s">
        <v>21</v>
      </c>
      <c r="B30" s="210" t="s">
        <v>22</v>
      </c>
      <c r="C30" s="210" t="s">
        <v>41</v>
      </c>
      <c r="D30" s="210" t="s">
        <v>1610</v>
      </c>
      <c r="E30" s="211">
        <v>45161</v>
      </c>
      <c r="F30" s="210"/>
      <c r="G30" s="210" t="s">
        <v>1590</v>
      </c>
      <c r="H30" s="210" t="s">
        <v>1591</v>
      </c>
      <c r="I30" s="210"/>
      <c r="J30" s="210" t="s">
        <v>30</v>
      </c>
      <c r="K30" s="210" t="s">
        <v>44</v>
      </c>
      <c r="L30" s="210" t="s">
        <v>1611</v>
      </c>
      <c r="M30" s="5">
        <v>100000000</v>
      </c>
      <c r="N30" s="5">
        <v>0</v>
      </c>
      <c r="O30" s="188">
        <f t="shared" si="0"/>
        <v>600000000</v>
      </c>
    </row>
    <row r="31" spans="1:15" x14ac:dyDescent="0.25">
      <c r="A31" s="210" t="s">
        <v>21</v>
      </c>
      <c r="B31" s="210" t="s">
        <v>22</v>
      </c>
      <c r="C31" s="210" t="s">
        <v>41</v>
      </c>
      <c r="D31" s="210" t="s">
        <v>1612</v>
      </c>
      <c r="E31" s="211">
        <v>45161</v>
      </c>
      <c r="F31" s="210"/>
      <c r="G31" s="210" t="s">
        <v>1590</v>
      </c>
      <c r="H31" s="210" t="s">
        <v>1591</v>
      </c>
      <c r="I31" s="210"/>
      <c r="J31" s="210" t="s">
        <v>30</v>
      </c>
      <c r="K31" s="210" t="s">
        <v>44</v>
      </c>
      <c r="L31" s="210" t="s">
        <v>1613</v>
      </c>
      <c r="M31" s="5">
        <v>100000000</v>
      </c>
      <c r="N31" s="5">
        <v>0</v>
      </c>
      <c r="O31" s="188">
        <f t="shared" si="0"/>
        <v>500000000</v>
      </c>
    </row>
    <row r="32" spans="1:15" x14ac:dyDescent="0.25">
      <c r="A32" s="210" t="s">
        <v>21</v>
      </c>
      <c r="B32" s="210" t="s">
        <v>22</v>
      </c>
      <c r="C32" s="210" t="s">
        <v>41</v>
      </c>
      <c r="D32" s="210" t="s">
        <v>1067</v>
      </c>
      <c r="E32" s="211">
        <v>45173</v>
      </c>
      <c r="F32" s="210"/>
      <c r="G32" s="210" t="s">
        <v>1590</v>
      </c>
      <c r="H32" s="210" t="s">
        <v>1591</v>
      </c>
      <c r="I32" s="210"/>
      <c r="J32" s="210" t="s">
        <v>30</v>
      </c>
      <c r="K32" s="210" t="s">
        <v>105</v>
      </c>
      <c r="L32" s="210" t="s">
        <v>1605</v>
      </c>
      <c r="M32" s="5">
        <v>100000000</v>
      </c>
      <c r="N32" s="5">
        <v>0</v>
      </c>
      <c r="O32" s="188">
        <f t="shared" si="0"/>
        <v>400000000</v>
      </c>
    </row>
    <row r="33" spans="1:15" x14ac:dyDescent="0.25">
      <c r="A33" s="210" t="s">
        <v>21</v>
      </c>
      <c r="B33" s="210" t="s">
        <v>22</v>
      </c>
      <c r="C33" s="210" t="s">
        <v>41</v>
      </c>
      <c r="D33" s="210" t="s">
        <v>1614</v>
      </c>
      <c r="E33" s="211">
        <v>45202</v>
      </c>
      <c r="F33" s="210"/>
      <c r="G33" s="210" t="s">
        <v>1590</v>
      </c>
      <c r="H33" s="210" t="s">
        <v>1591</v>
      </c>
      <c r="I33" s="210"/>
      <c r="J33" s="210" t="s">
        <v>30</v>
      </c>
      <c r="K33" s="210" t="s">
        <v>44</v>
      </c>
      <c r="L33" s="210" t="s">
        <v>1615</v>
      </c>
      <c r="M33" s="5">
        <v>100000000</v>
      </c>
      <c r="N33" s="5">
        <v>0</v>
      </c>
      <c r="O33" s="188">
        <f t="shared" si="0"/>
        <v>300000000</v>
      </c>
    </row>
    <row r="34" spans="1:15" x14ac:dyDescent="0.25">
      <c r="A34" s="210" t="s">
        <v>21</v>
      </c>
      <c r="B34" s="210" t="s">
        <v>22</v>
      </c>
      <c r="C34" s="210" t="s">
        <v>41</v>
      </c>
      <c r="D34" s="210" t="s">
        <v>1616</v>
      </c>
      <c r="E34" s="211">
        <v>45202</v>
      </c>
      <c r="F34" s="210"/>
      <c r="G34" s="210" t="s">
        <v>1590</v>
      </c>
      <c r="H34" s="210" t="s">
        <v>1591</v>
      </c>
      <c r="I34" s="210"/>
      <c r="J34" s="210" t="s">
        <v>30</v>
      </c>
      <c r="K34" s="210" t="s">
        <v>44</v>
      </c>
      <c r="L34" s="210" t="s">
        <v>1617</v>
      </c>
      <c r="M34" s="5">
        <v>100000000</v>
      </c>
      <c r="N34" s="5">
        <v>0</v>
      </c>
      <c r="O34" s="188">
        <f t="shared" si="0"/>
        <v>200000000</v>
      </c>
    </row>
    <row r="35" spans="1:15" x14ac:dyDescent="0.25">
      <c r="A35" s="210" t="s">
        <v>21</v>
      </c>
      <c r="B35" s="210" t="s">
        <v>22</v>
      </c>
      <c r="C35" s="210" t="s">
        <v>41</v>
      </c>
      <c r="D35" s="210" t="s">
        <v>1618</v>
      </c>
      <c r="E35" s="211">
        <v>45202</v>
      </c>
      <c r="F35" s="210"/>
      <c r="G35" s="210" t="s">
        <v>1590</v>
      </c>
      <c r="H35" s="210" t="s">
        <v>1591</v>
      </c>
      <c r="I35" s="210"/>
      <c r="J35" s="210" t="s">
        <v>30</v>
      </c>
      <c r="K35" s="210" t="s">
        <v>44</v>
      </c>
      <c r="L35" s="210" t="s">
        <v>1619</v>
      </c>
      <c r="M35" s="5">
        <v>100000000</v>
      </c>
      <c r="N35" s="5">
        <v>0</v>
      </c>
      <c r="O35" s="188">
        <f t="shared" si="0"/>
        <v>100000000</v>
      </c>
    </row>
    <row r="36" spans="1:15" x14ac:dyDescent="0.25">
      <c r="A36" s="210" t="s">
        <v>21</v>
      </c>
      <c r="B36" s="210" t="s">
        <v>22</v>
      </c>
      <c r="C36" s="210" t="s">
        <v>41</v>
      </c>
      <c r="D36" s="210" t="s">
        <v>1620</v>
      </c>
      <c r="E36" s="211">
        <v>45202</v>
      </c>
      <c r="F36" s="210"/>
      <c r="G36" s="210" t="s">
        <v>1590</v>
      </c>
      <c r="H36" s="210" t="s">
        <v>1591</v>
      </c>
      <c r="I36" s="210"/>
      <c r="J36" s="210" t="s">
        <v>30</v>
      </c>
      <c r="K36" s="210" t="s">
        <v>44</v>
      </c>
      <c r="L36" s="210" t="s">
        <v>1621</v>
      </c>
      <c r="M36" s="5">
        <v>100000000</v>
      </c>
      <c r="N36" s="5">
        <v>0</v>
      </c>
      <c r="O36" s="188">
        <f t="shared" si="0"/>
        <v>0</v>
      </c>
    </row>
    <row r="37" spans="1:15" s="182" customFormat="1" x14ac:dyDescent="0.25">
      <c r="A37" s="508" t="s">
        <v>21</v>
      </c>
      <c r="B37" s="508" t="s">
        <v>22</v>
      </c>
      <c r="C37" s="508" t="s">
        <v>27</v>
      </c>
      <c r="D37" s="508" t="s">
        <v>3492</v>
      </c>
      <c r="E37" s="509">
        <v>45288</v>
      </c>
      <c r="F37" s="508"/>
      <c r="G37" s="508" t="s">
        <v>1590</v>
      </c>
      <c r="H37" s="508" t="s">
        <v>1591</v>
      </c>
      <c r="I37" s="508"/>
      <c r="J37" s="508" t="s">
        <v>30</v>
      </c>
      <c r="K37" s="508" t="s">
        <v>31</v>
      </c>
      <c r="L37" s="508" t="s">
        <v>3493</v>
      </c>
      <c r="M37" s="510">
        <v>0</v>
      </c>
      <c r="N37" s="510">
        <v>1583500000</v>
      </c>
      <c r="O37" s="188">
        <f t="shared" si="0"/>
        <v>1583500000</v>
      </c>
    </row>
    <row r="38" spans="1:15" s="182" customFormat="1" x14ac:dyDescent="0.25">
      <c r="A38" s="432"/>
      <c r="B38" s="432"/>
      <c r="C38" s="432"/>
      <c r="D38" s="432"/>
      <c r="E38" s="433"/>
      <c r="F38" s="432"/>
      <c r="G38" s="432"/>
      <c r="H38" s="432"/>
      <c r="I38" s="432"/>
      <c r="J38" s="432"/>
      <c r="K38" s="432"/>
      <c r="L38" s="432"/>
      <c r="M38" s="5"/>
      <c r="N38" s="5"/>
      <c r="O38" s="188"/>
    </row>
    <row r="39" spans="1:15" x14ac:dyDescent="0.25">
      <c r="A39" s="210"/>
      <c r="B39" s="210"/>
      <c r="C39" s="210"/>
      <c r="D39" s="210"/>
      <c r="E39" s="211"/>
      <c r="F39" s="210"/>
      <c r="G39" s="210"/>
      <c r="H39" s="210"/>
      <c r="I39" s="210"/>
      <c r="J39" s="210"/>
      <c r="K39" s="210"/>
      <c r="L39" s="210"/>
      <c r="M39" s="5"/>
      <c r="N39" s="5"/>
      <c r="O39" s="5"/>
    </row>
    <row r="40" spans="1:15" x14ac:dyDescent="0.25">
      <c r="A40" s="210"/>
      <c r="B40" s="210"/>
      <c r="C40" s="210"/>
      <c r="D40" s="210"/>
      <c r="E40" s="211"/>
      <c r="F40" s="210"/>
      <c r="G40" s="210"/>
      <c r="H40" s="210"/>
      <c r="I40" s="210"/>
      <c r="J40" s="210"/>
      <c r="K40" s="210"/>
      <c r="L40" s="210"/>
      <c r="M40" s="5"/>
      <c r="N40" s="5"/>
      <c r="O40" s="5"/>
    </row>
    <row r="41" spans="1:15" x14ac:dyDescent="0.25">
      <c r="A41" s="210" t="s">
        <v>478</v>
      </c>
      <c r="B41" s="210" t="s">
        <v>479</v>
      </c>
      <c r="C41" s="210" t="s">
        <v>27</v>
      </c>
      <c r="D41" s="210" t="s">
        <v>1622</v>
      </c>
      <c r="E41" s="211">
        <v>45131</v>
      </c>
      <c r="F41" s="210"/>
      <c r="G41" s="210" t="s">
        <v>1590</v>
      </c>
      <c r="H41" s="210" t="s">
        <v>1591</v>
      </c>
      <c r="I41" s="210"/>
      <c r="J41" s="210" t="s">
        <v>30</v>
      </c>
      <c r="K41" s="210" t="s">
        <v>44</v>
      </c>
      <c r="L41" s="210" t="s">
        <v>1611</v>
      </c>
      <c r="M41" s="5">
        <v>100000000</v>
      </c>
      <c r="N41" s="5">
        <v>0</v>
      </c>
      <c r="O41" s="5">
        <v>0</v>
      </c>
    </row>
    <row r="42" spans="1:15" x14ac:dyDescent="0.25">
      <c r="A42" s="210" t="s">
        <v>478</v>
      </c>
      <c r="B42" s="210" t="s">
        <v>479</v>
      </c>
      <c r="C42" s="210" t="s">
        <v>27</v>
      </c>
      <c r="D42" s="210" t="s">
        <v>1623</v>
      </c>
      <c r="E42" s="211">
        <v>45131</v>
      </c>
      <c r="F42" s="210"/>
      <c r="G42" s="210" t="s">
        <v>1590</v>
      </c>
      <c r="H42" s="210" t="s">
        <v>1591</v>
      </c>
      <c r="I42" s="210"/>
      <c r="J42" s="210" t="s">
        <v>30</v>
      </c>
      <c r="K42" s="210" t="s">
        <v>44</v>
      </c>
      <c r="L42" s="210" t="s">
        <v>1613</v>
      </c>
      <c r="M42" s="5">
        <v>100000000</v>
      </c>
      <c r="N42" s="5">
        <v>0</v>
      </c>
      <c r="O42" s="5">
        <v>0</v>
      </c>
    </row>
    <row r="43" spans="1:15" x14ac:dyDescent="0.25">
      <c r="A43" s="210" t="s">
        <v>478</v>
      </c>
      <c r="B43" s="210" t="s">
        <v>479</v>
      </c>
      <c r="C43" s="210" t="s">
        <v>27</v>
      </c>
      <c r="D43" s="210" t="s">
        <v>1624</v>
      </c>
      <c r="E43" s="211">
        <v>45131</v>
      </c>
      <c r="F43" s="210"/>
      <c r="G43" s="210" t="s">
        <v>1590</v>
      </c>
      <c r="H43" s="210" t="s">
        <v>1591</v>
      </c>
      <c r="I43" s="210"/>
      <c r="J43" s="210" t="s">
        <v>30</v>
      </c>
      <c r="K43" s="210" t="s">
        <v>44</v>
      </c>
      <c r="L43" s="210" t="s">
        <v>1617</v>
      </c>
      <c r="M43" s="5">
        <v>100000000</v>
      </c>
      <c r="N43" s="5">
        <v>0</v>
      </c>
      <c r="O43" s="5">
        <v>0</v>
      </c>
    </row>
    <row r="44" spans="1:15" x14ac:dyDescent="0.25">
      <c r="A44" s="210" t="s">
        <v>478</v>
      </c>
      <c r="B44" s="210" t="s">
        <v>479</v>
      </c>
      <c r="C44" s="210" t="s">
        <v>27</v>
      </c>
      <c r="D44" s="210" t="s">
        <v>1625</v>
      </c>
      <c r="E44" s="211">
        <v>45131</v>
      </c>
      <c r="F44" s="210"/>
      <c r="G44" s="210" t="s">
        <v>1590</v>
      </c>
      <c r="H44" s="210" t="s">
        <v>1591</v>
      </c>
      <c r="I44" s="210"/>
      <c r="J44" s="210" t="s">
        <v>30</v>
      </c>
      <c r="K44" s="210" t="s">
        <v>44</v>
      </c>
      <c r="L44" s="210" t="s">
        <v>1615</v>
      </c>
      <c r="M44" s="5">
        <v>100000000</v>
      </c>
      <c r="N44" s="5">
        <v>0</v>
      </c>
      <c r="O44" s="5">
        <v>0</v>
      </c>
    </row>
    <row r="45" spans="1:15" x14ac:dyDescent="0.25">
      <c r="A45" s="210" t="s">
        <v>478</v>
      </c>
      <c r="B45" s="210" t="s">
        <v>479</v>
      </c>
      <c r="C45" s="210" t="s">
        <v>27</v>
      </c>
      <c r="D45" s="210" t="s">
        <v>1626</v>
      </c>
      <c r="E45" s="211">
        <v>45131</v>
      </c>
      <c r="F45" s="210"/>
      <c r="G45" s="210" t="s">
        <v>1590</v>
      </c>
      <c r="H45" s="210" t="s">
        <v>1591</v>
      </c>
      <c r="I45" s="210"/>
      <c r="J45" s="210" t="s">
        <v>30</v>
      </c>
      <c r="K45" s="210" t="s">
        <v>105</v>
      </c>
      <c r="L45" s="210" t="s">
        <v>1605</v>
      </c>
      <c r="M45" s="5">
        <v>100000000</v>
      </c>
      <c r="N45" s="5">
        <v>0</v>
      </c>
      <c r="O45" s="5">
        <v>0</v>
      </c>
    </row>
    <row r="46" spans="1:15" x14ac:dyDescent="0.25">
      <c r="A46" s="210" t="s">
        <v>478</v>
      </c>
      <c r="B46" s="210" t="s">
        <v>479</v>
      </c>
      <c r="C46" s="210" t="s">
        <v>27</v>
      </c>
      <c r="D46" s="210" t="s">
        <v>1627</v>
      </c>
      <c r="E46" s="211">
        <v>45131</v>
      </c>
      <c r="F46" s="210"/>
      <c r="G46" s="210" t="s">
        <v>1590</v>
      </c>
      <c r="H46" s="210" t="s">
        <v>1591</v>
      </c>
      <c r="I46" s="210"/>
      <c r="J46" s="210" t="s">
        <v>30</v>
      </c>
      <c r="K46" s="210" t="s">
        <v>97</v>
      </c>
      <c r="L46" s="210" t="s">
        <v>1592</v>
      </c>
      <c r="M46" s="5">
        <v>1400000000</v>
      </c>
      <c r="N46" s="5">
        <v>0</v>
      </c>
      <c r="O46" s="5">
        <v>0</v>
      </c>
    </row>
    <row r="47" spans="1:15" x14ac:dyDescent="0.25">
      <c r="A47" s="210" t="s">
        <v>478</v>
      </c>
      <c r="B47" s="210" t="s">
        <v>479</v>
      </c>
      <c r="C47" s="210" t="s">
        <v>27</v>
      </c>
      <c r="D47" s="210" t="s">
        <v>1628</v>
      </c>
      <c r="E47" s="211">
        <v>45132</v>
      </c>
      <c r="F47" s="210"/>
      <c r="G47" s="210" t="s">
        <v>1590</v>
      </c>
      <c r="H47" s="210" t="s">
        <v>1591</v>
      </c>
      <c r="I47" s="210"/>
      <c r="J47" s="210" t="s">
        <v>30</v>
      </c>
      <c r="K47" s="210" t="s">
        <v>44</v>
      </c>
      <c r="L47" s="210" t="s">
        <v>1609</v>
      </c>
      <c r="M47" s="5">
        <v>100000000</v>
      </c>
      <c r="N47" s="5">
        <v>0</v>
      </c>
      <c r="O47" s="5">
        <v>0</v>
      </c>
    </row>
    <row r="48" spans="1:15" x14ac:dyDescent="0.25">
      <c r="A48" s="210" t="s">
        <v>478</v>
      </c>
      <c r="B48" s="210" t="s">
        <v>479</v>
      </c>
      <c r="C48" s="210" t="s">
        <v>27</v>
      </c>
      <c r="D48" s="210" t="s">
        <v>1629</v>
      </c>
      <c r="E48" s="211">
        <v>45133</v>
      </c>
      <c r="F48" s="210"/>
      <c r="G48" s="210" t="s">
        <v>1590</v>
      </c>
      <c r="H48" s="210" t="s">
        <v>1591</v>
      </c>
      <c r="I48" s="210"/>
      <c r="J48" s="210" t="s">
        <v>30</v>
      </c>
      <c r="K48" s="210" t="s">
        <v>44</v>
      </c>
      <c r="L48" s="210" t="s">
        <v>1619</v>
      </c>
      <c r="M48" s="5">
        <v>100000000</v>
      </c>
      <c r="N48" s="5">
        <v>0</v>
      </c>
      <c r="O48" s="5">
        <v>0</v>
      </c>
    </row>
    <row r="49" spans="1:15" x14ac:dyDescent="0.25">
      <c r="A49" s="210" t="s">
        <v>478</v>
      </c>
      <c r="B49" s="210" t="s">
        <v>479</v>
      </c>
      <c r="C49" s="210" t="s">
        <v>27</v>
      </c>
      <c r="D49" s="210" t="s">
        <v>1630</v>
      </c>
      <c r="E49" s="211">
        <v>45147</v>
      </c>
      <c r="F49" s="210"/>
      <c r="G49" s="210" t="s">
        <v>1590</v>
      </c>
      <c r="H49" s="210" t="s">
        <v>1591</v>
      </c>
      <c r="I49" s="210"/>
      <c r="J49" s="210" t="s">
        <v>30</v>
      </c>
      <c r="K49" s="210" t="s">
        <v>44</v>
      </c>
      <c r="L49" s="210" t="s">
        <v>1621</v>
      </c>
      <c r="M49" s="5">
        <v>100000000</v>
      </c>
      <c r="N49" s="5">
        <v>0</v>
      </c>
      <c r="O49" s="5">
        <v>0</v>
      </c>
    </row>
    <row r="50" spans="1:15" x14ac:dyDescent="0.25">
      <c r="A50" s="511" t="s">
        <v>478</v>
      </c>
      <c r="B50" s="511" t="s">
        <v>479</v>
      </c>
      <c r="C50" s="511" t="s">
        <v>27</v>
      </c>
      <c r="D50" s="511" t="s">
        <v>3492</v>
      </c>
      <c r="E50" s="512">
        <v>45288</v>
      </c>
      <c r="F50" s="511"/>
      <c r="G50" s="511" t="s">
        <v>1590</v>
      </c>
      <c r="H50" s="511" t="s">
        <v>1591</v>
      </c>
      <c r="I50" s="511"/>
      <c r="J50" s="511" t="s">
        <v>30</v>
      </c>
      <c r="K50" s="511" t="s">
        <v>44</v>
      </c>
      <c r="L50" s="511" t="s">
        <v>3493</v>
      </c>
      <c r="M50" s="5">
        <v>1200000000</v>
      </c>
      <c r="N50" s="513">
        <v>0</v>
      </c>
      <c r="O50" s="513">
        <v>0</v>
      </c>
    </row>
    <row r="51" spans="1:15" x14ac:dyDescent="0.25">
      <c r="A51" s="511" t="s">
        <v>478</v>
      </c>
      <c r="B51" s="511" t="s">
        <v>479</v>
      </c>
      <c r="C51" s="511" t="s">
        <v>27</v>
      </c>
      <c r="D51" s="511" t="s">
        <v>3492</v>
      </c>
      <c r="E51" s="512">
        <v>45288</v>
      </c>
      <c r="F51" s="511"/>
      <c r="G51" s="511" t="s">
        <v>1590</v>
      </c>
      <c r="H51" s="511" t="s">
        <v>1591</v>
      </c>
      <c r="I51" s="511"/>
      <c r="J51" s="511" t="s">
        <v>30</v>
      </c>
      <c r="K51" s="511" t="s">
        <v>105</v>
      </c>
      <c r="L51" s="511" t="s">
        <v>3493</v>
      </c>
      <c r="M51" s="5">
        <v>383500000</v>
      </c>
      <c r="N51" s="513">
        <v>0</v>
      </c>
      <c r="O51" s="513">
        <v>0</v>
      </c>
    </row>
    <row r="52" spans="1:15" x14ac:dyDescent="0.25">
      <c r="M52" s="7">
        <f>SUM(M41:M51)</f>
        <v>3783500000</v>
      </c>
    </row>
  </sheetData>
  <mergeCells count="9">
    <mergeCell ref="A7:O7"/>
    <mergeCell ref="A8:O8"/>
    <mergeCell ref="A9:O9"/>
    <mergeCell ref="A1:O1"/>
    <mergeCell ref="A2:O2"/>
    <mergeCell ref="A3:O3"/>
    <mergeCell ref="A4:O4"/>
    <mergeCell ref="A5:O5"/>
    <mergeCell ref="A6:O6"/>
  </mergeCells>
  <pageMargins left="0.7" right="0.7" top="0.75" bottom="0.75" header="0.3" footer="0.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2"/>
  <sheetViews>
    <sheetView topLeftCell="A22" workbookViewId="0">
      <selection activeCell="O30" sqref="O30"/>
    </sheetView>
  </sheetViews>
  <sheetFormatPr baseColWidth="10" defaultRowHeight="15" x14ac:dyDescent="0.25"/>
  <cols>
    <col min="1" max="1" width="8.5703125" customWidth="1"/>
    <col min="2" max="2" width="17.140625" customWidth="1"/>
    <col min="3" max="3" width="5.140625" customWidth="1"/>
    <col min="4" max="4" width="9.5703125" customWidth="1"/>
    <col min="5" max="5" width="9.28515625" customWidth="1"/>
    <col min="6" max="6" width="1.42578125" customWidth="1"/>
    <col min="13" max="13" width="13" bestFit="1" customWidth="1"/>
    <col min="14" max="14" width="14.42578125" customWidth="1"/>
    <col min="15" max="15" width="12.140625" bestFit="1" customWidth="1"/>
  </cols>
  <sheetData>
    <row r="1" spans="1:15" ht="15.75" x14ac:dyDescent="0.25">
      <c r="A1" s="624" t="s">
        <v>0</v>
      </c>
      <c r="B1" s="624"/>
      <c r="C1" s="624"/>
      <c r="D1" s="624"/>
      <c r="E1" s="624"/>
      <c r="F1" s="624"/>
      <c r="G1" s="624"/>
      <c r="H1" s="624"/>
      <c r="I1" s="624"/>
      <c r="J1" s="624"/>
      <c r="K1" s="624"/>
      <c r="L1" s="624"/>
      <c r="M1" s="624"/>
      <c r="N1" s="624"/>
      <c r="O1" s="624"/>
    </row>
    <row r="2" spans="1:15" ht="15.75" x14ac:dyDescent="0.25">
      <c r="A2" s="624" t="s">
        <v>1</v>
      </c>
      <c r="B2" s="624"/>
      <c r="C2" s="624"/>
      <c r="D2" s="624"/>
      <c r="E2" s="624"/>
      <c r="F2" s="624"/>
      <c r="G2" s="624"/>
      <c r="H2" s="624"/>
      <c r="I2" s="624"/>
      <c r="J2" s="624"/>
      <c r="K2" s="624"/>
      <c r="L2" s="624"/>
      <c r="M2" s="624"/>
      <c r="N2" s="624"/>
      <c r="O2" s="624"/>
    </row>
    <row r="3" spans="1:15" ht="15.75" x14ac:dyDescent="0.25">
      <c r="A3" s="624" t="s">
        <v>534</v>
      </c>
      <c r="B3" s="624"/>
      <c r="C3" s="624"/>
      <c r="D3" s="624"/>
      <c r="E3" s="624"/>
      <c r="F3" s="624"/>
      <c r="G3" s="624"/>
      <c r="H3" s="624"/>
      <c r="I3" s="624"/>
      <c r="J3" s="624"/>
      <c r="K3" s="624"/>
      <c r="L3" s="624"/>
      <c r="M3" s="624"/>
      <c r="N3" s="624"/>
      <c r="O3" s="624"/>
    </row>
    <row r="4" spans="1:15" ht="15.75" x14ac:dyDescent="0.25">
      <c r="A4" s="624"/>
      <c r="B4" s="624"/>
      <c r="C4" s="624"/>
      <c r="D4" s="624"/>
      <c r="E4" s="624"/>
      <c r="F4" s="624"/>
      <c r="G4" s="624"/>
      <c r="H4" s="624"/>
      <c r="I4" s="624"/>
      <c r="J4" s="624"/>
      <c r="K4" s="624"/>
      <c r="L4" s="624"/>
      <c r="M4" s="624"/>
      <c r="N4" s="624"/>
      <c r="O4" s="624"/>
    </row>
    <row r="5" spans="1:15" ht="15.75" x14ac:dyDescent="0.25">
      <c r="A5" s="624" t="s">
        <v>3</v>
      </c>
      <c r="B5" s="624"/>
      <c r="C5" s="624"/>
      <c r="D5" s="624"/>
      <c r="E5" s="624"/>
      <c r="F5" s="624"/>
      <c r="G5" s="624"/>
      <c r="H5" s="624"/>
      <c r="I5" s="624"/>
      <c r="J5" s="624"/>
      <c r="K5" s="624"/>
      <c r="L5" s="624"/>
      <c r="M5" s="624"/>
      <c r="N5" s="624"/>
      <c r="O5" s="624"/>
    </row>
    <row r="6" spans="1:15" ht="15.75" x14ac:dyDescent="0.25">
      <c r="A6" s="624"/>
      <c r="B6" s="624"/>
      <c r="C6" s="624"/>
      <c r="D6" s="624"/>
      <c r="E6" s="624"/>
      <c r="F6" s="624"/>
      <c r="G6" s="624"/>
      <c r="H6" s="624"/>
      <c r="I6" s="624"/>
      <c r="J6" s="624"/>
      <c r="K6" s="624"/>
      <c r="L6" s="624"/>
      <c r="M6" s="624"/>
      <c r="N6" s="624"/>
      <c r="O6" s="624"/>
    </row>
    <row r="7" spans="1:15" ht="15.75" x14ac:dyDescent="0.25">
      <c r="A7" s="624" t="s">
        <v>535</v>
      </c>
      <c r="B7" s="624"/>
      <c r="C7" s="624"/>
      <c r="D7" s="624"/>
      <c r="E7" s="624"/>
      <c r="F7" s="624"/>
      <c r="G7" s="624"/>
      <c r="H7" s="624"/>
      <c r="I7" s="624"/>
      <c r="J7" s="624"/>
      <c r="K7" s="624"/>
      <c r="L7" s="624"/>
      <c r="M7" s="624"/>
      <c r="N7" s="624"/>
      <c r="O7" s="624"/>
    </row>
    <row r="8" spans="1:15" ht="15.75" x14ac:dyDescent="0.25">
      <c r="A8" s="625" t="s">
        <v>4</v>
      </c>
      <c r="B8" s="625"/>
      <c r="C8" s="625"/>
      <c r="D8" s="625"/>
      <c r="E8" s="625"/>
      <c r="F8" s="625"/>
      <c r="G8" s="625"/>
      <c r="H8" s="625"/>
      <c r="I8" s="625"/>
      <c r="J8" s="625"/>
      <c r="K8" s="625"/>
      <c r="L8" s="625"/>
      <c r="M8" s="625"/>
      <c r="N8" s="625"/>
      <c r="O8" s="625"/>
    </row>
    <row r="9" spans="1:15" ht="15.75" x14ac:dyDescent="0.25">
      <c r="A9" s="624"/>
      <c r="B9" s="624"/>
      <c r="C9" s="624"/>
      <c r="D9" s="624"/>
      <c r="E9" s="624"/>
      <c r="F9" s="624"/>
      <c r="G9" s="624"/>
      <c r="H9" s="624"/>
      <c r="I9" s="624"/>
      <c r="J9" s="624"/>
      <c r="K9" s="624"/>
      <c r="L9" s="624"/>
      <c r="M9" s="624"/>
      <c r="N9" s="624"/>
      <c r="O9" s="624"/>
    </row>
    <row r="10" spans="1:15" x14ac:dyDescent="0.25">
      <c r="A10" s="218" t="s">
        <v>6</v>
      </c>
      <c r="B10" s="218" t="s">
        <v>7</v>
      </c>
      <c r="C10" s="218" t="s">
        <v>8</v>
      </c>
      <c r="D10" s="218" t="s">
        <v>9</v>
      </c>
      <c r="E10" s="218" t="s">
        <v>10</v>
      </c>
      <c r="F10" s="218" t="s">
        <v>11</v>
      </c>
      <c r="G10" s="218" t="s">
        <v>12</v>
      </c>
      <c r="H10" s="218" t="s">
        <v>13</v>
      </c>
      <c r="I10" s="218" t="s">
        <v>14</v>
      </c>
      <c r="J10" s="218" t="s">
        <v>15</v>
      </c>
      <c r="K10" s="218" t="s">
        <v>16</v>
      </c>
      <c r="L10" s="218" t="s">
        <v>17</v>
      </c>
      <c r="M10" s="219" t="s">
        <v>18</v>
      </c>
      <c r="N10" s="219" t="s">
        <v>19</v>
      </c>
      <c r="O10" s="219" t="s">
        <v>20</v>
      </c>
    </row>
    <row r="11" spans="1:15" x14ac:dyDescent="0.25">
      <c r="A11" s="214" t="s">
        <v>21</v>
      </c>
      <c r="B11" s="214" t="s">
        <v>22</v>
      </c>
      <c r="C11" s="214" t="s">
        <v>544</v>
      </c>
      <c r="D11" s="214" t="s">
        <v>183</v>
      </c>
      <c r="E11" s="215">
        <v>44927</v>
      </c>
      <c r="F11" s="214"/>
      <c r="G11" s="214" t="s">
        <v>48</v>
      </c>
      <c r="H11" s="214" t="s">
        <v>1631</v>
      </c>
      <c r="I11" s="214" t="s">
        <v>31</v>
      </c>
      <c r="J11" s="214" t="s">
        <v>30</v>
      </c>
      <c r="K11" s="214" t="s">
        <v>545</v>
      </c>
      <c r="L11" s="214" t="s">
        <v>546</v>
      </c>
      <c r="M11" s="216">
        <v>0</v>
      </c>
      <c r="N11" s="216">
        <v>4513769000</v>
      </c>
      <c r="O11" s="5">
        <v>4513769000</v>
      </c>
    </row>
    <row r="12" spans="1:15" x14ac:dyDescent="0.25">
      <c r="A12" s="214" t="s">
        <v>21</v>
      </c>
      <c r="B12" s="214" t="s">
        <v>22</v>
      </c>
      <c r="C12" s="214" t="s">
        <v>41</v>
      </c>
      <c r="D12" s="214" t="s">
        <v>1632</v>
      </c>
      <c r="E12" s="215">
        <v>44980</v>
      </c>
      <c r="F12" s="214"/>
      <c r="G12" s="214" t="s">
        <v>48</v>
      </c>
      <c r="H12" s="214" t="s">
        <v>1631</v>
      </c>
      <c r="I12" s="214"/>
      <c r="J12" s="214" t="s">
        <v>30</v>
      </c>
      <c r="K12" s="214"/>
      <c r="L12" s="214" t="s">
        <v>1633</v>
      </c>
      <c r="M12" s="216">
        <v>101000000</v>
      </c>
      <c r="N12" s="216">
        <v>0</v>
      </c>
      <c r="O12" s="188">
        <f t="shared" ref="O12:O44" si="0">SUM(O11-M12+N12)</f>
        <v>4412769000</v>
      </c>
    </row>
    <row r="13" spans="1:15" x14ac:dyDescent="0.25">
      <c r="A13" s="214" t="s">
        <v>21</v>
      </c>
      <c r="B13" s="214" t="s">
        <v>22</v>
      </c>
      <c r="C13" s="214" t="s">
        <v>41</v>
      </c>
      <c r="D13" s="214" t="s">
        <v>1634</v>
      </c>
      <c r="E13" s="215">
        <v>44981</v>
      </c>
      <c r="F13" s="214"/>
      <c r="G13" s="214" t="s">
        <v>48</v>
      </c>
      <c r="H13" s="214" t="s">
        <v>1631</v>
      </c>
      <c r="I13" s="214"/>
      <c r="J13" s="214" t="s">
        <v>30</v>
      </c>
      <c r="K13" s="214"/>
      <c r="L13" s="214" t="s">
        <v>1635</v>
      </c>
      <c r="M13" s="216">
        <v>110259000</v>
      </c>
      <c r="N13" s="216">
        <v>0</v>
      </c>
      <c r="O13" s="188">
        <f t="shared" si="0"/>
        <v>4302510000</v>
      </c>
    </row>
    <row r="14" spans="1:15" x14ac:dyDescent="0.25">
      <c r="A14" s="214" t="s">
        <v>21</v>
      </c>
      <c r="B14" s="214" t="s">
        <v>22</v>
      </c>
      <c r="C14" s="214" t="s">
        <v>41</v>
      </c>
      <c r="D14" s="214" t="s">
        <v>1636</v>
      </c>
      <c r="E14" s="215">
        <v>45001</v>
      </c>
      <c r="F14" s="214" t="s">
        <v>100</v>
      </c>
      <c r="G14" s="214" t="s">
        <v>48</v>
      </c>
      <c r="H14" s="214" t="s">
        <v>1631</v>
      </c>
      <c r="I14" s="214"/>
      <c r="J14" s="214" t="s">
        <v>30</v>
      </c>
      <c r="K14" s="214"/>
      <c r="L14" s="214" t="s">
        <v>1637</v>
      </c>
      <c r="M14" s="5">
        <v>4302510000</v>
      </c>
      <c r="N14" s="216">
        <v>0</v>
      </c>
      <c r="O14" s="188">
        <f t="shared" si="0"/>
        <v>0</v>
      </c>
    </row>
    <row r="15" spans="1:15" x14ac:dyDescent="0.25">
      <c r="A15" s="214" t="s">
        <v>21</v>
      </c>
      <c r="B15" s="214" t="s">
        <v>22</v>
      </c>
      <c r="C15" s="214" t="s">
        <v>27</v>
      </c>
      <c r="D15" s="214" t="s">
        <v>1638</v>
      </c>
      <c r="E15" s="215">
        <v>45113</v>
      </c>
      <c r="F15" s="214"/>
      <c r="G15" s="214" t="s">
        <v>48</v>
      </c>
      <c r="H15" s="214" t="s">
        <v>1631</v>
      </c>
      <c r="I15" s="214"/>
      <c r="J15" s="214" t="s">
        <v>30</v>
      </c>
      <c r="K15" s="214" t="s">
        <v>31</v>
      </c>
      <c r="L15" s="214" t="s">
        <v>1639</v>
      </c>
      <c r="M15" s="216">
        <v>0</v>
      </c>
      <c r="N15" s="216">
        <v>98000000</v>
      </c>
      <c r="O15" s="188">
        <f t="shared" si="0"/>
        <v>98000000</v>
      </c>
    </row>
    <row r="16" spans="1:15" x14ac:dyDescent="0.25">
      <c r="A16" s="214" t="s">
        <v>21</v>
      </c>
      <c r="B16" s="214" t="s">
        <v>22</v>
      </c>
      <c r="C16" s="214" t="s">
        <v>27</v>
      </c>
      <c r="D16" s="214" t="s">
        <v>1640</v>
      </c>
      <c r="E16" s="215">
        <v>45113</v>
      </c>
      <c r="F16" s="214"/>
      <c r="G16" s="214" t="s">
        <v>48</v>
      </c>
      <c r="H16" s="214" t="s">
        <v>1631</v>
      </c>
      <c r="I16" s="214"/>
      <c r="J16" s="214" t="s">
        <v>30</v>
      </c>
      <c r="K16" s="214" t="s">
        <v>31</v>
      </c>
      <c r="L16" s="214" t="s">
        <v>1641</v>
      </c>
      <c r="M16" s="216">
        <v>0</v>
      </c>
      <c r="N16" s="216">
        <v>96700000</v>
      </c>
      <c r="O16" s="188">
        <f t="shared" si="0"/>
        <v>194700000</v>
      </c>
    </row>
    <row r="17" spans="1:15" x14ac:dyDescent="0.25">
      <c r="A17" s="214" t="s">
        <v>21</v>
      </c>
      <c r="B17" s="214" t="s">
        <v>22</v>
      </c>
      <c r="C17" s="214" t="s">
        <v>27</v>
      </c>
      <c r="D17" s="214" t="s">
        <v>1642</v>
      </c>
      <c r="E17" s="215">
        <v>45113</v>
      </c>
      <c r="F17" s="214"/>
      <c r="G17" s="214" t="s">
        <v>48</v>
      </c>
      <c r="H17" s="214" t="s">
        <v>1631</v>
      </c>
      <c r="I17" s="214"/>
      <c r="J17" s="214" t="s">
        <v>30</v>
      </c>
      <c r="K17" s="214" t="s">
        <v>31</v>
      </c>
      <c r="L17" s="214" t="s">
        <v>1643</v>
      </c>
      <c r="M17" s="216">
        <v>0</v>
      </c>
      <c r="N17" s="216">
        <v>98000000</v>
      </c>
      <c r="O17" s="188">
        <f t="shared" si="0"/>
        <v>292700000</v>
      </c>
    </row>
    <row r="18" spans="1:15" x14ac:dyDescent="0.25">
      <c r="A18" s="214" t="s">
        <v>21</v>
      </c>
      <c r="B18" s="214" t="s">
        <v>22</v>
      </c>
      <c r="C18" s="214" t="s">
        <v>27</v>
      </c>
      <c r="D18" s="214" t="s">
        <v>1644</v>
      </c>
      <c r="E18" s="215">
        <v>45113</v>
      </c>
      <c r="F18" s="214"/>
      <c r="G18" s="214" t="s">
        <v>48</v>
      </c>
      <c r="H18" s="214" t="s">
        <v>1631</v>
      </c>
      <c r="I18" s="214"/>
      <c r="J18" s="214" t="s">
        <v>30</v>
      </c>
      <c r="K18" s="214" t="s">
        <v>31</v>
      </c>
      <c r="L18" s="214" t="s">
        <v>1645</v>
      </c>
      <c r="M18" s="216">
        <v>0</v>
      </c>
      <c r="N18" s="216">
        <v>100000000</v>
      </c>
      <c r="O18" s="188">
        <f t="shared" si="0"/>
        <v>392700000</v>
      </c>
    </row>
    <row r="19" spans="1:15" x14ac:dyDescent="0.25">
      <c r="A19" s="214" t="s">
        <v>21</v>
      </c>
      <c r="B19" s="214" t="s">
        <v>22</v>
      </c>
      <c r="C19" s="214" t="s">
        <v>27</v>
      </c>
      <c r="D19" s="214" t="s">
        <v>1646</v>
      </c>
      <c r="E19" s="215">
        <v>45113</v>
      </c>
      <c r="F19" s="214"/>
      <c r="G19" s="214" t="s">
        <v>48</v>
      </c>
      <c r="H19" s="214" t="s">
        <v>1631</v>
      </c>
      <c r="I19" s="214"/>
      <c r="J19" s="214" t="s">
        <v>30</v>
      </c>
      <c r="K19" s="214" t="s">
        <v>31</v>
      </c>
      <c r="L19" s="214" t="s">
        <v>1647</v>
      </c>
      <c r="M19" s="216">
        <v>0</v>
      </c>
      <c r="N19" s="216">
        <v>100000000</v>
      </c>
      <c r="O19" s="188">
        <f t="shared" si="0"/>
        <v>492700000</v>
      </c>
    </row>
    <row r="20" spans="1:15" x14ac:dyDescent="0.25">
      <c r="A20" s="214" t="s">
        <v>21</v>
      </c>
      <c r="B20" s="214" t="s">
        <v>22</v>
      </c>
      <c r="C20" s="214" t="s">
        <v>27</v>
      </c>
      <c r="D20" s="214" t="s">
        <v>1648</v>
      </c>
      <c r="E20" s="215">
        <v>45113</v>
      </c>
      <c r="F20" s="214"/>
      <c r="G20" s="214" t="s">
        <v>48</v>
      </c>
      <c r="H20" s="214" t="s">
        <v>1631</v>
      </c>
      <c r="I20" s="214"/>
      <c r="J20" s="214" t="s">
        <v>30</v>
      </c>
      <c r="K20" s="214" t="s">
        <v>31</v>
      </c>
      <c r="L20" s="214" t="s">
        <v>1649</v>
      </c>
      <c r="M20" s="216">
        <v>0</v>
      </c>
      <c r="N20" s="216">
        <v>100000000</v>
      </c>
      <c r="O20" s="188">
        <f t="shared" si="0"/>
        <v>592700000</v>
      </c>
    </row>
    <row r="21" spans="1:15" x14ac:dyDescent="0.25">
      <c r="A21" s="214" t="s">
        <v>21</v>
      </c>
      <c r="B21" s="214" t="s">
        <v>22</v>
      </c>
      <c r="C21" s="214" t="s">
        <v>27</v>
      </c>
      <c r="D21" s="214" t="s">
        <v>1650</v>
      </c>
      <c r="E21" s="215">
        <v>45113</v>
      </c>
      <c r="F21" s="214"/>
      <c r="G21" s="214" t="s">
        <v>48</v>
      </c>
      <c r="H21" s="214" t="s">
        <v>1631</v>
      </c>
      <c r="I21" s="214"/>
      <c r="J21" s="214" t="s">
        <v>30</v>
      </c>
      <c r="K21" s="214" t="s">
        <v>31</v>
      </c>
      <c r="L21" s="214" t="s">
        <v>1651</v>
      </c>
      <c r="M21" s="216">
        <v>0</v>
      </c>
      <c r="N21" s="216">
        <v>98000000</v>
      </c>
      <c r="O21" s="188">
        <f t="shared" si="0"/>
        <v>690700000</v>
      </c>
    </row>
    <row r="22" spans="1:15" x14ac:dyDescent="0.25">
      <c r="A22" s="214" t="s">
        <v>21</v>
      </c>
      <c r="B22" s="214" t="s">
        <v>22</v>
      </c>
      <c r="C22" s="214" t="s">
        <v>27</v>
      </c>
      <c r="D22" s="214" t="s">
        <v>1652</v>
      </c>
      <c r="E22" s="215">
        <v>45113</v>
      </c>
      <c r="F22" s="214"/>
      <c r="G22" s="214" t="s">
        <v>48</v>
      </c>
      <c r="H22" s="214" t="s">
        <v>1631</v>
      </c>
      <c r="I22" s="214"/>
      <c r="J22" s="214" t="s">
        <v>30</v>
      </c>
      <c r="K22" s="214" t="s">
        <v>31</v>
      </c>
      <c r="L22" s="214" t="s">
        <v>1653</v>
      </c>
      <c r="M22" s="216">
        <v>0</v>
      </c>
      <c r="N22" s="216">
        <v>100000000</v>
      </c>
      <c r="O22" s="188">
        <f t="shared" si="0"/>
        <v>790700000</v>
      </c>
    </row>
    <row r="23" spans="1:15" x14ac:dyDescent="0.25">
      <c r="A23" s="214" t="s">
        <v>21</v>
      </c>
      <c r="B23" s="214" t="s">
        <v>22</v>
      </c>
      <c r="C23" s="214" t="s">
        <v>41</v>
      </c>
      <c r="D23" s="214" t="s">
        <v>1654</v>
      </c>
      <c r="E23" s="215">
        <v>45119</v>
      </c>
      <c r="F23" s="214"/>
      <c r="G23" s="214" t="s">
        <v>48</v>
      </c>
      <c r="H23" s="214" t="s">
        <v>1631</v>
      </c>
      <c r="I23" s="214"/>
      <c r="J23" s="214" t="s">
        <v>30</v>
      </c>
      <c r="K23" s="214" t="s">
        <v>218</v>
      </c>
      <c r="L23" s="214" t="s">
        <v>1641</v>
      </c>
      <c r="M23" s="216">
        <v>96700000</v>
      </c>
      <c r="N23" s="216">
        <v>0</v>
      </c>
      <c r="O23" s="188">
        <f t="shared" si="0"/>
        <v>694000000</v>
      </c>
    </row>
    <row r="24" spans="1:15" x14ac:dyDescent="0.25">
      <c r="A24" s="214" t="s">
        <v>21</v>
      </c>
      <c r="B24" s="214" t="s">
        <v>22</v>
      </c>
      <c r="C24" s="214" t="s">
        <v>41</v>
      </c>
      <c r="D24" s="214" t="s">
        <v>1655</v>
      </c>
      <c r="E24" s="215">
        <v>45135</v>
      </c>
      <c r="F24" s="214"/>
      <c r="G24" s="214" t="s">
        <v>48</v>
      </c>
      <c r="H24" s="214" t="s">
        <v>1631</v>
      </c>
      <c r="I24" s="214"/>
      <c r="J24" s="214" t="s">
        <v>30</v>
      </c>
      <c r="K24" s="214" t="s">
        <v>218</v>
      </c>
      <c r="L24" s="214" t="s">
        <v>1639</v>
      </c>
      <c r="M24" s="216">
        <v>98000000</v>
      </c>
      <c r="N24" s="216">
        <v>0</v>
      </c>
      <c r="O24" s="188">
        <f t="shared" si="0"/>
        <v>596000000</v>
      </c>
    </row>
    <row r="25" spans="1:15" x14ac:dyDescent="0.25">
      <c r="A25" s="214" t="s">
        <v>21</v>
      </c>
      <c r="B25" s="214" t="s">
        <v>22</v>
      </c>
      <c r="C25" s="214" t="s">
        <v>27</v>
      </c>
      <c r="D25" s="214" t="s">
        <v>1656</v>
      </c>
      <c r="E25" s="215">
        <v>45141</v>
      </c>
      <c r="F25" s="214"/>
      <c r="G25" s="214" t="s">
        <v>48</v>
      </c>
      <c r="H25" s="214" t="s">
        <v>1631</v>
      </c>
      <c r="I25" s="214"/>
      <c r="J25" s="214" t="s">
        <v>30</v>
      </c>
      <c r="K25" s="214" t="s">
        <v>31</v>
      </c>
      <c r="L25" s="214" t="s">
        <v>1657</v>
      </c>
      <c r="M25" s="216">
        <v>0</v>
      </c>
      <c r="N25" s="216">
        <v>98000000</v>
      </c>
      <c r="O25" s="188">
        <f t="shared" si="0"/>
        <v>694000000</v>
      </c>
    </row>
    <row r="26" spans="1:15" x14ac:dyDescent="0.25">
      <c r="A26" s="214" t="s">
        <v>21</v>
      </c>
      <c r="B26" s="214" t="s">
        <v>22</v>
      </c>
      <c r="C26" s="214" t="s">
        <v>27</v>
      </c>
      <c r="D26" s="214" t="s">
        <v>1658</v>
      </c>
      <c r="E26" s="215">
        <v>45141</v>
      </c>
      <c r="F26" s="214"/>
      <c r="G26" s="214" t="s">
        <v>48</v>
      </c>
      <c r="H26" s="214" t="s">
        <v>1631</v>
      </c>
      <c r="I26" s="214"/>
      <c r="J26" s="214" t="s">
        <v>30</v>
      </c>
      <c r="K26" s="214" t="s">
        <v>31</v>
      </c>
      <c r="L26" s="214" t="s">
        <v>1659</v>
      </c>
      <c r="M26" s="216">
        <v>0</v>
      </c>
      <c r="N26" s="216">
        <v>100000000</v>
      </c>
      <c r="O26" s="188">
        <f t="shared" si="0"/>
        <v>794000000</v>
      </c>
    </row>
    <row r="27" spans="1:15" x14ac:dyDescent="0.25">
      <c r="A27" s="214" t="s">
        <v>21</v>
      </c>
      <c r="B27" s="214" t="s">
        <v>22</v>
      </c>
      <c r="C27" s="214" t="s">
        <v>27</v>
      </c>
      <c r="D27" s="214" t="s">
        <v>1660</v>
      </c>
      <c r="E27" s="215">
        <v>45141</v>
      </c>
      <c r="F27" s="214"/>
      <c r="G27" s="214" t="s">
        <v>48</v>
      </c>
      <c r="H27" s="214" t="s">
        <v>1631</v>
      </c>
      <c r="I27" s="214"/>
      <c r="J27" s="214" t="s">
        <v>30</v>
      </c>
      <c r="K27" s="214" t="s">
        <v>31</v>
      </c>
      <c r="L27" s="214" t="s">
        <v>1661</v>
      </c>
      <c r="M27" s="216">
        <v>0</v>
      </c>
      <c r="N27" s="216">
        <v>99400000</v>
      </c>
      <c r="O27" s="188">
        <f t="shared" si="0"/>
        <v>893400000</v>
      </c>
    </row>
    <row r="28" spans="1:15" x14ac:dyDescent="0.25">
      <c r="A28" s="214" t="s">
        <v>21</v>
      </c>
      <c r="B28" s="214" t="s">
        <v>22</v>
      </c>
      <c r="C28" s="214" t="s">
        <v>27</v>
      </c>
      <c r="D28" s="214" t="s">
        <v>1662</v>
      </c>
      <c r="E28" s="215">
        <v>45141</v>
      </c>
      <c r="F28" s="214"/>
      <c r="G28" s="214" t="s">
        <v>48</v>
      </c>
      <c r="H28" s="214" t="s">
        <v>1631</v>
      </c>
      <c r="I28" s="214"/>
      <c r="J28" s="214" t="s">
        <v>30</v>
      </c>
      <c r="K28" s="214" t="s">
        <v>31</v>
      </c>
      <c r="L28" s="214" t="s">
        <v>1663</v>
      </c>
      <c r="M28" s="216">
        <v>0</v>
      </c>
      <c r="N28" s="216">
        <v>98000000</v>
      </c>
      <c r="O28" s="188">
        <f t="shared" si="0"/>
        <v>991400000</v>
      </c>
    </row>
    <row r="29" spans="1:15" x14ac:dyDescent="0.25">
      <c r="A29" s="214" t="s">
        <v>21</v>
      </c>
      <c r="B29" s="214" t="s">
        <v>22</v>
      </c>
      <c r="C29" s="214" t="s">
        <v>27</v>
      </c>
      <c r="D29" s="214" t="s">
        <v>1664</v>
      </c>
      <c r="E29" s="215">
        <v>45141</v>
      </c>
      <c r="F29" s="214"/>
      <c r="G29" s="214" t="s">
        <v>48</v>
      </c>
      <c r="H29" s="214" t="s">
        <v>1631</v>
      </c>
      <c r="I29" s="214"/>
      <c r="J29" s="214" t="s">
        <v>30</v>
      </c>
      <c r="K29" s="214" t="s">
        <v>31</v>
      </c>
      <c r="L29" s="214" t="s">
        <v>1665</v>
      </c>
      <c r="M29" s="216">
        <v>0</v>
      </c>
      <c r="N29" s="216">
        <v>100000000</v>
      </c>
      <c r="O29" s="188">
        <f t="shared" si="0"/>
        <v>1091400000</v>
      </c>
    </row>
    <row r="30" spans="1:15" x14ac:dyDescent="0.25">
      <c r="A30" s="214" t="s">
        <v>21</v>
      </c>
      <c r="B30" s="214" t="s">
        <v>22</v>
      </c>
      <c r="C30" s="214" t="s">
        <v>27</v>
      </c>
      <c r="D30" s="214" t="s">
        <v>1666</v>
      </c>
      <c r="E30" s="215">
        <v>45141</v>
      </c>
      <c r="F30" s="214"/>
      <c r="G30" s="214" t="s">
        <v>48</v>
      </c>
      <c r="H30" s="214" t="s">
        <v>1631</v>
      </c>
      <c r="I30" s="214"/>
      <c r="J30" s="214" t="s">
        <v>30</v>
      </c>
      <c r="K30" s="214" t="s">
        <v>31</v>
      </c>
      <c r="L30" s="214" t="s">
        <v>1667</v>
      </c>
      <c r="M30" s="216">
        <v>0</v>
      </c>
      <c r="N30" s="216">
        <v>98000000</v>
      </c>
      <c r="O30" s="188">
        <f t="shared" si="0"/>
        <v>1189400000</v>
      </c>
    </row>
    <row r="31" spans="1:15" x14ac:dyDescent="0.25">
      <c r="A31" s="214" t="s">
        <v>21</v>
      </c>
      <c r="B31" s="214" t="s">
        <v>22</v>
      </c>
      <c r="C31" s="214" t="s">
        <v>41</v>
      </c>
      <c r="D31" s="214" t="s">
        <v>883</v>
      </c>
      <c r="E31" s="215">
        <v>45148</v>
      </c>
      <c r="F31" s="214"/>
      <c r="G31" s="214" t="s">
        <v>48</v>
      </c>
      <c r="H31" s="214" t="s">
        <v>1631</v>
      </c>
      <c r="I31" s="214"/>
      <c r="J31" s="214" t="s">
        <v>30</v>
      </c>
      <c r="K31" s="214" t="s">
        <v>105</v>
      </c>
      <c r="L31" s="214" t="s">
        <v>1643</v>
      </c>
      <c r="M31" s="216">
        <v>98000000</v>
      </c>
      <c r="N31" s="216">
        <v>0</v>
      </c>
      <c r="O31" s="188">
        <f t="shared" si="0"/>
        <v>1091400000</v>
      </c>
    </row>
    <row r="32" spans="1:15" x14ac:dyDescent="0.25">
      <c r="A32" s="214" t="s">
        <v>21</v>
      </c>
      <c r="B32" s="214" t="s">
        <v>22</v>
      </c>
      <c r="C32" s="214" t="s">
        <v>41</v>
      </c>
      <c r="D32" s="214" t="s">
        <v>884</v>
      </c>
      <c r="E32" s="215">
        <v>45148</v>
      </c>
      <c r="F32" s="214"/>
      <c r="G32" s="214" t="s">
        <v>48</v>
      </c>
      <c r="H32" s="214" t="s">
        <v>1631</v>
      </c>
      <c r="I32" s="214"/>
      <c r="J32" s="214" t="s">
        <v>30</v>
      </c>
      <c r="K32" s="214" t="s">
        <v>105</v>
      </c>
      <c r="L32" s="214" t="s">
        <v>1647</v>
      </c>
      <c r="M32" s="216">
        <v>100000000</v>
      </c>
      <c r="N32" s="216">
        <v>0</v>
      </c>
      <c r="O32" s="188">
        <f t="shared" si="0"/>
        <v>991400000</v>
      </c>
    </row>
    <row r="33" spans="1:15" x14ac:dyDescent="0.25">
      <c r="A33" s="214" t="s">
        <v>21</v>
      </c>
      <c r="B33" s="214" t="s">
        <v>22</v>
      </c>
      <c r="C33" s="214" t="s">
        <v>41</v>
      </c>
      <c r="D33" s="214" t="s">
        <v>886</v>
      </c>
      <c r="E33" s="215">
        <v>45148</v>
      </c>
      <c r="F33" s="214"/>
      <c r="G33" s="214" t="s">
        <v>48</v>
      </c>
      <c r="H33" s="214" t="s">
        <v>1631</v>
      </c>
      <c r="I33" s="214"/>
      <c r="J33" s="214" t="s">
        <v>30</v>
      </c>
      <c r="K33" s="214" t="s">
        <v>105</v>
      </c>
      <c r="L33" s="214" t="s">
        <v>1645</v>
      </c>
      <c r="M33" s="216">
        <v>100000000</v>
      </c>
      <c r="N33" s="216">
        <v>0</v>
      </c>
      <c r="O33" s="188">
        <f t="shared" si="0"/>
        <v>891400000</v>
      </c>
    </row>
    <row r="34" spans="1:15" x14ac:dyDescent="0.25">
      <c r="A34" s="214" t="s">
        <v>21</v>
      </c>
      <c r="B34" s="214" t="s">
        <v>22</v>
      </c>
      <c r="C34" s="214" t="s">
        <v>41</v>
      </c>
      <c r="D34" s="214" t="s">
        <v>1668</v>
      </c>
      <c r="E34" s="215">
        <v>45148</v>
      </c>
      <c r="F34" s="214"/>
      <c r="G34" s="214" t="s">
        <v>48</v>
      </c>
      <c r="H34" s="214" t="s">
        <v>1631</v>
      </c>
      <c r="I34" s="214"/>
      <c r="J34" s="214" t="s">
        <v>30</v>
      </c>
      <c r="K34" s="214" t="s">
        <v>105</v>
      </c>
      <c r="L34" s="214" t="s">
        <v>1649</v>
      </c>
      <c r="M34" s="216">
        <v>100000000</v>
      </c>
      <c r="N34" s="216">
        <v>0</v>
      </c>
      <c r="O34" s="188">
        <f t="shared" si="0"/>
        <v>791400000</v>
      </c>
    </row>
    <row r="35" spans="1:15" x14ac:dyDescent="0.25">
      <c r="A35" s="214" t="s">
        <v>21</v>
      </c>
      <c r="B35" s="214" t="s">
        <v>22</v>
      </c>
      <c r="C35" s="214" t="s">
        <v>41</v>
      </c>
      <c r="D35" s="214" t="s">
        <v>1669</v>
      </c>
      <c r="E35" s="215">
        <v>45148</v>
      </c>
      <c r="F35" s="214"/>
      <c r="G35" s="214" t="s">
        <v>48</v>
      </c>
      <c r="H35" s="214" t="s">
        <v>1631</v>
      </c>
      <c r="I35" s="214"/>
      <c r="J35" s="214" t="s">
        <v>30</v>
      </c>
      <c r="K35" s="214" t="s">
        <v>105</v>
      </c>
      <c r="L35" s="214" t="s">
        <v>1651</v>
      </c>
      <c r="M35" s="216">
        <v>98000000</v>
      </c>
      <c r="N35" s="216">
        <v>0</v>
      </c>
      <c r="O35" s="188">
        <f t="shared" si="0"/>
        <v>693400000</v>
      </c>
    </row>
    <row r="36" spans="1:15" x14ac:dyDescent="0.25">
      <c r="A36" s="214" t="s">
        <v>21</v>
      </c>
      <c r="B36" s="214" t="s">
        <v>22</v>
      </c>
      <c r="C36" s="214" t="s">
        <v>41</v>
      </c>
      <c r="D36" s="214" t="s">
        <v>1670</v>
      </c>
      <c r="E36" s="215">
        <v>45148</v>
      </c>
      <c r="F36" s="214"/>
      <c r="G36" s="214" t="s">
        <v>48</v>
      </c>
      <c r="H36" s="214" t="s">
        <v>1631</v>
      </c>
      <c r="I36" s="214"/>
      <c r="J36" s="214" t="s">
        <v>30</v>
      </c>
      <c r="K36" s="214" t="s">
        <v>105</v>
      </c>
      <c r="L36" s="214" t="s">
        <v>1653</v>
      </c>
      <c r="M36" s="216">
        <v>100000000</v>
      </c>
      <c r="N36" s="216">
        <v>0</v>
      </c>
      <c r="O36" s="188">
        <f t="shared" si="0"/>
        <v>593400000</v>
      </c>
    </row>
    <row r="37" spans="1:15" x14ac:dyDescent="0.25">
      <c r="A37" s="214" t="s">
        <v>21</v>
      </c>
      <c r="B37" s="214" t="s">
        <v>22</v>
      </c>
      <c r="C37" s="214" t="s">
        <v>41</v>
      </c>
      <c r="D37" s="214" t="s">
        <v>1671</v>
      </c>
      <c r="E37" s="215">
        <v>45148</v>
      </c>
      <c r="F37" s="214"/>
      <c r="G37" s="214" t="s">
        <v>48</v>
      </c>
      <c r="H37" s="214" t="s">
        <v>1631</v>
      </c>
      <c r="I37" s="214"/>
      <c r="J37" s="214" t="s">
        <v>30</v>
      </c>
      <c r="K37" s="214" t="s">
        <v>105</v>
      </c>
      <c r="L37" s="214" t="s">
        <v>1667</v>
      </c>
      <c r="M37" s="216">
        <v>98000000</v>
      </c>
      <c r="N37" s="216">
        <v>0</v>
      </c>
      <c r="O37" s="188">
        <f t="shared" si="0"/>
        <v>495400000</v>
      </c>
    </row>
    <row r="38" spans="1:15" x14ac:dyDescent="0.25">
      <c r="A38" s="214" t="s">
        <v>21</v>
      </c>
      <c r="B38" s="214" t="s">
        <v>22</v>
      </c>
      <c r="C38" s="214" t="s">
        <v>41</v>
      </c>
      <c r="D38" s="214" t="s">
        <v>1672</v>
      </c>
      <c r="E38" s="215">
        <v>45182</v>
      </c>
      <c r="F38" s="214"/>
      <c r="G38" s="214" t="s">
        <v>48</v>
      </c>
      <c r="H38" s="214" t="s">
        <v>1631</v>
      </c>
      <c r="I38" s="214"/>
      <c r="J38" s="214" t="s">
        <v>30</v>
      </c>
      <c r="K38" s="214" t="s">
        <v>105</v>
      </c>
      <c r="L38" s="214" t="s">
        <v>1663</v>
      </c>
      <c r="M38" s="216">
        <v>98000000</v>
      </c>
      <c r="N38" s="216">
        <v>0</v>
      </c>
      <c r="O38" s="188">
        <f t="shared" si="0"/>
        <v>397400000</v>
      </c>
    </row>
    <row r="39" spans="1:15" x14ac:dyDescent="0.25">
      <c r="A39" s="214" t="s">
        <v>21</v>
      </c>
      <c r="B39" s="214" t="s">
        <v>22</v>
      </c>
      <c r="C39" s="214" t="s">
        <v>41</v>
      </c>
      <c r="D39" s="214" t="s">
        <v>1673</v>
      </c>
      <c r="E39" s="215">
        <v>45201</v>
      </c>
      <c r="F39" s="214"/>
      <c r="G39" s="214" t="s">
        <v>48</v>
      </c>
      <c r="H39" s="214" t="s">
        <v>1631</v>
      </c>
      <c r="I39" s="214"/>
      <c r="J39" s="214" t="s">
        <v>30</v>
      </c>
      <c r="K39" s="214" t="s">
        <v>44</v>
      </c>
      <c r="L39" s="214" t="s">
        <v>1657</v>
      </c>
      <c r="M39" s="216">
        <v>98000000</v>
      </c>
      <c r="N39" s="216">
        <v>0</v>
      </c>
      <c r="O39" s="188">
        <f t="shared" si="0"/>
        <v>299400000</v>
      </c>
    </row>
    <row r="40" spans="1:15" x14ac:dyDescent="0.25">
      <c r="A40" s="214" t="s">
        <v>21</v>
      </c>
      <c r="B40" s="214" t="s">
        <v>22</v>
      </c>
      <c r="C40" s="214" t="s">
        <v>41</v>
      </c>
      <c r="D40" s="214" t="s">
        <v>1674</v>
      </c>
      <c r="E40" s="215">
        <v>45201</v>
      </c>
      <c r="F40" s="214"/>
      <c r="G40" s="214" t="s">
        <v>48</v>
      </c>
      <c r="H40" s="214" t="s">
        <v>1631</v>
      </c>
      <c r="I40" s="214"/>
      <c r="J40" s="214" t="s">
        <v>30</v>
      </c>
      <c r="K40" s="214" t="s">
        <v>44</v>
      </c>
      <c r="L40" s="214" t="s">
        <v>1659</v>
      </c>
      <c r="M40" s="216">
        <v>100000000</v>
      </c>
      <c r="N40" s="216">
        <v>0</v>
      </c>
      <c r="O40" s="188">
        <f t="shared" si="0"/>
        <v>199400000</v>
      </c>
    </row>
    <row r="41" spans="1:15" x14ac:dyDescent="0.25">
      <c r="A41" s="214" t="s">
        <v>21</v>
      </c>
      <c r="B41" s="214" t="s">
        <v>22</v>
      </c>
      <c r="C41" s="214" t="s">
        <v>41</v>
      </c>
      <c r="D41" s="214" t="s">
        <v>1675</v>
      </c>
      <c r="E41" s="215">
        <v>45202</v>
      </c>
      <c r="F41" s="214"/>
      <c r="G41" s="214" t="s">
        <v>48</v>
      </c>
      <c r="H41" s="214" t="s">
        <v>1631</v>
      </c>
      <c r="I41" s="214"/>
      <c r="J41" s="214" t="s">
        <v>30</v>
      </c>
      <c r="K41" s="214" t="s">
        <v>44</v>
      </c>
      <c r="L41" s="214" t="s">
        <v>1665</v>
      </c>
      <c r="M41" s="216">
        <v>100000000</v>
      </c>
      <c r="N41" s="216">
        <v>0</v>
      </c>
      <c r="O41" s="188">
        <f t="shared" si="0"/>
        <v>99400000</v>
      </c>
    </row>
    <row r="42" spans="1:15" x14ac:dyDescent="0.25">
      <c r="A42" s="214" t="s">
        <v>21</v>
      </c>
      <c r="B42" s="214" t="s">
        <v>22</v>
      </c>
      <c r="C42" s="214" t="s">
        <v>41</v>
      </c>
      <c r="D42" s="214" t="s">
        <v>1676</v>
      </c>
      <c r="E42" s="215">
        <v>45202</v>
      </c>
      <c r="F42" s="214"/>
      <c r="G42" s="214" t="s">
        <v>48</v>
      </c>
      <c r="H42" s="214" t="s">
        <v>1631</v>
      </c>
      <c r="I42" s="214"/>
      <c r="J42" s="214" t="s">
        <v>30</v>
      </c>
      <c r="K42" s="214" t="s">
        <v>44</v>
      </c>
      <c r="L42" s="214" t="s">
        <v>1661</v>
      </c>
      <c r="M42" s="216">
        <v>99400000</v>
      </c>
      <c r="N42" s="216">
        <v>0</v>
      </c>
      <c r="O42" s="188">
        <f t="shared" si="0"/>
        <v>0</v>
      </c>
    </row>
    <row r="43" spans="1:15" x14ac:dyDescent="0.25">
      <c r="A43" s="214" t="s">
        <v>21</v>
      </c>
      <c r="B43" s="214" t="s">
        <v>22</v>
      </c>
      <c r="C43" s="214" t="s">
        <v>27</v>
      </c>
      <c r="D43" s="214" t="s">
        <v>49</v>
      </c>
      <c r="E43" s="215">
        <v>45229</v>
      </c>
      <c r="F43" s="214"/>
      <c r="G43" s="214" t="s">
        <v>48</v>
      </c>
      <c r="H43" s="214" t="s">
        <v>1631</v>
      </c>
      <c r="I43" s="214"/>
      <c r="J43" s="214" t="s">
        <v>30</v>
      </c>
      <c r="K43" s="214" t="s">
        <v>31</v>
      </c>
      <c r="L43" s="214" t="s">
        <v>1677</v>
      </c>
      <c r="M43" s="216">
        <v>0</v>
      </c>
      <c r="N43" s="216">
        <v>750000000</v>
      </c>
      <c r="O43" s="188">
        <f t="shared" si="0"/>
        <v>750000000</v>
      </c>
    </row>
    <row r="44" spans="1:15" x14ac:dyDescent="0.25">
      <c r="A44" s="214" t="s">
        <v>21</v>
      </c>
      <c r="B44" s="214" t="s">
        <v>22</v>
      </c>
      <c r="C44" s="214" t="s">
        <v>41</v>
      </c>
      <c r="D44" s="214" t="s">
        <v>1678</v>
      </c>
      <c r="E44" s="215">
        <v>45233</v>
      </c>
      <c r="F44" s="214"/>
      <c r="G44" s="214" t="s">
        <v>48</v>
      </c>
      <c r="H44" s="214" t="s">
        <v>1631</v>
      </c>
      <c r="I44" s="214"/>
      <c r="J44" s="214" t="s">
        <v>30</v>
      </c>
      <c r="K44" s="214" t="s">
        <v>44</v>
      </c>
      <c r="L44" s="214" t="s">
        <v>1677</v>
      </c>
      <c r="M44" s="216">
        <v>750000000</v>
      </c>
      <c r="N44" s="216">
        <v>0</v>
      </c>
      <c r="O44" s="188">
        <f t="shared" si="0"/>
        <v>0</v>
      </c>
    </row>
    <row r="45" spans="1:15" x14ac:dyDescent="0.25">
      <c r="A45" s="214"/>
      <c r="B45" s="214"/>
      <c r="C45" s="214"/>
      <c r="D45" s="214"/>
      <c r="E45" s="215"/>
      <c r="F45" s="214"/>
      <c r="G45" s="214"/>
      <c r="H45" s="214"/>
      <c r="I45" s="214"/>
      <c r="J45" s="214"/>
      <c r="K45" s="214"/>
      <c r="L45" s="214"/>
      <c r="M45" s="216"/>
      <c r="N45" s="216"/>
      <c r="O45" s="216"/>
    </row>
    <row r="46" spans="1:15" x14ac:dyDescent="0.25">
      <c r="A46" s="214"/>
      <c r="B46" s="214"/>
      <c r="C46" s="214"/>
      <c r="D46" s="214"/>
      <c r="E46" s="215"/>
      <c r="F46" s="214"/>
      <c r="G46" s="214"/>
      <c r="H46" s="214"/>
      <c r="I46" s="214"/>
      <c r="J46" s="214"/>
      <c r="K46" s="214"/>
      <c r="L46" s="214"/>
      <c r="M46" s="216"/>
      <c r="N46" s="216"/>
      <c r="O46" s="216"/>
    </row>
    <row r="47" spans="1:15" x14ac:dyDescent="0.25">
      <c r="A47" s="214" t="s">
        <v>478</v>
      </c>
      <c r="B47" s="214" t="s">
        <v>479</v>
      </c>
      <c r="C47" s="214" t="s">
        <v>27</v>
      </c>
      <c r="D47" s="214" t="s">
        <v>1638</v>
      </c>
      <c r="E47" s="215">
        <v>45113</v>
      </c>
      <c r="F47" s="214"/>
      <c r="G47" s="214" t="s">
        <v>48</v>
      </c>
      <c r="H47" s="214" t="s">
        <v>1631</v>
      </c>
      <c r="I47" s="214"/>
      <c r="J47" s="214" t="s">
        <v>30</v>
      </c>
      <c r="K47" s="214" t="s">
        <v>218</v>
      </c>
      <c r="L47" s="214" t="s">
        <v>1639</v>
      </c>
      <c r="M47" s="216">
        <v>98000000</v>
      </c>
      <c r="N47" s="216">
        <v>0</v>
      </c>
      <c r="O47" s="216">
        <v>0</v>
      </c>
    </row>
    <row r="48" spans="1:15" x14ac:dyDescent="0.25">
      <c r="A48" s="214" t="s">
        <v>478</v>
      </c>
      <c r="B48" s="214" t="s">
        <v>479</v>
      </c>
      <c r="C48" s="214" t="s">
        <v>27</v>
      </c>
      <c r="D48" s="214" t="s">
        <v>1640</v>
      </c>
      <c r="E48" s="215">
        <v>45113</v>
      </c>
      <c r="F48" s="214"/>
      <c r="G48" s="214" t="s">
        <v>48</v>
      </c>
      <c r="H48" s="214" t="s">
        <v>1631</v>
      </c>
      <c r="I48" s="214"/>
      <c r="J48" s="214" t="s">
        <v>30</v>
      </c>
      <c r="K48" s="214" t="s">
        <v>218</v>
      </c>
      <c r="L48" s="214" t="s">
        <v>1641</v>
      </c>
      <c r="M48" s="216">
        <v>96700000</v>
      </c>
      <c r="N48" s="216">
        <v>0</v>
      </c>
      <c r="O48" s="216">
        <v>0</v>
      </c>
    </row>
    <row r="49" spans="1:15" x14ac:dyDescent="0.25">
      <c r="A49" s="214" t="s">
        <v>478</v>
      </c>
      <c r="B49" s="214" t="s">
        <v>479</v>
      </c>
      <c r="C49" s="214" t="s">
        <v>27</v>
      </c>
      <c r="D49" s="214" t="s">
        <v>1642</v>
      </c>
      <c r="E49" s="215">
        <v>45113</v>
      </c>
      <c r="F49" s="214"/>
      <c r="G49" s="214" t="s">
        <v>48</v>
      </c>
      <c r="H49" s="214" t="s">
        <v>1631</v>
      </c>
      <c r="I49" s="214"/>
      <c r="J49" s="214" t="s">
        <v>30</v>
      </c>
      <c r="K49" s="214" t="s">
        <v>105</v>
      </c>
      <c r="L49" s="214" t="s">
        <v>1643</v>
      </c>
      <c r="M49" s="216">
        <v>98000000</v>
      </c>
      <c r="N49" s="216">
        <v>0</v>
      </c>
      <c r="O49" s="216">
        <v>0</v>
      </c>
    </row>
    <row r="50" spans="1:15" x14ac:dyDescent="0.25">
      <c r="A50" s="214" t="s">
        <v>478</v>
      </c>
      <c r="B50" s="214" t="s">
        <v>479</v>
      </c>
      <c r="C50" s="214" t="s">
        <v>27</v>
      </c>
      <c r="D50" s="214" t="s">
        <v>1644</v>
      </c>
      <c r="E50" s="215">
        <v>45113</v>
      </c>
      <c r="F50" s="214"/>
      <c r="G50" s="214" t="s">
        <v>48</v>
      </c>
      <c r="H50" s="214" t="s">
        <v>1631</v>
      </c>
      <c r="I50" s="214"/>
      <c r="J50" s="214" t="s">
        <v>30</v>
      </c>
      <c r="K50" s="214" t="s">
        <v>105</v>
      </c>
      <c r="L50" s="214" t="s">
        <v>1645</v>
      </c>
      <c r="M50" s="216">
        <v>100000000</v>
      </c>
      <c r="N50" s="216">
        <v>0</v>
      </c>
      <c r="O50" s="216">
        <v>0</v>
      </c>
    </row>
    <row r="51" spans="1:15" x14ac:dyDescent="0.25">
      <c r="A51" s="214" t="s">
        <v>478</v>
      </c>
      <c r="B51" s="214" t="s">
        <v>479</v>
      </c>
      <c r="C51" s="214" t="s">
        <v>27</v>
      </c>
      <c r="D51" s="214" t="s">
        <v>1646</v>
      </c>
      <c r="E51" s="215">
        <v>45113</v>
      </c>
      <c r="F51" s="214"/>
      <c r="G51" s="214" t="s">
        <v>48</v>
      </c>
      <c r="H51" s="214" t="s">
        <v>1631</v>
      </c>
      <c r="I51" s="214"/>
      <c r="J51" s="214" t="s">
        <v>30</v>
      </c>
      <c r="K51" s="214" t="s">
        <v>105</v>
      </c>
      <c r="L51" s="214" t="s">
        <v>1647</v>
      </c>
      <c r="M51" s="216">
        <v>100000000</v>
      </c>
      <c r="N51" s="216">
        <v>0</v>
      </c>
      <c r="O51" s="216">
        <v>0</v>
      </c>
    </row>
    <row r="52" spans="1:15" x14ac:dyDescent="0.25">
      <c r="A52" s="214" t="s">
        <v>478</v>
      </c>
      <c r="B52" s="214" t="s">
        <v>479</v>
      </c>
      <c r="C52" s="214" t="s">
        <v>27</v>
      </c>
      <c r="D52" s="214" t="s">
        <v>1648</v>
      </c>
      <c r="E52" s="215">
        <v>45113</v>
      </c>
      <c r="F52" s="214"/>
      <c r="G52" s="214" t="s">
        <v>48</v>
      </c>
      <c r="H52" s="214" t="s">
        <v>1631</v>
      </c>
      <c r="I52" s="214"/>
      <c r="J52" s="214" t="s">
        <v>30</v>
      </c>
      <c r="K52" s="214" t="s">
        <v>105</v>
      </c>
      <c r="L52" s="214" t="s">
        <v>1649</v>
      </c>
      <c r="M52" s="216">
        <v>100000000</v>
      </c>
      <c r="N52" s="216">
        <v>0</v>
      </c>
      <c r="O52" s="216">
        <v>0</v>
      </c>
    </row>
    <row r="53" spans="1:15" x14ac:dyDescent="0.25">
      <c r="A53" s="214" t="s">
        <v>478</v>
      </c>
      <c r="B53" s="214" t="s">
        <v>479</v>
      </c>
      <c r="C53" s="214" t="s">
        <v>27</v>
      </c>
      <c r="D53" s="214" t="s">
        <v>1650</v>
      </c>
      <c r="E53" s="215">
        <v>45113</v>
      </c>
      <c r="F53" s="214"/>
      <c r="G53" s="214" t="s">
        <v>48</v>
      </c>
      <c r="H53" s="214" t="s">
        <v>1631</v>
      </c>
      <c r="I53" s="214"/>
      <c r="J53" s="214" t="s">
        <v>30</v>
      </c>
      <c r="K53" s="214" t="s">
        <v>105</v>
      </c>
      <c r="L53" s="214" t="s">
        <v>1651</v>
      </c>
      <c r="M53" s="216">
        <v>98000000</v>
      </c>
      <c r="N53" s="216">
        <v>0</v>
      </c>
      <c r="O53" s="216">
        <v>0</v>
      </c>
    </row>
    <row r="54" spans="1:15" x14ac:dyDescent="0.25">
      <c r="A54" s="214" t="s">
        <v>478</v>
      </c>
      <c r="B54" s="214" t="s">
        <v>479</v>
      </c>
      <c r="C54" s="214" t="s">
        <v>27</v>
      </c>
      <c r="D54" s="214" t="s">
        <v>1652</v>
      </c>
      <c r="E54" s="215">
        <v>45113</v>
      </c>
      <c r="F54" s="214"/>
      <c r="G54" s="214" t="s">
        <v>48</v>
      </c>
      <c r="H54" s="214" t="s">
        <v>1631</v>
      </c>
      <c r="I54" s="214"/>
      <c r="J54" s="214" t="s">
        <v>30</v>
      </c>
      <c r="K54" s="214" t="s">
        <v>105</v>
      </c>
      <c r="L54" s="214" t="s">
        <v>1653</v>
      </c>
      <c r="M54" s="216">
        <v>100000000</v>
      </c>
      <c r="N54" s="216">
        <v>0</v>
      </c>
      <c r="O54" s="216">
        <v>0</v>
      </c>
    </row>
    <row r="55" spans="1:15" x14ac:dyDescent="0.25">
      <c r="A55" s="214" t="s">
        <v>478</v>
      </c>
      <c r="B55" s="214" t="s">
        <v>479</v>
      </c>
      <c r="C55" s="214" t="s">
        <v>27</v>
      </c>
      <c r="D55" s="214" t="s">
        <v>1656</v>
      </c>
      <c r="E55" s="215">
        <v>45141</v>
      </c>
      <c r="F55" s="214"/>
      <c r="G55" s="214" t="s">
        <v>48</v>
      </c>
      <c r="H55" s="214" t="s">
        <v>1631</v>
      </c>
      <c r="I55" s="214"/>
      <c r="J55" s="214" t="s">
        <v>30</v>
      </c>
      <c r="K55" s="214" t="s">
        <v>44</v>
      </c>
      <c r="L55" s="214" t="s">
        <v>1657</v>
      </c>
      <c r="M55" s="216">
        <v>98000000</v>
      </c>
      <c r="N55" s="216">
        <v>0</v>
      </c>
      <c r="O55" s="216">
        <v>0</v>
      </c>
    </row>
    <row r="56" spans="1:15" x14ac:dyDescent="0.25">
      <c r="A56" s="214" t="s">
        <v>478</v>
      </c>
      <c r="B56" s="214" t="s">
        <v>479</v>
      </c>
      <c r="C56" s="214" t="s">
        <v>27</v>
      </c>
      <c r="D56" s="214" t="s">
        <v>1658</v>
      </c>
      <c r="E56" s="215">
        <v>45141</v>
      </c>
      <c r="F56" s="214"/>
      <c r="G56" s="214" t="s">
        <v>48</v>
      </c>
      <c r="H56" s="214" t="s">
        <v>1631</v>
      </c>
      <c r="I56" s="214"/>
      <c r="J56" s="214" t="s">
        <v>30</v>
      </c>
      <c r="K56" s="214" t="s">
        <v>44</v>
      </c>
      <c r="L56" s="214" t="s">
        <v>1659</v>
      </c>
      <c r="M56" s="216">
        <v>100000000</v>
      </c>
      <c r="N56" s="216">
        <v>0</v>
      </c>
      <c r="O56" s="216">
        <v>0</v>
      </c>
    </row>
    <row r="57" spans="1:15" x14ac:dyDescent="0.25">
      <c r="A57" s="214" t="s">
        <v>478</v>
      </c>
      <c r="B57" s="214" t="s">
        <v>479</v>
      </c>
      <c r="C57" s="214" t="s">
        <v>27</v>
      </c>
      <c r="D57" s="214" t="s">
        <v>1660</v>
      </c>
      <c r="E57" s="215">
        <v>45141</v>
      </c>
      <c r="F57" s="214"/>
      <c r="G57" s="214" t="s">
        <v>48</v>
      </c>
      <c r="H57" s="214" t="s">
        <v>1631</v>
      </c>
      <c r="I57" s="214"/>
      <c r="J57" s="214" t="s">
        <v>30</v>
      </c>
      <c r="K57" s="214" t="s">
        <v>44</v>
      </c>
      <c r="L57" s="214" t="s">
        <v>1661</v>
      </c>
      <c r="M57" s="216">
        <v>99400000</v>
      </c>
      <c r="N57" s="216">
        <v>0</v>
      </c>
      <c r="O57" s="216">
        <v>0</v>
      </c>
    </row>
    <row r="58" spans="1:15" x14ac:dyDescent="0.25">
      <c r="A58" s="214" t="s">
        <v>478</v>
      </c>
      <c r="B58" s="214" t="s">
        <v>479</v>
      </c>
      <c r="C58" s="214" t="s">
        <v>27</v>
      </c>
      <c r="D58" s="214" t="s">
        <v>1662</v>
      </c>
      <c r="E58" s="215">
        <v>45141</v>
      </c>
      <c r="F58" s="214"/>
      <c r="G58" s="214" t="s">
        <v>48</v>
      </c>
      <c r="H58" s="214" t="s">
        <v>1631</v>
      </c>
      <c r="I58" s="214"/>
      <c r="J58" s="214" t="s">
        <v>30</v>
      </c>
      <c r="K58" s="214" t="s">
        <v>105</v>
      </c>
      <c r="L58" s="214" t="s">
        <v>1663</v>
      </c>
      <c r="M58" s="216">
        <v>98000000</v>
      </c>
      <c r="N58" s="216">
        <v>0</v>
      </c>
      <c r="O58" s="216">
        <v>0</v>
      </c>
    </row>
    <row r="59" spans="1:15" x14ac:dyDescent="0.25">
      <c r="A59" s="214" t="s">
        <v>478</v>
      </c>
      <c r="B59" s="214" t="s">
        <v>479</v>
      </c>
      <c r="C59" s="214" t="s">
        <v>27</v>
      </c>
      <c r="D59" s="214" t="s">
        <v>1664</v>
      </c>
      <c r="E59" s="215">
        <v>45141</v>
      </c>
      <c r="F59" s="214"/>
      <c r="G59" s="214" t="s">
        <v>48</v>
      </c>
      <c r="H59" s="214" t="s">
        <v>1631</v>
      </c>
      <c r="I59" s="214"/>
      <c r="J59" s="214" t="s">
        <v>30</v>
      </c>
      <c r="K59" s="214" t="s">
        <v>44</v>
      </c>
      <c r="L59" s="214" t="s">
        <v>1665</v>
      </c>
      <c r="M59" s="216">
        <v>100000000</v>
      </c>
      <c r="N59" s="216">
        <v>0</v>
      </c>
      <c r="O59" s="216">
        <v>0</v>
      </c>
    </row>
    <row r="60" spans="1:15" x14ac:dyDescent="0.25">
      <c r="A60" s="214" t="s">
        <v>478</v>
      </c>
      <c r="B60" s="214" t="s">
        <v>479</v>
      </c>
      <c r="C60" s="214" t="s">
        <v>27</v>
      </c>
      <c r="D60" s="214" t="s">
        <v>1666</v>
      </c>
      <c r="E60" s="215">
        <v>45141</v>
      </c>
      <c r="F60" s="214"/>
      <c r="G60" s="214" t="s">
        <v>48</v>
      </c>
      <c r="H60" s="214" t="s">
        <v>1631</v>
      </c>
      <c r="I60" s="214"/>
      <c r="J60" s="214" t="s">
        <v>30</v>
      </c>
      <c r="K60" s="214" t="s">
        <v>105</v>
      </c>
      <c r="L60" s="214" t="s">
        <v>1667</v>
      </c>
      <c r="M60" s="216">
        <v>98000000</v>
      </c>
      <c r="N60" s="216">
        <v>0</v>
      </c>
      <c r="O60" s="216">
        <v>0</v>
      </c>
    </row>
    <row r="61" spans="1:15" x14ac:dyDescent="0.25">
      <c r="A61" s="214" t="s">
        <v>478</v>
      </c>
      <c r="B61" s="214" t="s">
        <v>479</v>
      </c>
      <c r="C61" s="214" t="s">
        <v>27</v>
      </c>
      <c r="D61" s="214" t="s">
        <v>49</v>
      </c>
      <c r="E61" s="215">
        <v>45229</v>
      </c>
      <c r="F61" s="214"/>
      <c r="G61" s="214" t="s">
        <v>48</v>
      </c>
      <c r="H61" s="214" t="s">
        <v>1631</v>
      </c>
      <c r="I61" s="214"/>
      <c r="J61" s="214" t="s">
        <v>30</v>
      </c>
      <c r="K61" s="214" t="s">
        <v>44</v>
      </c>
      <c r="L61" s="214" t="s">
        <v>1677</v>
      </c>
      <c r="M61" s="216">
        <v>750000000</v>
      </c>
      <c r="N61" s="216">
        <v>0</v>
      </c>
      <c r="O61" s="216">
        <v>0</v>
      </c>
    </row>
    <row r="62" spans="1:15" x14ac:dyDescent="0.25">
      <c r="A62" s="214"/>
      <c r="B62" s="214"/>
      <c r="C62" s="214"/>
      <c r="D62" s="214"/>
      <c r="E62" s="214"/>
      <c r="F62" s="214"/>
      <c r="G62" s="214"/>
      <c r="H62" s="214"/>
      <c r="I62" s="214"/>
      <c r="J62" s="214"/>
      <c r="K62" s="214"/>
      <c r="L62" s="214"/>
      <c r="M62" s="217">
        <f>SUM(M47:M61)</f>
        <v>2134100000</v>
      </c>
      <c r="N62" s="217"/>
      <c r="O62" s="217"/>
    </row>
    <row r="63" spans="1:15" x14ac:dyDescent="0.25">
      <c r="A63" s="214"/>
      <c r="B63" s="214"/>
      <c r="C63" s="214"/>
      <c r="D63" s="214"/>
      <c r="E63" s="214"/>
      <c r="F63" s="214"/>
      <c r="G63" s="214"/>
      <c r="H63" s="214"/>
      <c r="I63" s="214"/>
      <c r="J63" s="214"/>
      <c r="K63" s="214"/>
      <c r="L63" s="214"/>
      <c r="M63" s="214"/>
      <c r="N63" s="214"/>
      <c r="O63" s="214"/>
    </row>
    <row r="64" spans="1:15" x14ac:dyDescent="0.25">
      <c r="A64" s="214"/>
      <c r="B64" s="214"/>
      <c r="C64" s="214"/>
      <c r="D64" s="214"/>
      <c r="E64" s="214"/>
      <c r="F64" s="214"/>
      <c r="G64" s="214"/>
      <c r="H64" s="214"/>
      <c r="I64" s="214"/>
      <c r="J64" s="214"/>
      <c r="K64" s="214"/>
      <c r="L64" s="214"/>
      <c r="M64" s="214"/>
      <c r="N64" s="214"/>
      <c r="O64" s="214"/>
    </row>
    <row r="65" spans="1:15" x14ac:dyDescent="0.25">
      <c r="A65" s="214"/>
      <c r="B65" s="214"/>
      <c r="C65" s="214"/>
      <c r="D65" s="214"/>
      <c r="E65" s="214"/>
      <c r="F65" s="214"/>
      <c r="G65" s="214"/>
      <c r="H65" s="214"/>
      <c r="I65" s="214"/>
      <c r="J65" s="214"/>
      <c r="K65" s="214"/>
      <c r="L65" s="214"/>
      <c r="M65" s="214"/>
      <c r="N65" s="214"/>
      <c r="O65" s="214"/>
    </row>
    <row r="66" spans="1:15" x14ac:dyDescent="0.25">
      <c r="A66" s="214"/>
      <c r="B66" s="214"/>
      <c r="C66" s="214"/>
      <c r="D66" s="214"/>
      <c r="E66" s="214"/>
      <c r="F66" s="214"/>
      <c r="G66" s="214"/>
      <c r="H66" s="214"/>
      <c r="I66" s="214"/>
      <c r="J66" s="214"/>
      <c r="K66" s="214"/>
      <c r="L66" s="214"/>
      <c r="M66" s="214"/>
      <c r="N66" s="214"/>
      <c r="O66" s="214"/>
    </row>
    <row r="67" spans="1:15" x14ac:dyDescent="0.25">
      <c r="A67" s="214"/>
      <c r="B67" s="214"/>
      <c r="C67" s="214"/>
      <c r="D67" s="214"/>
      <c r="E67" s="214"/>
      <c r="F67" s="214"/>
      <c r="G67" s="214"/>
      <c r="H67" s="214"/>
      <c r="I67" s="214"/>
      <c r="J67" s="214"/>
      <c r="K67" s="214"/>
      <c r="L67" s="214"/>
      <c r="M67" s="214"/>
      <c r="N67" s="214"/>
      <c r="O67" s="214"/>
    </row>
    <row r="68" spans="1:15" x14ac:dyDescent="0.25">
      <c r="A68" s="214"/>
      <c r="B68" s="214"/>
      <c r="C68" s="214"/>
      <c r="D68" s="214"/>
      <c r="E68" s="214"/>
      <c r="F68" s="214"/>
      <c r="G68" s="214"/>
      <c r="H68" s="214"/>
      <c r="I68" s="214"/>
      <c r="J68" s="214"/>
      <c r="K68" s="214"/>
      <c r="L68" s="214"/>
      <c r="M68" s="214"/>
      <c r="N68" s="214"/>
      <c r="O68" s="214"/>
    </row>
    <row r="69" spans="1:15" x14ac:dyDescent="0.25">
      <c r="A69" s="214"/>
      <c r="B69" s="214"/>
      <c r="C69" s="214"/>
      <c r="D69" s="214"/>
      <c r="E69" s="214"/>
      <c r="F69" s="214"/>
      <c r="G69" s="214"/>
      <c r="H69" s="214"/>
      <c r="I69" s="214"/>
      <c r="J69" s="214"/>
      <c r="K69" s="214"/>
      <c r="L69" s="214"/>
      <c r="M69" s="214"/>
      <c r="N69" s="214"/>
      <c r="O69" s="214"/>
    </row>
    <row r="70" spans="1:15" x14ac:dyDescent="0.25">
      <c r="A70" s="214"/>
      <c r="B70" s="214"/>
      <c r="C70" s="214"/>
      <c r="D70" s="214"/>
      <c r="E70" s="214"/>
      <c r="F70" s="214"/>
      <c r="G70" s="214"/>
      <c r="H70" s="214"/>
      <c r="I70" s="214"/>
      <c r="J70" s="214"/>
      <c r="K70" s="214"/>
      <c r="L70" s="214"/>
      <c r="M70" s="214"/>
      <c r="N70" s="214"/>
      <c r="O70" s="214"/>
    </row>
    <row r="71" spans="1:15" x14ac:dyDescent="0.25">
      <c r="A71" s="214"/>
      <c r="B71" s="214"/>
      <c r="C71" s="214"/>
      <c r="D71" s="214"/>
      <c r="E71" s="214"/>
      <c r="F71" s="214"/>
      <c r="G71" s="214"/>
      <c r="H71" s="214"/>
      <c r="I71" s="214"/>
      <c r="J71" s="214"/>
      <c r="K71" s="214"/>
      <c r="L71" s="214"/>
      <c r="M71" s="214"/>
      <c r="N71" s="214"/>
      <c r="O71" s="214"/>
    </row>
    <row r="72" spans="1:15" x14ac:dyDescent="0.25">
      <c r="A72" s="214"/>
      <c r="B72" s="214"/>
      <c r="C72" s="214"/>
      <c r="D72" s="214"/>
      <c r="E72" s="214"/>
      <c r="F72" s="214"/>
      <c r="G72" s="214"/>
      <c r="H72" s="214"/>
      <c r="I72" s="214"/>
      <c r="J72" s="214"/>
      <c r="K72" s="214"/>
      <c r="L72" s="214"/>
      <c r="M72" s="214"/>
      <c r="N72" s="214"/>
      <c r="O72" s="214"/>
    </row>
  </sheetData>
  <mergeCells count="9">
    <mergeCell ref="A7:O7"/>
    <mergeCell ref="A8:O8"/>
    <mergeCell ref="A9:O9"/>
    <mergeCell ref="A1:O1"/>
    <mergeCell ref="A2:O2"/>
    <mergeCell ref="A3:O3"/>
    <mergeCell ref="A4:O4"/>
    <mergeCell ref="A5:O5"/>
    <mergeCell ref="A6:O6"/>
  </mergeCells>
  <pageMargins left="0.7" right="0.7" top="0.75" bottom="0.75" header="0.3" footer="0.3"/>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5"/>
  <sheetViews>
    <sheetView workbookViewId="0">
      <selection activeCell="O16" sqref="O16"/>
    </sheetView>
  </sheetViews>
  <sheetFormatPr baseColWidth="10" defaultRowHeight="15" x14ac:dyDescent="0.25"/>
  <cols>
    <col min="13" max="13" width="11.7109375" bestFit="1" customWidth="1"/>
  </cols>
  <sheetData>
    <row r="1" spans="1:15" ht="15.75" x14ac:dyDescent="0.25">
      <c r="A1" s="624" t="s">
        <v>0</v>
      </c>
      <c r="B1" s="624"/>
      <c r="C1" s="624"/>
      <c r="D1" s="624"/>
      <c r="E1" s="624"/>
      <c r="F1" s="624"/>
      <c r="G1" s="624"/>
      <c r="H1" s="624"/>
      <c r="I1" s="624"/>
      <c r="J1" s="624"/>
      <c r="K1" s="624"/>
      <c r="L1" s="624"/>
      <c r="M1" s="624"/>
      <c r="N1" s="624"/>
      <c r="O1" s="624"/>
    </row>
    <row r="2" spans="1:15" ht="15.75" x14ac:dyDescent="0.25">
      <c r="A2" s="624" t="s">
        <v>1</v>
      </c>
      <c r="B2" s="624"/>
      <c r="C2" s="624"/>
      <c r="D2" s="624"/>
      <c r="E2" s="624"/>
      <c r="F2" s="624"/>
      <c r="G2" s="624"/>
      <c r="H2" s="624"/>
      <c r="I2" s="624"/>
      <c r="J2" s="624"/>
      <c r="K2" s="624"/>
      <c r="L2" s="624"/>
      <c r="M2" s="624"/>
      <c r="N2" s="624"/>
      <c r="O2" s="624"/>
    </row>
    <row r="3" spans="1:15" ht="15.75" x14ac:dyDescent="0.25">
      <c r="A3" s="624" t="s">
        <v>534</v>
      </c>
      <c r="B3" s="624"/>
      <c r="C3" s="624"/>
      <c r="D3" s="624"/>
      <c r="E3" s="624"/>
      <c r="F3" s="624"/>
      <c r="G3" s="624"/>
      <c r="H3" s="624"/>
      <c r="I3" s="624"/>
      <c r="J3" s="624"/>
      <c r="K3" s="624"/>
      <c r="L3" s="624"/>
      <c r="M3" s="624"/>
      <c r="N3" s="624"/>
      <c r="O3" s="624"/>
    </row>
    <row r="4" spans="1:15" ht="15.75" x14ac:dyDescent="0.25">
      <c r="A4" s="624"/>
      <c r="B4" s="624"/>
      <c r="C4" s="624"/>
      <c r="D4" s="624"/>
      <c r="E4" s="624"/>
      <c r="F4" s="624"/>
      <c r="G4" s="624"/>
      <c r="H4" s="624"/>
      <c r="I4" s="624"/>
      <c r="J4" s="624"/>
      <c r="K4" s="624"/>
      <c r="L4" s="624"/>
      <c r="M4" s="624"/>
      <c r="N4" s="624"/>
      <c r="O4" s="624"/>
    </row>
    <row r="5" spans="1:15" ht="15.75" x14ac:dyDescent="0.25">
      <c r="A5" s="624" t="s">
        <v>3</v>
      </c>
      <c r="B5" s="624"/>
      <c r="C5" s="624"/>
      <c r="D5" s="624"/>
      <c r="E5" s="624"/>
      <c r="F5" s="624"/>
      <c r="G5" s="624"/>
      <c r="H5" s="624"/>
      <c r="I5" s="624"/>
      <c r="J5" s="624"/>
      <c r="K5" s="624"/>
      <c r="L5" s="624"/>
      <c r="M5" s="624"/>
      <c r="N5" s="624"/>
      <c r="O5" s="624"/>
    </row>
    <row r="6" spans="1:15" ht="15.75" x14ac:dyDescent="0.25">
      <c r="A6" s="624"/>
      <c r="B6" s="624"/>
      <c r="C6" s="624"/>
      <c r="D6" s="624"/>
      <c r="E6" s="624"/>
      <c r="F6" s="624"/>
      <c r="G6" s="624"/>
      <c r="H6" s="624"/>
      <c r="I6" s="624"/>
      <c r="J6" s="624"/>
      <c r="K6" s="624"/>
      <c r="L6" s="624"/>
      <c r="M6" s="624"/>
      <c r="N6" s="624"/>
      <c r="O6" s="624"/>
    </row>
    <row r="7" spans="1:15" ht="15.75" x14ac:dyDescent="0.25">
      <c r="A7" s="624" t="s">
        <v>3470</v>
      </c>
      <c r="B7" s="624"/>
      <c r="C7" s="624"/>
      <c r="D7" s="624"/>
      <c r="E7" s="624"/>
      <c r="F7" s="624"/>
      <c r="G7" s="624"/>
      <c r="H7" s="624"/>
      <c r="I7" s="624"/>
      <c r="J7" s="624"/>
      <c r="K7" s="624"/>
      <c r="L7" s="624"/>
      <c r="M7" s="624"/>
      <c r="N7" s="624"/>
      <c r="O7" s="624"/>
    </row>
    <row r="8" spans="1:15" ht="15.75" x14ac:dyDescent="0.25">
      <c r="A8" s="625" t="s">
        <v>4</v>
      </c>
      <c r="B8" s="625"/>
      <c r="C8" s="625"/>
      <c r="D8" s="625"/>
      <c r="E8" s="625"/>
      <c r="F8" s="625"/>
      <c r="G8" s="625"/>
      <c r="H8" s="625"/>
      <c r="I8" s="625"/>
      <c r="J8" s="625"/>
      <c r="K8" s="625"/>
      <c r="L8" s="625"/>
      <c r="M8" s="625"/>
      <c r="N8" s="625"/>
      <c r="O8" s="625"/>
    </row>
    <row r="9" spans="1:15" ht="15.75" x14ac:dyDescent="0.25">
      <c r="A9" s="624"/>
      <c r="B9" s="624"/>
      <c r="C9" s="624"/>
      <c r="D9" s="624"/>
      <c r="E9" s="624"/>
      <c r="F9" s="624"/>
      <c r="G9" s="624"/>
      <c r="H9" s="624"/>
      <c r="I9" s="624"/>
      <c r="J9" s="624"/>
      <c r="K9" s="624"/>
      <c r="L9" s="624"/>
      <c r="M9" s="624"/>
      <c r="N9" s="624"/>
      <c r="O9" s="624"/>
    </row>
    <row r="10" spans="1:15" x14ac:dyDescent="0.25">
      <c r="A10" s="518" t="s">
        <v>6</v>
      </c>
      <c r="B10" s="518" t="s">
        <v>7</v>
      </c>
      <c r="C10" s="518" t="s">
        <v>8</v>
      </c>
      <c r="D10" s="518" t="s">
        <v>9</v>
      </c>
      <c r="E10" s="518" t="s">
        <v>10</v>
      </c>
      <c r="F10" s="518" t="s">
        <v>11</v>
      </c>
      <c r="G10" s="518" t="s">
        <v>12</v>
      </c>
      <c r="H10" s="518" t="s">
        <v>13</v>
      </c>
      <c r="I10" s="518" t="s">
        <v>14</v>
      </c>
      <c r="J10" s="518" t="s">
        <v>15</v>
      </c>
      <c r="K10" s="518" t="s">
        <v>16</v>
      </c>
      <c r="L10" s="518" t="s">
        <v>17</v>
      </c>
      <c r="M10" s="519" t="s">
        <v>18</v>
      </c>
      <c r="N10" s="519" t="s">
        <v>19</v>
      </c>
      <c r="O10" s="519" t="s">
        <v>20</v>
      </c>
    </row>
    <row r="11" spans="1:15" x14ac:dyDescent="0.25">
      <c r="A11" s="514" t="s">
        <v>21</v>
      </c>
      <c r="B11" s="514" t="s">
        <v>22</v>
      </c>
      <c r="C11" s="514" t="s">
        <v>27</v>
      </c>
      <c r="D11" s="514" t="s">
        <v>2954</v>
      </c>
      <c r="E11" s="515">
        <v>45163</v>
      </c>
      <c r="F11" s="514"/>
      <c r="G11" s="514" t="s">
        <v>3495</v>
      </c>
      <c r="H11" s="514" t="s">
        <v>3496</v>
      </c>
      <c r="I11" s="514"/>
      <c r="J11" s="514" t="s">
        <v>30</v>
      </c>
      <c r="K11" s="514" t="s">
        <v>31</v>
      </c>
      <c r="L11" s="514" t="s">
        <v>3497</v>
      </c>
      <c r="M11" s="516">
        <v>0</v>
      </c>
      <c r="N11" s="516">
        <v>298000000</v>
      </c>
      <c r="O11" s="516">
        <v>298000000</v>
      </c>
    </row>
    <row r="12" spans="1:15" x14ac:dyDescent="0.25">
      <c r="A12" s="514" t="s">
        <v>21</v>
      </c>
      <c r="B12" s="514" t="s">
        <v>22</v>
      </c>
      <c r="C12" s="514" t="s">
        <v>27</v>
      </c>
      <c r="D12" s="514" t="s">
        <v>1156</v>
      </c>
      <c r="E12" s="515">
        <v>45163</v>
      </c>
      <c r="F12" s="514"/>
      <c r="G12" s="514" t="s">
        <v>3495</v>
      </c>
      <c r="H12" s="514" t="s">
        <v>3496</v>
      </c>
      <c r="I12" s="514"/>
      <c r="J12" s="514" t="s">
        <v>30</v>
      </c>
      <c r="K12" s="514" t="s">
        <v>31</v>
      </c>
      <c r="L12" s="514" t="s">
        <v>3501</v>
      </c>
      <c r="M12" s="516">
        <v>0</v>
      </c>
      <c r="N12" s="516">
        <v>100000000</v>
      </c>
      <c r="O12" s="188">
        <f t="shared" ref="O12:O16" si="0">SUM(O11-M12+N12)</f>
        <v>398000000</v>
      </c>
    </row>
    <row r="13" spans="1:15" x14ac:dyDescent="0.25">
      <c r="A13" s="514" t="s">
        <v>21</v>
      </c>
      <c r="B13" s="514" t="s">
        <v>22</v>
      </c>
      <c r="C13" s="514" t="s">
        <v>27</v>
      </c>
      <c r="D13" s="514" t="s">
        <v>3502</v>
      </c>
      <c r="E13" s="515">
        <v>45166</v>
      </c>
      <c r="F13" s="514"/>
      <c r="G13" s="514" t="s">
        <v>3495</v>
      </c>
      <c r="H13" s="514" t="s">
        <v>3496</v>
      </c>
      <c r="I13" s="514"/>
      <c r="J13" s="514" t="s">
        <v>30</v>
      </c>
      <c r="K13" s="514" t="s">
        <v>31</v>
      </c>
      <c r="L13" s="514" t="s">
        <v>3499</v>
      </c>
      <c r="M13" s="516">
        <v>0</v>
      </c>
      <c r="N13" s="516">
        <v>100000000</v>
      </c>
      <c r="O13" s="188">
        <f t="shared" si="0"/>
        <v>498000000</v>
      </c>
    </row>
    <row r="14" spans="1:15" x14ac:dyDescent="0.25">
      <c r="A14" s="514" t="s">
        <v>21</v>
      </c>
      <c r="B14" s="514" t="s">
        <v>22</v>
      </c>
      <c r="C14" s="514" t="s">
        <v>41</v>
      </c>
      <c r="D14" s="514" t="s">
        <v>3500</v>
      </c>
      <c r="E14" s="515">
        <v>45182</v>
      </c>
      <c r="F14" s="514"/>
      <c r="G14" s="514" t="s">
        <v>3495</v>
      </c>
      <c r="H14" s="514" t="s">
        <v>3496</v>
      </c>
      <c r="I14" s="514"/>
      <c r="J14" s="514" t="s">
        <v>30</v>
      </c>
      <c r="K14" s="514" t="s">
        <v>218</v>
      </c>
      <c r="L14" s="514" t="s">
        <v>3501</v>
      </c>
      <c r="M14" s="516">
        <v>100000000</v>
      </c>
      <c r="N14" s="516">
        <v>0</v>
      </c>
      <c r="O14" s="188">
        <f t="shared" si="0"/>
        <v>398000000</v>
      </c>
    </row>
    <row r="15" spans="1:15" x14ac:dyDescent="0.25">
      <c r="A15" s="514" t="s">
        <v>21</v>
      </c>
      <c r="B15" s="514" t="s">
        <v>22</v>
      </c>
      <c r="C15" s="514" t="s">
        <v>41</v>
      </c>
      <c r="D15" s="514" t="s">
        <v>3494</v>
      </c>
      <c r="E15" s="515">
        <v>45182</v>
      </c>
      <c r="F15" s="514"/>
      <c r="G15" s="514" t="s">
        <v>3495</v>
      </c>
      <c r="H15" s="514" t="s">
        <v>3496</v>
      </c>
      <c r="I15" s="514"/>
      <c r="J15" s="514" t="s">
        <v>30</v>
      </c>
      <c r="K15" s="514" t="s">
        <v>101</v>
      </c>
      <c r="L15" s="514" t="s">
        <v>3497</v>
      </c>
      <c r="M15" s="516">
        <v>298000000</v>
      </c>
      <c r="N15" s="516">
        <v>0</v>
      </c>
      <c r="O15" s="188">
        <f t="shared" si="0"/>
        <v>100000000</v>
      </c>
    </row>
    <row r="16" spans="1:15" x14ac:dyDescent="0.25">
      <c r="A16" s="514" t="s">
        <v>21</v>
      </c>
      <c r="B16" s="514" t="s">
        <v>22</v>
      </c>
      <c r="C16" s="514" t="s">
        <v>41</v>
      </c>
      <c r="D16" s="514" t="s">
        <v>3498</v>
      </c>
      <c r="E16" s="515">
        <v>45182</v>
      </c>
      <c r="F16" s="514"/>
      <c r="G16" s="514" t="s">
        <v>3495</v>
      </c>
      <c r="H16" s="514" t="s">
        <v>3496</v>
      </c>
      <c r="I16" s="514"/>
      <c r="J16" s="514" t="s">
        <v>30</v>
      </c>
      <c r="K16" s="514" t="s">
        <v>101</v>
      </c>
      <c r="L16" s="514" t="s">
        <v>3499</v>
      </c>
      <c r="M16" s="516">
        <v>100000000</v>
      </c>
      <c r="N16" s="516">
        <v>0</v>
      </c>
      <c r="O16" s="188">
        <f t="shared" si="0"/>
        <v>0</v>
      </c>
    </row>
    <row r="17" spans="1:15" x14ac:dyDescent="0.25">
      <c r="A17" s="514"/>
      <c r="B17" s="514"/>
      <c r="C17" s="514"/>
      <c r="D17" s="514"/>
      <c r="E17" s="515"/>
      <c r="F17" s="514"/>
      <c r="G17" s="514"/>
      <c r="H17" s="514"/>
      <c r="I17" s="514"/>
      <c r="J17" s="514"/>
      <c r="K17" s="514"/>
      <c r="L17" s="514"/>
      <c r="M17" s="516"/>
      <c r="N17" s="516"/>
      <c r="O17" s="516"/>
    </row>
    <row r="18" spans="1:15" x14ac:dyDescent="0.25">
      <c r="A18" s="514"/>
      <c r="B18" s="514"/>
      <c r="C18" s="514"/>
      <c r="D18" s="514"/>
      <c r="E18" s="515"/>
      <c r="F18" s="514"/>
      <c r="G18" s="514"/>
      <c r="H18" s="514"/>
      <c r="I18" s="514"/>
      <c r="J18" s="514"/>
      <c r="K18" s="514"/>
      <c r="L18" s="514"/>
      <c r="M18" s="516"/>
      <c r="N18" s="516"/>
      <c r="O18" s="516"/>
    </row>
    <row r="19" spans="1:15" x14ac:dyDescent="0.25">
      <c r="A19" s="514"/>
      <c r="B19" s="514"/>
      <c r="C19" s="514"/>
      <c r="D19" s="514"/>
      <c r="E19" s="515"/>
      <c r="F19" s="514"/>
      <c r="G19" s="514"/>
      <c r="H19" s="514"/>
      <c r="I19" s="514"/>
      <c r="J19" s="514"/>
      <c r="K19" s="514"/>
      <c r="L19" s="514"/>
      <c r="M19" s="516"/>
      <c r="N19" s="516"/>
      <c r="O19" s="516"/>
    </row>
    <row r="20" spans="1:15" x14ac:dyDescent="0.25">
      <c r="A20" s="514"/>
      <c r="B20" s="514"/>
      <c r="C20" s="514"/>
      <c r="D20" s="514"/>
      <c r="E20" s="515"/>
      <c r="F20" s="514"/>
      <c r="G20" s="514"/>
      <c r="H20" s="514"/>
      <c r="I20" s="514"/>
      <c r="J20" s="514"/>
      <c r="K20" s="514"/>
      <c r="L20" s="514"/>
      <c r="M20" s="516"/>
      <c r="N20" s="516"/>
      <c r="O20" s="516"/>
    </row>
    <row r="21" spans="1:15" x14ac:dyDescent="0.25">
      <c r="A21" s="514" t="s">
        <v>478</v>
      </c>
      <c r="B21" s="514" t="s">
        <v>479</v>
      </c>
      <c r="C21" s="514" t="s">
        <v>27</v>
      </c>
      <c r="D21" s="514" t="s">
        <v>2954</v>
      </c>
      <c r="E21" s="515">
        <v>45163</v>
      </c>
      <c r="F21" s="514"/>
      <c r="G21" s="514" t="s">
        <v>3495</v>
      </c>
      <c r="H21" s="514" t="s">
        <v>3496</v>
      </c>
      <c r="I21" s="514"/>
      <c r="J21" s="514" t="s">
        <v>30</v>
      </c>
      <c r="K21" s="514" t="s">
        <v>101</v>
      </c>
      <c r="L21" s="514" t="s">
        <v>3497</v>
      </c>
      <c r="M21" s="516">
        <v>298000000</v>
      </c>
      <c r="N21" s="516">
        <v>0</v>
      </c>
      <c r="O21" s="516">
        <v>0</v>
      </c>
    </row>
    <row r="22" spans="1:15" x14ac:dyDescent="0.25">
      <c r="A22" s="514" t="s">
        <v>478</v>
      </c>
      <c r="B22" s="514" t="s">
        <v>479</v>
      </c>
      <c r="C22" s="514" t="s">
        <v>27</v>
      </c>
      <c r="D22" s="514" t="s">
        <v>1156</v>
      </c>
      <c r="E22" s="515">
        <v>45163</v>
      </c>
      <c r="F22" s="514"/>
      <c r="G22" s="514" t="s">
        <v>3495</v>
      </c>
      <c r="H22" s="514" t="s">
        <v>3496</v>
      </c>
      <c r="I22" s="514"/>
      <c r="J22" s="514" t="s">
        <v>30</v>
      </c>
      <c r="K22" s="514" t="s">
        <v>218</v>
      </c>
      <c r="L22" s="514" t="s">
        <v>3501</v>
      </c>
      <c r="M22" s="516">
        <v>100000000</v>
      </c>
      <c r="N22" s="516">
        <v>0</v>
      </c>
      <c r="O22" s="516">
        <v>0</v>
      </c>
    </row>
    <row r="23" spans="1:15" x14ac:dyDescent="0.25">
      <c r="A23" s="514" t="s">
        <v>478</v>
      </c>
      <c r="B23" s="514" t="s">
        <v>479</v>
      </c>
      <c r="C23" s="514" t="s">
        <v>27</v>
      </c>
      <c r="D23" s="514" t="s">
        <v>3502</v>
      </c>
      <c r="E23" s="515">
        <v>45166</v>
      </c>
      <c r="F23" s="514"/>
      <c r="G23" s="514" t="s">
        <v>3495</v>
      </c>
      <c r="H23" s="514" t="s">
        <v>3496</v>
      </c>
      <c r="I23" s="514"/>
      <c r="J23" s="514" t="s">
        <v>30</v>
      </c>
      <c r="K23" s="514" t="s">
        <v>101</v>
      </c>
      <c r="L23" s="514" t="s">
        <v>3499</v>
      </c>
      <c r="M23" s="516">
        <v>100000000</v>
      </c>
      <c r="N23" s="516">
        <v>0</v>
      </c>
      <c r="O23" s="516">
        <v>0</v>
      </c>
    </row>
    <row r="24" spans="1:15" x14ac:dyDescent="0.25">
      <c r="A24" s="514"/>
      <c r="B24" s="514"/>
      <c r="C24" s="514"/>
      <c r="D24" s="514"/>
      <c r="E24" s="514"/>
      <c r="F24" s="514"/>
      <c r="G24" s="514"/>
      <c r="H24" s="514"/>
      <c r="I24" s="514"/>
      <c r="J24" s="514"/>
      <c r="K24" s="514"/>
      <c r="L24" s="514"/>
      <c r="M24" s="517">
        <f>SUM(M21:M23)</f>
        <v>498000000</v>
      </c>
      <c r="N24" s="517"/>
      <c r="O24" s="517"/>
    </row>
    <row r="25" spans="1:15" x14ac:dyDescent="0.25">
      <c r="A25" s="514"/>
      <c r="B25" s="514"/>
      <c r="C25" s="514"/>
      <c r="D25" s="514"/>
      <c r="E25" s="514"/>
      <c r="F25" s="514"/>
      <c r="G25" s="514"/>
      <c r="H25" s="514"/>
      <c r="I25" s="514"/>
      <c r="J25" s="514"/>
      <c r="K25" s="514"/>
      <c r="L25" s="514"/>
      <c r="M25" s="514"/>
      <c r="N25" s="514"/>
      <c r="O25" s="514"/>
    </row>
  </sheetData>
  <mergeCells count="9">
    <mergeCell ref="A7:O7"/>
    <mergeCell ref="A8:O8"/>
    <mergeCell ref="A9:O9"/>
    <mergeCell ref="A1:O1"/>
    <mergeCell ref="A2:O2"/>
    <mergeCell ref="A3:O3"/>
    <mergeCell ref="A4:O4"/>
    <mergeCell ref="A5:O5"/>
    <mergeCell ref="A6:O6"/>
  </mergeCells>
  <pageMargins left="0.7" right="0.7" top="0.75" bottom="0.75" header="0.3" footer="0.3"/>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5"/>
  <sheetViews>
    <sheetView topLeftCell="A48" workbookViewId="0">
      <selection activeCell="M76" sqref="M76"/>
    </sheetView>
  </sheetViews>
  <sheetFormatPr baseColWidth="10" defaultRowHeight="15" x14ac:dyDescent="0.25"/>
  <cols>
    <col min="13" max="14" width="12.140625" bestFit="1" customWidth="1"/>
    <col min="15" max="15" width="13.85546875" bestFit="1" customWidth="1"/>
  </cols>
  <sheetData>
    <row r="1" spans="1:15" ht="15.75" x14ac:dyDescent="0.25">
      <c r="A1" s="624" t="s">
        <v>0</v>
      </c>
      <c r="B1" s="624"/>
      <c r="C1" s="624"/>
      <c r="D1" s="624"/>
      <c r="E1" s="624"/>
      <c r="F1" s="624"/>
      <c r="G1" s="624"/>
      <c r="H1" s="624"/>
      <c r="I1" s="624"/>
      <c r="J1" s="624"/>
      <c r="K1" s="624"/>
      <c r="L1" s="624"/>
      <c r="M1" s="624"/>
      <c r="N1" s="624"/>
      <c r="O1" s="624"/>
    </row>
    <row r="2" spans="1:15" ht="15.75" x14ac:dyDescent="0.25">
      <c r="A2" s="624" t="s">
        <v>1</v>
      </c>
      <c r="B2" s="624"/>
      <c r="C2" s="624"/>
      <c r="D2" s="624"/>
      <c r="E2" s="624"/>
      <c r="F2" s="624"/>
      <c r="G2" s="624"/>
      <c r="H2" s="624"/>
      <c r="I2" s="624"/>
      <c r="J2" s="624"/>
      <c r="K2" s="624"/>
      <c r="L2" s="624"/>
      <c r="M2" s="624"/>
      <c r="N2" s="624"/>
      <c r="O2" s="624"/>
    </row>
    <row r="3" spans="1:15" ht="15.75" x14ac:dyDescent="0.25">
      <c r="A3" s="624" t="s">
        <v>534</v>
      </c>
      <c r="B3" s="624"/>
      <c r="C3" s="624"/>
      <c r="D3" s="624"/>
      <c r="E3" s="624"/>
      <c r="F3" s="624"/>
      <c r="G3" s="624"/>
      <c r="H3" s="624"/>
      <c r="I3" s="624"/>
      <c r="J3" s="624"/>
      <c r="K3" s="624"/>
      <c r="L3" s="624"/>
      <c r="M3" s="624"/>
      <c r="N3" s="624"/>
      <c r="O3" s="624"/>
    </row>
    <row r="4" spans="1:15" ht="15.75" x14ac:dyDescent="0.25">
      <c r="A4" s="624"/>
      <c r="B4" s="624"/>
      <c r="C4" s="624"/>
      <c r="D4" s="624"/>
      <c r="E4" s="624"/>
      <c r="F4" s="624"/>
      <c r="G4" s="624"/>
      <c r="H4" s="624"/>
      <c r="I4" s="624"/>
      <c r="J4" s="624"/>
      <c r="K4" s="624"/>
      <c r="L4" s="624"/>
      <c r="M4" s="624"/>
      <c r="N4" s="624"/>
      <c r="O4" s="624"/>
    </row>
    <row r="5" spans="1:15" ht="15.75" x14ac:dyDescent="0.25">
      <c r="A5" s="624" t="s">
        <v>3</v>
      </c>
      <c r="B5" s="624"/>
      <c r="C5" s="624"/>
      <c r="D5" s="624"/>
      <c r="E5" s="624"/>
      <c r="F5" s="624"/>
      <c r="G5" s="624"/>
      <c r="H5" s="624"/>
      <c r="I5" s="624"/>
      <c r="J5" s="624"/>
      <c r="K5" s="624"/>
      <c r="L5" s="624"/>
      <c r="M5" s="624"/>
      <c r="N5" s="624"/>
      <c r="O5" s="624"/>
    </row>
    <row r="6" spans="1:15" ht="15.75" x14ac:dyDescent="0.25">
      <c r="A6" s="624"/>
      <c r="B6" s="624"/>
      <c r="C6" s="624"/>
      <c r="D6" s="624"/>
      <c r="E6" s="624"/>
      <c r="F6" s="624"/>
      <c r="G6" s="624"/>
      <c r="H6" s="624"/>
      <c r="I6" s="624"/>
      <c r="J6" s="624"/>
      <c r="K6" s="624"/>
      <c r="L6" s="624"/>
      <c r="M6" s="624"/>
      <c r="N6" s="624"/>
      <c r="O6" s="624"/>
    </row>
    <row r="7" spans="1:15" ht="15.75" x14ac:dyDescent="0.25">
      <c r="A7" s="624" t="s">
        <v>1679</v>
      </c>
      <c r="B7" s="624"/>
      <c r="C7" s="624"/>
      <c r="D7" s="624"/>
      <c r="E7" s="624"/>
      <c r="F7" s="624"/>
      <c r="G7" s="624"/>
      <c r="H7" s="624"/>
      <c r="I7" s="624"/>
      <c r="J7" s="624"/>
      <c r="K7" s="624"/>
      <c r="L7" s="624"/>
      <c r="M7" s="624"/>
      <c r="N7" s="624"/>
      <c r="O7" s="624"/>
    </row>
    <row r="8" spans="1:15" ht="15.75" x14ac:dyDescent="0.25">
      <c r="A8" s="625" t="s">
        <v>4</v>
      </c>
      <c r="B8" s="625"/>
      <c r="C8" s="625"/>
      <c r="D8" s="625"/>
      <c r="E8" s="625"/>
      <c r="F8" s="625"/>
      <c r="G8" s="625"/>
      <c r="H8" s="625"/>
      <c r="I8" s="625"/>
      <c r="J8" s="625"/>
      <c r="K8" s="625"/>
      <c r="L8" s="625"/>
      <c r="M8" s="625"/>
      <c r="N8" s="625"/>
      <c r="O8" s="625"/>
    </row>
    <row r="9" spans="1:15" ht="15.75" x14ac:dyDescent="0.25">
      <c r="A9" s="624"/>
      <c r="B9" s="624"/>
      <c r="C9" s="624"/>
      <c r="D9" s="624"/>
      <c r="E9" s="624"/>
      <c r="F9" s="624"/>
      <c r="G9" s="624"/>
      <c r="H9" s="624"/>
      <c r="I9" s="624"/>
      <c r="J9" s="624"/>
      <c r="K9" s="624"/>
      <c r="L9" s="624"/>
      <c r="M9" s="624"/>
      <c r="N9" s="624"/>
      <c r="O9" s="624"/>
    </row>
    <row r="10" spans="1:15" x14ac:dyDescent="0.25">
      <c r="A10" s="349" t="s">
        <v>6</v>
      </c>
      <c r="B10" s="349" t="s">
        <v>7</v>
      </c>
      <c r="C10" s="349" t="s">
        <v>8</v>
      </c>
      <c r="D10" s="349" t="s">
        <v>9</v>
      </c>
      <c r="E10" s="349" t="s">
        <v>10</v>
      </c>
      <c r="F10" s="349" t="s">
        <v>11</v>
      </c>
      <c r="G10" s="349" t="s">
        <v>12</v>
      </c>
      <c r="H10" s="349" t="s">
        <v>13</v>
      </c>
      <c r="I10" s="349" t="s">
        <v>14</v>
      </c>
      <c r="J10" s="349" t="s">
        <v>15</v>
      </c>
      <c r="K10" s="349" t="s">
        <v>16</v>
      </c>
      <c r="L10" s="349" t="s">
        <v>17</v>
      </c>
      <c r="M10" s="350" t="s">
        <v>18</v>
      </c>
      <c r="N10" s="350" t="s">
        <v>19</v>
      </c>
      <c r="O10" s="350" t="s">
        <v>20</v>
      </c>
    </row>
    <row r="11" spans="1:15" x14ac:dyDescent="0.25">
      <c r="A11" s="347" t="s">
        <v>21</v>
      </c>
      <c r="B11" s="347" t="s">
        <v>22</v>
      </c>
      <c r="C11" s="347" t="s">
        <v>544</v>
      </c>
      <c r="D11" s="347" t="s">
        <v>183</v>
      </c>
      <c r="E11" s="348">
        <v>44927</v>
      </c>
      <c r="F11" s="347"/>
      <c r="G11" s="347" t="s">
        <v>1681</v>
      </c>
      <c r="H11" s="347" t="s">
        <v>1682</v>
      </c>
      <c r="I11" s="347" t="s">
        <v>31</v>
      </c>
      <c r="J11" s="347" t="s">
        <v>30</v>
      </c>
      <c r="K11" s="347" t="s">
        <v>545</v>
      </c>
      <c r="L11" s="347" t="s">
        <v>546</v>
      </c>
      <c r="M11" s="5">
        <v>0</v>
      </c>
      <c r="N11" s="5">
        <v>1754041000</v>
      </c>
      <c r="O11" s="5">
        <v>1754041000</v>
      </c>
    </row>
    <row r="12" spans="1:15" x14ac:dyDescent="0.25">
      <c r="A12" s="347" t="s">
        <v>21</v>
      </c>
      <c r="B12" s="347" t="s">
        <v>22</v>
      </c>
      <c r="C12" s="347" t="s">
        <v>41</v>
      </c>
      <c r="D12" s="347" t="s">
        <v>1690</v>
      </c>
      <c r="E12" s="348">
        <v>44971</v>
      </c>
      <c r="F12" s="347" t="s">
        <v>100</v>
      </c>
      <c r="G12" s="347" t="s">
        <v>1681</v>
      </c>
      <c r="H12" s="347" t="s">
        <v>1682</v>
      </c>
      <c r="I12" s="347"/>
      <c r="J12" s="347" t="s">
        <v>30</v>
      </c>
      <c r="K12" s="347"/>
      <c r="L12" s="347" t="s">
        <v>1691</v>
      </c>
      <c r="M12" s="5">
        <v>15000000</v>
      </c>
      <c r="N12" s="5">
        <v>0</v>
      </c>
      <c r="O12" s="188">
        <f t="shared" ref="O12:O54" si="0">SUM(O11-M12+N12)</f>
        <v>1739041000</v>
      </c>
    </row>
    <row r="13" spans="1:15" x14ac:dyDescent="0.25">
      <c r="A13" s="347" t="s">
        <v>21</v>
      </c>
      <c r="B13" s="347" t="s">
        <v>22</v>
      </c>
      <c r="C13" s="347" t="s">
        <v>41</v>
      </c>
      <c r="D13" s="347" t="s">
        <v>1692</v>
      </c>
      <c r="E13" s="348">
        <v>44971</v>
      </c>
      <c r="F13" s="347" t="s">
        <v>100</v>
      </c>
      <c r="G13" s="347" t="s">
        <v>1681</v>
      </c>
      <c r="H13" s="347" t="s">
        <v>1682</v>
      </c>
      <c r="I13" s="347"/>
      <c r="J13" s="347" t="s">
        <v>30</v>
      </c>
      <c r="K13" s="347"/>
      <c r="L13" s="347" t="s">
        <v>1693</v>
      </c>
      <c r="M13" s="5">
        <v>15000000</v>
      </c>
      <c r="N13" s="5">
        <v>0</v>
      </c>
      <c r="O13" s="188">
        <f t="shared" si="0"/>
        <v>1724041000</v>
      </c>
    </row>
    <row r="14" spans="1:15" x14ac:dyDescent="0.25">
      <c r="A14" s="347" t="s">
        <v>21</v>
      </c>
      <c r="B14" s="347" t="s">
        <v>22</v>
      </c>
      <c r="C14" s="347" t="s">
        <v>41</v>
      </c>
      <c r="D14" s="347" t="s">
        <v>1694</v>
      </c>
      <c r="E14" s="348">
        <v>44972</v>
      </c>
      <c r="F14" s="347" t="s">
        <v>100</v>
      </c>
      <c r="G14" s="347" t="s">
        <v>1681</v>
      </c>
      <c r="H14" s="347" t="s">
        <v>1682</v>
      </c>
      <c r="I14" s="347"/>
      <c r="J14" s="347" t="s">
        <v>30</v>
      </c>
      <c r="K14" s="347"/>
      <c r="L14" s="347" t="s">
        <v>1695</v>
      </c>
      <c r="M14" s="5">
        <v>15000000</v>
      </c>
      <c r="N14" s="5">
        <v>0</v>
      </c>
      <c r="O14" s="188">
        <f t="shared" si="0"/>
        <v>1709041000</v>
      </c>
    </row>
    <row r="15" spans="1:15" x14ac:dyDescent="0.25">
      <c r="A15" s="347" t="s">
        <v>21</v>
      </c>
      <c r="B15" s="347" t="s">
        <v>22</v>
      </c>
      <c r="C15" s="347" t="s">
        <v>41</v>
      </c>
      <c r="D15" s="347" t="s">
        <v>1696</v>
      </c>
      <c r="E15" s="348">
        <v>44974</v>
      </c>
      <c r="F15" s="347" t="s">
        <v>100</v>
      </c>
      <c r="G15" s="347" t="s">
        <v>1681</v>
      </c>
      <c r="H15" s="347" t="s">
        <v>1682</v>
      </c>
      <c r="I15" s="347"/>
      <c r="J15" s="347" t="s">
        <v>30</v>
      </c>
      <c r="K15" s="347"/>
      <c r="L15" s="347" t="s">
        <v>1697</v>
      </c>
      <c r="M15" s="5">
        <v>15000000</v>
      </c>
      <c r="N15" s="5">
        <v>0</v>
      </c>
      <c r="O15" s="188">
        <f t="shared" si="0"/>
        <v>1694041000</v>
      </c>
    </row>
    <row r="16" spans="1:15" x14ac:dyDescent="0.25">
      <c r="A16" s="347" t="s">
        <v>21</v>
      </c>
      <c r="B16" s="347" t="s">
        <v>22</v>
      </c>
      <c r="C16" s="347" t="s">
        <v>41</v>
      </c>
      <c r="D16" s="347" t="s">
        <v>1698</v>
      </c>
      <c r="E16" s="348">
        <v>44974</v>
      </c>
      <c r="F16" s="347" t="s">
        <v>100</v>
      </c>
      <c r="G16" s="347" t="s">
        <v>1681</v>
      </c>
      <c r="H16" s="347" t="s">
        <v>1682</v>
      </c>
      <c r="I16" s="347"/>
      <c r="J16" s="347" t="s">
        <v>30</v>
      </c>
      <c r="K16" s="347"/>
      <c r="L16" s="347" t="s">
        <v>1699</v>
      </c>
      <c r="M16" s="5">
        <v>15000000</v>
      </c>
      <c r="N16" s="5">
        <v>0</v>
      </c>
      <c r="O16" s="188">
        <f t="shared" si="0"/>
        <v>1679041000</v>
      </c>
    </row>
    <row r="17" spans="1:15" x14ac:dyDescent="0.25">
      <c r="A17" s="347" t="s">
        <v>21</v>
      </c>
      <c r="B17" s="347" t="s">
        <v>22</v>
      </c>
      <c r="C17" s="347" t="s">
        <v>41</v>
      </c>
      <c r="D17" s="347" t="s">
        <v>1700</v>
      </c>
      <c r="E17" s="348">
        <v>45009</v>
      </c>
      <c r="F17" s="347" t="s">
        <v>100</v>
      </c>
      <c r="G17" s="347" t="s">
        <v>1681</v>
      </c>
      <c r="H17" s="347" t="s">
        <v>1682</v>
      </c>
      <c r="I17" s="347"/>
      <c r="J17" s="347" t="s">
        <v>30</v>
      </c>
      <c r="K17" s="347"/>
      <c r="L17" s="347" t="s">
        <v>1701</v>
      </c>
      <c r="M17" s="5">
        <v>1276607958</v>
      </c>
      <c r="N17" s="5">
        <v>0</v>
      </c>
      <c r="O17" s="188">
        <f t="shared" si="0"/>
        <v>402433042</v>
      </c>
    </row>
    <row r="18" spans="1:15" x14ac:dyDescent="0.25">
      <c r="A18" s="347" t="s">
        <v>21</v>
      </c>
      <c r="B18" s="347" t="s">
        <v>22</v>
      </c>
      <c r="C18" s="347" t="s">
        <v>41</v>
      </c>
      <c r="D18" s="347" t="s">
        <v>1700</v>
      </c>
      <c r="E18" s="348">
        <v>45009</v>
      </c>
      <c r="F18" s="347" t="s">
        <v>100</v>
      </c>
      <c r="G18" s="347" t="s">
        <v>1681</v>
      </c>
      <c r="H18" s="347" t="s">
        <v>1682</v>
      </c>
      <c r="I18" s="347"/>
      <c r="J18" s="347" t="s">
        <v>30</v>
      </c>
      <c r="K18" s="347"/>
      <c r="L18" s="347" t="s">
        <v>1701</v>
      </c>
      <c r="M18" s="5">
        <v>402433042</v>
      </c>
      <c r="N18" s="5">
        <v>0</v>
      </c>
      <c r="O18" s="188">
        <f t="shared" si="0"/>
        <v>0</v>
      </c>
    </row>
    <row r="19" spans="1:15" x14ac:dyDescent="0.25">
      <c r="A19" s="347" t="s">
        <v>21</v>
      </c>
      <c r="B19" s="347" t="s">
        <v>22</v>
      </c>
      <c r="C19" s="347" t="s">
        <v>27</v>
      </c>
      <c r="D19" s="347" t="s">
        <v>1733</v>
      </c>
      <c r="E19" s="348">
        <v>45036</v>
      </c>
      <c r="F19" s="347"/>
      <c r="G19" s="347" t="s">
        <v>1681</v>
      </c>
      <c r="H19" s="347" t="s">
        <v>1682</v>
      </c>
      <c r="I19" s="347"/>
      <c r="J19" s="347" t="s">
        <v>30</v>
      </c>
      <c r="K19" s="347" t="s">
        <v>31</v>
      </c>
      <c r="L19" s="347" t="s">
        <v>1705</v>
      </c>
      <c r="M19" s="5">
        <v>0</v>
      </c>
      <c r="N19" s="5">
        <v>85000000</v>
      </c>
      <c r="O19" s="188">
        <f t="shared" si="0"/>
        <v>85000000</v>
      </c>
    </row>
    <row r="20" spans="1:15" x14ac:dyDescent="0.25">
      <c r="A20" s="347" t="s">
        <v>21</v>
      </c>
      <c r="B20" s="347" t="s">
        <v>22</v>
      </c>
      <c r="C20" s="347" t="s">
        <v>27</v>
      </c>
      <c r="D20" s="347" t="s">
        <v>1445</v>
      </c>
      <c r="E20" s="348">
        <v>45036</v>
      </c>
      <c r="F20" s="347"/>
      <c r="G20" s="347" t="s">
        <v>1681</v>
      </c>
      <c r="H20" s="347" t="s">
        <v>1682</v>
      </c>
      <c r="I20" s="347"/>
      <c r="J20" s="347" t="s">
        <v>30</v>
      </c>
      <c r="K20" s="347" t="s">
        <v>31</v>
      </c>
      <c r="L20" s="347" t="s">
        <v>1717</v>
      </c>
      <c r="M20" s="5">
        <v>0</v>
      </c>
      <c r="N20" s="5">
        <v>85000000</v>
      </c>
      <c r="O20" s="188">
        <f t="shared" si="0"/>
        <v>170000000</v>
      </c>
    </row>
    <row r="21" spans="1:15" x14ac:dyDescent="0.25">
      <c r="A21" s="347" t="s">
        <v>21</v>
      </c>
      <c r="B21" s="347" t="s">
        <v>22</v>
      </c>
      <c r="C21" s="347" t="s">
        <v>27</v>
      </c>
      <c r="D21" s="347" t="s">
        <v>1734</v>
      </c>
      <c r="E21" s="348">
        <v>45036</v>
      </c>
      <c r="F21" s="347"/>
      <c r="G21" s="347" t="s">
        <v>1681</v>
      </c>
      <c r="H21" s="347" t="s">
        <v>1682</v>
      </c>
      <c r="I21" s="347"/>
      <c r="J21" s="347" t="s">
        <v>30</v>
      </c>
      <c r="K21" s="347" t="s">
        <v>31</v>
      </c>
      <c r="L21" s="347" t="s">
        <v>1719</v>
      </c>
      <c r="M21" s="5">
        <v>0</v>
      </c>
      <c r="N21" s="5">
        <v>85000000</v>
      </c>
      <c r="O21" s="188">
        <f t="shared" si="0"/>
        <v>255000000</v>
      </c>
    </row>
    <row r="22" spans="1:15" x14ac:dyDescent="0.25">
      <c r="A22" s="347" t="s">
        <v>21</v>
      </c>
      <c r="B22" s="347" t="s">
        <v>22</v>
      </c>
      <c r="C22" s="347" t="s">
        <v>27</v>
      </c>
      <c r="D22" s="347" t="s">
        <v>1735</v>
      </c>
      <c r="E22" s="348">
        <v>45036</v>
      </c>
      <c r="F22" s="347"/>
      <c r="G22" s="347" t="s">
        <v>1681</v>
      </c>
      <c r="H22" s="347" t="s">
        <v>1682</v>
      </c>
      <c r="I22" s="347"/>
      <c r="J22" s="347" t="s">
        <v>30</v>
      </c>
      <c r="K22" s="347" t="s">
        <v>31</v>
      </c>
      <c r="L22" s="347" t="s">
        <v>1707</v>
      </c>
      <c r="M22" s="5">
        <v>0</v>
      </c>
      <c r="N22" s="5">
        <v>85000000</v>
      </c>
      <c r="O22" s="188">
        <f t="shared" si="0"/>
        <v>340000000</v>
      </c>
    </row>
    <row r="23" spans="1:15" x14ac:dyDescent="0.25">
      <c r="A23" s="347" t="s">
        <v>21</v>
      </c>
      <c r="B23" s="347" t="s">
        <v>22</v>
      </c>
      <c r="C23" s="347" t="s">
        <v>27</v>
      </c>
      <c r="D23" s="347" t="s">
        <v>1736</v>
      </c>
      <c r="E23" s="348">
        <v>45036</v>
      </c>
      <c r="F23" s="347"/>
      <c r="G23" s="347" t="s">
        <v>1681</v>
      </c>
      <c r="H23" s="347" t="s">
        <v>1682</v>
      </c>
      <c r="I23" s="347"/>
      <c r="J23" s="347" t="s">
        <v>30</v>
      </c>
      <c r="K23" s="347" t="s">
        <v>31</v>
      </c>
      <c r="L23" s="347" t="s">
        <v>1703</v>
      </c>
      <c r="M23" s="5">
        <v>0</v>
      </c>
      <c r="N23" s="5">
        <v>85000000</v>
      </c>
      <c r="O23" s="188">
        <f t="shared" si="0"/>
        <v>425000000</v>
      </c>
    </row>
    <row r="24" spans="1:15" x14ac:dyDescent="0.25">
      <c r="A24" s="347" t="s">
        <v>21</v>
      </c>
      <c r="B24" s="347" t="s">
        <v>22</v>
      </c>
      <c r="C24" s="347" t="s">
        <v>27</v>
      </c>
      <c r="D24" s="347" t="s">
        <v>1737</v>
      </c>
      <c r="E24" s="348">
        <v>45036</v>
      </c>
      <c r="F24" s="347"/>
      <c r="G24" s="347" t="s">
        <v>1681</v>
      </c>
      <c r="H24" s="347" t="s">
        <v>1682</v>
      </c>
      <c r="I24" s="347"/>
      <c r="J24" s="347" t="s">
        <v>30</v>
      </c>
      <c r="K24" s="347" t="s">
        <v>31</v>
      </c>
      <c r="L24" s="347" t="s">
        <v>1720</v>
      </c>
      <c r="M24" s="5">
        <v>0</v>
      </c>
      <c r="N24" s="5">
        <v>85000000</v>
      </c>
      <c r="O24" s="188">
        <f t="shared" si="0"/>
        <v>510000000</v>
      </c>
    </row>
    <row r="25" spans="1:15" x14ac:dyDescent="0.25">
      <c r="A25" s="347" t="s">
        <v>21</v>
      </c>
      <c r="B25" s="347" t="s">
        <v>22</v>
      </c>
      <c r="C25" s="347" t="s">
        <v>27</v>
      </c>
      <c r="D25" s="347" t="s">
        <v>1309</v>
      </c>
      <c r="E25" s="348">
        <v>45036</v>
      </c>
      <c r="F25" s="347"/>
      <c r="G25" s="347" t="s">
        <v>1681</v>
      </c>
      <c r="H25" s="347" t="s">
        <v>1682</v>
      </c>
      <c r="I25" s="347"/>
      <c r="J25" s="347" t="s">
        <v>30</v>
      </c>
      <c r="K25" s="347" t="s">
        <v>31</v>
      </c>
      <c r="L25" s="347" t="s">
        <v>1713</v>
      </c>
      <c r="M25" s="5">
        <v>0</v>
      </c>
      <c r="N25" s="5">
        <v>85000000</v>
      </c>
      <c r="O25" s="188">
        <f t="shared" si="0"/>
        <v>595000000</v>
      </c>
    </row>
    <row r="26" spans="1:15" x14ac:dyDescent="0.25">
      <c r="A26" s="347" t="s">
        <v>21</v>
      </c>
      <c r="B26" s="347" t="s">
        <v>22</v>
      </c>
      <c r="C26" s="347" t="s">
        <v>27</v>
      </c>
      <c r="D26" s="347" t="s">
        <v>1738</v>
      </c>
      <c r="E26" s="348">
        <v>45036</v>
      </c>
      <c r="F26" s="347"/>
      <c r="G26" s="347" t="s">
        <v>1681</v>
      </c>
      <c r="H26" s="347" t="s">
        <v>1682</v>
      </c>
      <c r="I26" s="347"/>
      <c r="J26" s="347" t="s">
        <v>30</v>
      </c>
      <c r="K26" s="347" t="s">
        <v>31</v>
      </c>
      <c r="L26" s="347" t="s">
        <v>1715</v>
      </c>
      <c r="M26" s="5">
        <v>0</v>
      </c>
      <c r="N26" s="5">
        <v>85000000</v>
      </c>
      <c r="O26" s="188">
        <f t="shared" si="0"/>
        <v>680000000</v>
      </c>
    </row>
    <row r="27" spans="1:15" x14ac:dyDescent="0.25">
      <c r="A27" s="347" t="s">
        <v>21</v>
      </c>
      <c r="B27" s="347" t="s">
        <v>22</v>
      </c>
      <c r="C27" s="347" t="s">
        <v>27</v>
      </c>
      <c r="D27" s="347" t="s">
        <v>1739</v>
      </c>
      <c r="E27" s="348">
        <v>45036</v>
      </c>
      <c r="F27" s="347"/>
      <c r="G27" s="347" t="s">
        <v>1681</v>
      </c>
      <c r="H27" s="347" t="s">
        <v>1682</v>
      </c>
      <c r="I27" s="347"/>
      <c r="J27" s="347" t="s">
        <v>30</v>
      </c>
      <c r="K27" s="347" t="s">
        <v>31</v>
      </c>
      <c r="L27" s="347" t="s">
        <v>1711</v>
      </c>
      <c r="M27" s="5">
        <v>0</v>
      </c>
      <c r="N27" s="5">
        <v>85000000</v>
      </c>
      <c r="O27" s="188">
        <f t="shared" si="0"/>
        <v>765000000</v>
      </c>
    </row>
    <row r="28" spans="1:15" x14ac:dyDescent="0.25">
      <c r="A28" s="347" t="s">
        <v>21</v>
      </c>
      <c r="B28" s="347" t="s">
        <v>22</v>
      </c>
      <c r="C28" s="347" t="s">
        <v>27</v>
      </c>
      <c r="D28" s="347" t="s">
        <v>1178</v>
      </c>
      <c r="E28" s="348">
        <v>45036</v>
      </c>
      <c r="F28" s="347"/>
      <c r="G28" s="347" t="s">
        <v>1681</v>
      </c>
      <c r="H28" s="347" t="s">
        <v>1682</v>
      </c>
      <c r="I28" s="347"/>
      <c r="J28" s="347" t="s">
        <v>30</v>
      </c>
      <c r="K28" s="347" t="s">
        <v>31</v>
      </c>
      <c r="L28" s="347" t="s">
        <v>1709</v>
      </c>
      <c r="M28" s="5">
        <v>0</v>
      </c>
      <c r="N28" s="5">
        <v>85000000</v>
      </c>
      <c r="O28" s="188">
        <f t="shared" si="0"/>
        <v>850000000</v>
      </c>
    </row>
    <row r="29" spans="1:15" x14ac:dyDescent="0.25">
      <c r="A29" s="347" t="s">
        <v>21</v>
      </c>
      <c r="B29" s="347" t="s">
        <v>22</v>
      </c>
      <c r="C29" s="347" t="s">
        <v>41</v>
      </c>
      <c r="D29" s="347" t="s">
        <v>1702</v>
      </c>
      <c r="E29" s="348">
        <v>45071</v>
      </c>
      <c r="F29" s="347"/>
      <c r="G29" s="347" t="s">
        <v>1681</v>
      </c>
      <c r="H29" s="347" t="s">
        <v>1682</v>
      </c>
      <c r="I29" s="347"/>
      <c r="J29" s="347" t="s">
        <v>30</v>
      </c>
      <c r="K29" s="347" t="s">
        <v>279</v>
      </c>
      <c r="L29" s="347" t="s">
        <v>1703</v>
      </c>
      <c r="M29" s="5">
        <v>85000000</v>
      </c>
      <c r="N29" s="5">
        <v>0</v>
      </c>
      <c r="O29" s="188">
        <f t="shared" si="0"/>
        <v>765000000</v>
      </c>
    </row>
    <row r="30" spans="1:15" x14ac:dyDescent="0.25">
      <c r="A30" s="347" t="s">
        <v>21</v>
      </c>
      <c r="B30" s="347" t="s">
        <v>22</v>
      </c>
      <c r="C30" s="347" t="s">
        <v>41</v>
      </c>
      <c r="D30" s="347" t="s">
        <v>1704</v>
      </c>
      <c r="E30" s="348">
        <v>45071</v>
      </c>
      <c r="F30" s="347"/>
      <c r="G30" s="347" t="s">
        <v>1681</v>
      </c>
      <c r="H30" s="347" t="s">
        <v>1682</v>
      </c>
      <c r="I30" s="347"/>
      <c r="J30" s="347" t="s">
        <v>30</v>
      </c>
      <c r="K30" s="347" t="s">
        <v>279</v>
      </c>
      <c r="L30" s="347" t="s">
        <v>1705</v>
      </c>
      <c r="M30" s="5">
        <v>85000000</v>
      </c>
      <c r="N30" s="5">
        <v>0</v>
      </c>
      <c r="O30" s="188">
        <f t="shared" si="0"/>
        <v>680000000</v>
      </c>
    </row>
    <row r="31" spans="1:15" x14ac:dyDescent="0.25">
      <c r="A31" s="347" t="s">
        <v>21</v>
      </c>
      <c r="B31" s="347" t="s">
        <v>22</v>
      </c>
      <c r="C31" s="347" t="s">
        <v>41</v>
      </c>
      <c r="D31" s="347" t="s">
        <v>1706</v>
      </c>
      <c r="E31" s="348">
        <v>45071</v>
      </c>
      <c r="F31" s="347"/>
      <c r="G31" s="347" t="s">
        <v>1681</v>
      </c>
      <c r="H31" s="347" t="s">
        <v>1682</v>
      </c>
      <c r="I31" s="347"/>
      <c r="J31" s="347" t="s">
        <v>30</v>
      </c>
      <c r="K31" s="347" t="s">
        <v>279</v>
      </c>
      <c r="L31" s="347" t="s">
        <v>1707</v>
      </c>
      <c r="M31" s="5">
        <v>85000000</v>
      </c>
      <c r="N31" s="5">
        <v>0</v>
      </c>
      <c r="O31" s="188">
        <f t="shared" si="0"/>
        <v>595000000</v>
      </c>
    </row>
    <row r="32" spans="1:15" x14ac:dyDescent="0.25">
      <c r="A32" s="347" t="s">
        <v>21</v>
      </c>
      <c r="B32" s="347" t="s">
        <v>22</v>
      </c>
      <c r="C32" s="347" t="s">
        <v>41</v>
      </c>
      <c r="D32" s="347" t="s">
        <v>1708</v>
      </c>
      <c r="E32" s="348">
        <v>45071</v>
      </c>
      <c r="F32" s="347"/>
      <c r="G32" s="347" t="s">
        <v>1681</v>
      </c>
      <c r="H32" s="347" t="s">
        <v>1682</v>
      </c>
      <c r="I32" s="347"/>
      <c r="J32" s="347" t="s">
        <v>30</v>
      </c>
      <c r="K32" s="347" t="s">
        <v>279</v>
      </c>
      <c r="L32" s="347" t="s">
        <v>1709</v>
      </c>
      <c r="M32" s="5">
        <v>85000000</v>
      </c>
      <c r="N32" s="5">
        <v>0</v>
      </c>
      <c r="O32" s="188">
        <f t="shared" si="0"/>
        <v>510000000</v>
      </c>
    </row>
    <row r="33" spans="1:15" x14ac:dyDescent="0.25">
      <c r="A33" s="347" t="s">
        <v>21</v>
      </c>
      <c r="B33" s="347" t="s">
        <v>22</v>
      </c>
      <c r="C33" s="347" t="s">
        <v>41</v>
      </c>
      <c r="D33" s="347" t="s">
        <v>1710</v>
      </c>
      <c r="E33" s="348">
        <v>45071</v>
      </c>
      <c r="F33" s="347"/>
      <c r="G33" s="347" t="s">
        <v>1681</v>
      </c>
      <c r="H33" s="347" t="s">
        <v>1682</v>
      </c>
      <c r="I33" s="347"/>
      <c r="J33" s="347" t="s">
        <v>30</v>
      </c>
      <c r="K33" s="347" t="s">
        <v>279</v>
      </c>
      <c r="L33" s="347" t="s">
        <v>1711</v>
      </c>
      <c r="M33" s="5">
        <v>85000000</v>
      </c>
      <c r="N33" s="5">
        <v>0</v>
      </c>
      <c r="O33" s="188">
        <f t="shared" si="0"/>
        <v>425000000</v>
      </c>
    </row>
    <row r="34" spans="1:15" x14ac:dyDescent="0.25">
      <c r="A34" s="347" t="s">
        <v>21</v>
      </c>
      <c r="B34" s="347" t="s">
        <v>22</v>
      </c>
      <c r="C34" s="347" t="s">
        <v>41</v>
      </c>
      <c r="D34" s="347" t="s">
        <v>1712</v>
      </c>
      <c r="E34" s="348">
        <v>45071</v>
      </c>
      <c r="F34" s="347"/>
      <c r="G34" s="347" t="s">
        <v>1681</v>
      </c>
      <c r="H34" s="347" t="s">
        <v>1682</v>
      </c>
      <c r="I34" s="347"/>
      <c r="J34" s="347" t="s">
        <v>30</v>
      </c>
      <c r="K34" s="347" t="s">
        <v>279</v>
      </c>
      <c r="L34" s="347" t="s">
        <v>1713</v>
      </c>
      <c r="M34" s="5">
        <v>85000000</v>
      </c>
      <c r="N34" s="5">
        <v>0</v>
      </c>
      <c r="O34" s="188">
        <f t="shared" si="0"/>
        <v>340000000</v>
      </c>
    </row>
    <row r="35" spans="1:15" x14ac:dyDescent="0.25">
      <c r="A35" s="347" t="s">
        <v>21</v>
      </c>
      <c r="B35" s="347" t="s">
        <v>22</v>
      </c>
      <c r="C35" s="347" t="s">
        <v>41</v>
      </c>
      <c r="D35" s="347" t="s">
        <v>1714</v>
      </c>
      <c r="E35" s="348">
        <v>45071</v>
      </c>
      <c r="F35" s="347"/>
      <c r="G35" s="347" t="s">
        <v>1681</v>
      </c>
      <c r="H35" s="347" t="s">
        <v>1682</v>
      </c>
      <c r="I35" s="347"/>
      <c r="J35" s="347" t="s">
        <v>30</v>
      </c>
      <c r="K35" s="347" t="s">
        <v>279</v>
      </c>
      <c r="L35" s="347" t="s">
        <v>1715</v>
      </c>
      <c r="M35" s="5">
        <v>85000000</v>
      </c>
      <c r="N35" s="5">
        <v>0</v>
      </c>
      <c r="O35" s="188">
        <f t="shared" si="0"/>
        <v>255000000</v>
      </c>
    </row>
    <row r="36" spans="1:15" x14ac:dyDescent="0.25">
      <c r="A36" s="347" t="s">
        <v>21</v>
      </c>
      <c r="B36" s="347" t="s">
        <v>22</v>
      </c>
      <c r="C36" s="347" t="s">
        <v>41</v>
      </c>
      <c r="D36" s="347" t="s">
        <v>1716</v>
      </c>
      <c r="E36" s="348">
        <v>45071</v>
      </c>
      <c r="F36" s="347"/>
      <c r="G36" s="347" t="s">
        <v>1681</v>
      </c>
      <c r="H36" s="347" t="s">
        <v>1682</v>
      </c>
      <c r="I36" s="347"/>
      <c r="J36" s="347" t="s">
        <v>30</v>
      </c>
      <c r="K36" s="347" t="s">
        <v>279</v>
      </c>
      <c r="L36" s="347" t="s">
        <v>1717</v>
      </c>
      <c r="M36" s="5">
        <v>85000000</v>
      </c>
      <c r="N36" s="5">
        <v>0</v>
      </c>
      <c r="O36" s="188">
        <f t="shared" si="0"/>
        <v>170000000</v>
      </c>
    </row>
    <row r="37" spans="1:15" x14ac:dyDescent="0.25">
      <c r="A37" s="347" t="s">
        <v>21</v>
      </c>
      <c r="B37" s="347" t="s">
        <v>22</v>
      </c>
      <c r="C37" s="347" t="s">
        <v>41</v>
      </c>
      <c r="D37" s="347" t="s">
        <v>1718</v>
      </c>
      <c r="E37" s="348">
        <v>45141</v>
      </c>
      <c r="F37" s="347"/>
      <c r="G37" s="347" t="s">
        <v>1681</v>
      </c>
      <c r="H37" s="347" t="s">
        <v>1682</v>
      </c>
      <c r="I37" s="347"/>
      <c r="J37" s="347" t="s">
        <v>30</v>
      </c>
      <c r="K37" s="347" t="s">
        <v>279</v>
      </c>
      <c r="L37" s="347" t="s">
        <v>1719</v>
      </c>
      <c r="M37" s="5">
        <v>85000000</v>
      </c>
      <c r="N37" s="5">
        <v>0</v>
      </c>
      <c r="O37" s="188">
        <f t="shared" si="0"/>
        <v>85000000</v>
      </c>
    </row>
    <row r="38" spans="1:15" x14ac:dyDescent="0.25">
      <c r="A38" s="347" t="s">
        <v>21</v>
      </c>
      <c r="B38" s="347" t="s">
        <v>22</v>
      </c>
      <c r="C38" s="347" t="s">
        <v>41</v>
      </c>
      <c r="D38" s="347" t="s">
        <v>1105</v>
      </c>
      <c r="E38" s="348">
        <v>45147</v>
      </c>
      <c r="F38" s="347"/>
      <c r="G38" s="347" t="s">
        <v>1681</v>
      </c>
      <c r="H38" s="347" t="s">
        <v>1682</v>
      </c>
      <c r="I38" s="347"/>
      <c r="J38" s="347" t="s">
        <v>30</v>
      </c>
      <c r="K38" s="347" t="s">
        <v>279</v>
      </c>
      <c r="L38" s="347" t="s">
        <v>1720</v>
      </c>
      <c r="M38" s="5">
        <v>85000000</v>
      </c>
      <c r="N38" s="5">
        <v>0</v>
      </c>
      <c r="O38" s="188">
        <f t="shared" si="0"/>
        <v>0</v>
      </c>
    </row>
    <row r="39" spans="1:15" x14ac:dyDescent="0.25">
      <c r="A39" s="347" t="s">
        <v>21</v>
      </c>
      <c r="B39" s="347" t="s">
        <v>22</v>
      </c>
      <c r="C39" s="347" t="s">
        <v>27</v>
      </c>
      <c r="D39" s="347" t="s">
        <v>1740</v>
      </c>
      <c r="E39" s="348">
        <v>45191</v>
      </c>
      <c r="F39" s="347"/>
      <c r="G39" s="347" t="s">
        <v>1681</v>
      </c>
      <c r="H39" s="347" t="s">
        <v>1682</v>
      </c>
      <c r="I39" s="347"/>
      <c r="J39" s="347" t="s">
        <v>30</v>
      </c>
      <c r="K39" s="347" t="s">
        <v>31</v>
      </c>
      <c r="L39" s="347" t="s">
        <v>1722</v>
      </c>
      <c r="M39" s="5">
        <v>0</v>
      </c>
      <c r="N39" s="5">
        <v>152646000</v>
      </c>
      <c r="O39" s="188">
        <f t="shared" si="0"/>
        <v>152646000</v>
      </c>
    </row>
    <row r="40" spans="1:15" x14ac:dyDescent="0.25">
      <c r="A40" s="347" t="s">
        <v>21</v>
      </c>
      <c r="B40" s="347" t="s">
        <v>22</v>
      </c>
      <c r="C40" s="347" t="s">
        <v>27</v>
      </c>
      <c r="D40" s="347" t="s">
        <v>1741</v>
      </c>
      <c r="E40" s="348">
        <v>45191</v>
      </c>
      <c r="F40" s="347"/>
      <c r="G40" s="347" t="s">
        <v>1681</v>
      </c>
      <c r="H40" s="347" t="s">
        <v>1682</v>
      </c>
      <c r="I40" s="347"/>
      <c r="J40" s="347" t="s">
        <v>30</v>
      </c>
      <c r="K40" s="347" t="s">
        <v>31</v>
      </c>
      <c r="L40" s="347" t="s">
        <v>1724</v>
      </c>
      <c r="M40" s="5">
        <v>0</v>
      </c>
      <c r="N40" s="5">
        <v>160780000</v>
      </c>
      <c r="O40" s="188">
        <f t="shared" si="0"/>
        <v>313426000</v>
      </c>
    </row>
    <row r="41" spans="1:15" x14ac:dyDescent="0.25">
      <c r="A41" s="347" t="s">
        <v>21</v>
      </c>
      <c r="B41" s="347" t="s">
        <v>22</v>
      </c>
      <c r="C41" s="347" t="s">
        <v>27</v>
      </c>
      <c r="D41" s="347" t="s">
        <v>1742</v>
      </c>
      <c r="E41" s="348">
        <v>45191</v>
      </c>
      <c r="F41" s="347"/>
      <c r="G41" s="347" t="s">
        <v>1681</v>
      </c>
      <c r="H41" s="347" t="s">
        <v>1682</v>
      </c>
      <c r="I41" s="347"/>
      <c r="J41" s="347" t="s">
        <v>30</v>
      </c>
      <c r="K41" s="347" t="s">
        <v>31</v>
      </c>
      <c r="L41" s="347" t="s">
        <v>1731</v>
      </c>
      <c r="M41" s="5">
        <v>0</v>
      </c>
      <c r="N41" s="5">
        <v>100000000</v>
      </c>
      <c r="O41" s="188">
        <f t="shared" si="0"/>
        <v>413426000</v>
      </c>
    </row>
    <row r="42" spans="1:15" x14ac:dyDescent="0.25">
      <c r="A42" s="347" t="s">
        <v>21</v>
      </c>
      <c r="B42" s="347" t="s">
        <v>22</v>
      </c>
      <c r="C42" s="347" t="s">
        <v>27</v>
      </c>
      <c r="D42" s="347" t="s">
        <v>1235</v>
      </c>
      <c r="E42" s="348">
        <v>45191</v>
      </c>
      <c r="F42" s="347"/>
      <c r="G42" s="347" t="s">
        <v>1681</v>
      </c>
      <c r="H42" s="347" t="s">
        <v>1682</v>
      </c>
      <c r="I42" s="347"/>
      <c r="J42" s="347" t="s">
        <v>30</v>
      </c>
      <c r="K42" s="347" t="s">
        <v>31</v>
      </c>
      <c r="L42" s="347" t="s">
        <v>1729</v>
      </c>
      <c r="M42" s="5">
        <v>0</v>
      </c>
      <c r="N42" s="5">
        <v>100000000</v>
      </c>
      <c r="O42" s="188">
        <f t="shared" si="0"/>
        <v>513426000</v>
      </c>
    </row>
    <row r="43" spans="1:15" x14ac:dyDescent="0.25">
      <c r="A43" s="347" t="s">
        <v>21</v>
      </c>
      <c r="B43" s="347" t="s">
        <v>22</v>
      </c>
      <c r="C43" s="347" t="s">
        <v>27</v>
      </c>
      <c r="D43" s="347" t="s">
        <v>1680</v>
      </c>
      <c r="E43" s="348">
        <v>45194</v>
      </c>
      <c r="F43" s="347"/>
      <c r="G43" s="347" t="s">
        <v>1681</v>
      </c>
      <c r="H43" s="347" t="s">
        <v>1682</v>
      </c>
      <c r="I43" s="347"/>
      <c r="J43" s="347" t="s">
        <v>30</v>
      </c>
      <c r="K43" s="347" t="s">
        <v>31</v>
      </c>
      <c r="L43" s="347" t="s">
        <v>1683</v>
      </c>
      <c r="M43" s="5">
        <v>0</v>
      </c>
      <c r="N43" s="5">
        <v>130000000</v>
      </c>
      <c r="O43" s="188">
        <f t="shared" si="0"/>
        <v>643426000</v>
      </c>
    </row>
    <row r="44" spans="1:15" x14ac:dyDescent="0.25">
      <c r="A44" s="347" t="s">
        <v>21</v>
      </c>
      <c r="B44" s="347" t="s">
        <v>22</v>
      </c>
      <c r="C44" s="347" t="s">
        <v>27</v>
      </c>
      <c r="D44" s="347" t="s">
        <v>1684</v>
      </c>
      <c r="E44" s="348">
        <v>45194</v>
      </c>
      <c r="F44" s="347"/>
      <c r="G44" s="347" t="s">
        <v>1681</v>
      </c>
      <c r="H44" s="347" t="s">
        <v>1682</v>
      </c>
      <c r="I44" s="347"/>
      <c r="J44" s="347" t="s">
        <v>30</v>
      </c>
      <c r="K44" s="347" t="s">
        <v>31</v>
      </c>
      <c r="L44" s="347" t="s">
        <v>1685</v>
      </c>
      <c r="M44" s="5">
        <v>0</v>
      </c>
      <c r="N44" s="5">
        <v>100000000</v>
      </c>
      <c r="O44" s="188">
        <f t="shared" si="0"/>
        <v>743426000</v>
      </c>
    </row>
    <row r="45" spans="1:15" x14ac:dyDescent="0.25">
      <c r="A45" s="347" t="s">
        <v>21</v>
      </c>
      <c r="B45" s="347" t="s">
        <v>22</v>
      </c>
      <c r="C45" s="347" t="s">
        <v>27</v>
      </c>
      <c r="D45" s="347" t="s">
        <v>1686</v>
      </c>
      <c r="E45" s="348">
        <v>45194</v>
      </c>
      <c r="F45" s="347"/>
      <c r="G45" s="347" t="s">
        <v>1681</v>
      </c>
      <c r="H45" s="347" t="s">
        <v>1682</v>
      </c>
      <c r="I45" s="347"/>
      <c r="J45" s="347" t="s">
        <v>30</v>
      </c>
      <c r="K45" s="347" t="s">
        <v>31</v>
      </c>
      <c r="L45" s="347" t="s">
        <v>1687</v>
      </c>
      <c r="M45" s="5">
        <v>0</v>
      </c>
      <c r="N45" s="5">
        <v>100000000</v>
      </c>
      <c r="O45" s="188">
        <f t="shared" si="0"/>
        <v>843426000</v>
      </c>
    </row>
    <row r="46" spans="1:15" x14ac:dyDescent="0.25">
      <c r="A46" s="347" t="s">
        <v>21</v>
      </c>
      <c r="B46" s="347" t="s">
        <v>22</v>
      </c>
      <c r="C46" s="347" t="s">
        <v>27</v>
      </c>
      <c r="D46" s="347" t="s">
        <v>1688</v>
      </c>
      <c r="E46" s="348">
        <v>45194</v>
      </c>
      <c r="F46" s="347"/>
      <c r="G46" s="347" t="s">
        <v>1681</v>
      </c>
      <c r="H46" s="347" t="s">
        <v>1682</v>
      </c>
      <c r="I46" s="347"/>
      <c r="J46" s="347" t="s">
        <v>30</v>
      </c>
      <c r="K46" s="347" t="s">
        <v>31</v>
      </c>
      <c r="L46" s="347" t="s">
        <v>1689</v>
      </c>
      <c r="M46" s="5">
        <v>0</v>
      </c>
      <c r="N46" s="5">
        <v>130000000</v>
      </c>
      <c r="O46" s="188">
        <f t="shared" si="0"/>
        <v>973426000</v>
      </c>
    </row>
    <row r="47" spans="1:15" x14ac:dyDescent="0.25">
      <c r="A47" s="347" t="s">
        <v>21</v>
      </c>
      <c r="B47" s="347" t="s">
        <v>22</v>
      </c>
      <c r="C47" s="347" t="s">
        <v>41</v>
      </c>
      <c r="D47" s="347" t="s">
        <v>1721</v>
      </c>
      <c r="E47" s="348">
        <v>45203</v>
      </c>
      <c r="F47" s="347"/>
      <c r="G47" s="347" t="s">
        <v>1681</v>
      </c>
      <c r="H47" s="347" t="s">
        <v>1682</v>
      </c>
      <c r="I47" s="347"/>
      <c r="J47" s="347" t="s">
        <v>30</v>
      </c>
      <c r="K47" s="347" t="s">
        <v>101</v>
      </c>
      <c r="L47" s="347" t="s">
        <v>1722</v>
      </c>
      <c r="M47" s="5">
        <v>152646000</v>
      </c>
      <c r="N47" s="5">
        <v>0</v>
      </c>
      <c r="O47" s="188">
        <f t="shared" si="0"/>
        <v>820780000</v>
      </c>
    </row>
    <row r="48" spans="1:15" x14ac:dyDescent="0.25">
      <c r="A48" s="347" t="s">
        <v>21</v>
      </c>
      <c r="B48" s="347" t="s">
        <v>22</v>
      </c>
      <c r="C48" s="347" t="s">
        <v>41</v>
      </c>
      <c r="D48" s="347" t="s">
        <v>1725</v>
      </c>
      <c r="E48" s="348">
        <v>45209</v>
      </c>
      <c r="F48" s="347"/>
      <c r="G48" s="347" t="s">
        <v>1681</v>
      </c>
      <c r="H48" s="347" t="s">
        <v>1682</v>
      </c>
      <c r="I48" s="347"/>
      <c r="J48" s="347" t="s">
        <v>30</v>
      </c>
      <c r="K48" s="347" t="s">
        <v>44</v>
      </c>
      <c r="L48" s="347" t="s">
        <v>1687</v>
      </c>
      <c r="M48" s="5">
        <v>100000000</v>
      </c>
      <c r="N48" s="5">
        <v>0</v>
      </c>
      <c r="O48" s="188">
        <f t="shared" si="0"/>
        <v>720780000</v>
      </c>
    </row>
    <row r="49" spans="1:15" x14ac:dyDescent="0.25">
      <c r="A49" s="347" t="s">
        <v>21</v>
      </c>
      <c r="B49" s="347" t="s">
        <v>22</v>
      </c>
      <c r="C49" s="347" t="s">
        <v>41</v>
      </c>
      <c r="D49" s="347" t="s">
        <v>1726</v>
      </c>
      <c r="E49" s="348">
        <v>45209</v>
      </c>
      <c r="F49" s="347"/>
      <c r="G49" s="347" t="s">
        <v>1681</v>
      </c>
      <c r="H49" s="347" t="s">
        <v>1682</v>
      </c>
      <c r="I49" s="347"/>
      <c r="J49" s="347" t="s">
        <v>30</v>
      </c>
      <c r="K49" s="347" t="s">
        <v>44</v>
      </c>
      <c r="L49" s="347" t="s">
        <v>1683</v>
      </c>
      <c r="M49" s="5">
        <v>130000000</v>
      </c>
      <c r="N49" s="5">
        <v>0</v>
      </c>
      <c r="O49" s="188">
        <f t="shared" si="0"/>
        <v>590780000</v>
      </c>
    </row>
    <row r="50" spans="1:15" x14ac:dyDescent="0.25">
      <c r="A50" s="347" t="s">
        <v>21</v>
      </c>
      <c r="B50" s="347" t="s">
        <v>22</v>
      </c>
      <c r="C50" s="347" t="s">
        <v>41</v>
      </c>
      <c r="D50" s="347" t="s">
        <v>1727</v>
      </c>
      <c r="E50" s="348">
        <v>45209</v>
      </c>
      <c r="F50" s="347"/>
      <c r="G50" s="347" t="s">
        <v>1681</v>
      </c>
      <c r="H50" s="347" t="s">
        <v>1682</v>
      </c>
      <c r="I50" s="347"/>
      <c r="J50" s="347" t="s">
        <v>30</v>
      </c>
      <c r="K50" s="347" t="s">
        <v>44</v>
      </c>
      <c r="L50" s="347" t="s">
        <v>1685</v>
      </c>
      <c r="M50" s="5">
        <v>100000000</v>
      </c>
      <c r="N50" s="5">
        <v>0</v>
      </c>
      <c r="O50" s="188">
        <f t="shared" si="0"/>
        <v>490780000</v>
      </c>
    </row>
    <row r="51" spans="1:15" x14ac:dyDescent="0.25">
      <c r="A51" s="347" t="s">
        <v>21</v>
      </c>
      <c r="B51" s="347" t="s">
        <v>22</v>
      </c>
      <c r="C51" s="347" t="s">
        <v>41</v>
      </c>
      <c r="D51" s="347" t="s">
        <v>1728</v>
      </c>
      <c r="E51" s="348">
        <v>45210</v>
      </c>
      <c r="F51" s="347"/>
      <c r="G51" s="347" t="s">
        <v>1681</v>
      </c>
      <c r="H51" s="347" t="s">
        <v>1682</v>
      </c>
      <c r="I51" s="347"/>
      <c r="J51" s="347" t="s">
        <v>30</v>
      </c>
      <c r="K51" s="347" t="s">
        <v>44</v>
      </c>
      <c r="L51" s="347" t="s">
        <v>1729</v>
      </c>
      <c r="M51" s="5">
        <v>100000000</v>
      </c>
      <c r="N51" s="5">
        <v>0</v>
      </c>
      <c r="O51" s="188">
        <f t="shared" si="0"/>
        <v>390780000</v>
      </c>
    </row>
    <row r="52" spans="1:15" x14ac:dyDescent="0.25">
      <c r="A52" s="347" t="s">
        <v>21</v>
      </c>
      <c r="B52" s="347" t="s">
        <v>22</v>
      </c>
      <c r="C52" s="347" t="s">
        <v>41</v>
      </c>
      <c r="D52" s="347" t="s">
        <v>1730</v>
      </c>
      <c r="E52" s="348">
        <v>45210</v>
      </c>
      <c r="F52" s="347"/>
      <c r="G52" s="347" t="s">
        <v>1681</v>
      </c>
      <c r="H52" s="347" t="s">
        <v>1682</v>
      </c>
      <c r="I52" s="347"/>
      <c r="J52" s="347" t="s">
        <v>30</v>
      </c>
      <c r="K52" s="347" t="s">
        <v>44</v>
      </c>
      <c r="L52" s="347" t="s">
        <v>1731</v>
      </c>
      <c r="M52" s="5">
        <v>100000000</v>
      </c>
      <c r="N52" s="5">
        <v>0</v>
      </c>
      <c r="O52" s="188">
        <f t="shared" si="0"/>
        <v>290780000</v>
      </c>
    </row>
    <row r="53" spans="1:15" x14ac:dyDescent="0.25">
      <c r="A53" s="347" t="s">
        <v>21</v>
      </c>
      <c r="B53" s="347" t="s">
        <v>22</v>
      </c>
      <c r="C53" s="347" t="s">
        <v>41</v>
      </c>
      <c r="D53" s="347" t="s">
        <v>1732</v>
      </c>
      <c r="E53" s="348">
        <v>45210</v>
      </c>
      <c r="F53" s="347"/>
      <c r="G53" s="347" t="s">
        <v>1681</v>
      </c>
      <c r="H53" s="347" t="s">
        <v>1682</v>
      </c>
      <c r="I53" s="347"/>
      <c r="J53" s="347" t="s">
        <v>30</v>
      </c>
      <c r="K53" s="347" t="s">
        <v>44</v>
      </c>
      <c r="L53" s="347" t="s">
        <v>1689</v>
      </c>
      <c r="M53" s="5">
        <v>130000000</v>
      </c>
      <c r="N53" s="5">
        <v>0</v>
      </c>
      <c r="O53" s="188">
        <f t="shared" si="0"/>
        <v>160780000</v>
      </c>
    </row>
    <row r="54" spans="1:15" x14ac:dyDescent="0.25">
      <c r="A54" s="347" t="s">
        <v>21</v>
      </c>
      <c r="B54" s="347" t="s">
        <v>22</v>
      </c>
      <c r="C54" s="347" t="s">
        <v>41</v>
      </c>
      <c r="D54" s="347" t="s">
        <v>1723</v>
      </c>
      <c r="E54" s="348">
        <v>45254</v>
      </c>
      <c r="F54" s="347"/>
      <c r="G54" s="347" t="s">
        <v>1681</v>
      </c>
      <c r="H54" s="347" t="s">
        <v>1682</v>
      </c>
      <c r="I54" s="347"/>
      <c r="J54" s="347" t="s">
        <v>30</v>
      </c>
      <c r="K54" s="347" t="s">
        <v>101</v>
      </c>
      <c r="L54" s="347" t="s">
        <v>1724</v>
      </c>
      <c r="M54" s="5">
        <v>160780000</v>
      </c>
      <c r="N54" s="5">
        <v>0</v>
      </c>
      <c r="O54" s="188">
        <f t="shared" si="0"/>
        <v>0</v>
      </c>
    </row>
    <row r="55" spans="1:15" x14ac:dyDescent="0.25">
      <c r="A55" s="347"/>
      <c r="B55" s="347"/>
      <c r="C55" s="347"/>
      <c r="D55" s="347"/>
      <c r="E55" s="348"/>
      <c r="F55" s="347"/>
      <c r="G55" s="347"/>
      <c r="H55" s="347"/>
      <c r="I55" s="347"/>
      <c r="J55" s="347"/>
      <c r="K55" s="347"/>
      <c r="L55" s="347"/>
      <c r="M55" s="5"/>
      <c r="N55" s="5"/>
      <c r="O55" s="5"/>
    </row>
    <row r="56" spans="1:15" x14ac:dyDescent="0.25">
      <c r="A56" s="347"/>
      <c r="B56" s="347"/>
      <c r="C56" s="347"/>
      <c r="D56" s="347"/>
      <c r="E56" s="348"/>
      <c r="F56" s="347"/>
      <c r="G56" s="347"/>
      <c r="H56" s="347"/>
      <c r="I56" s="347"/>
      <c r="J56" s="347"/>
      <c r="K56" s="347"/>
      <c r="L56" s="347"/>
      <c r="M56" s="5"/>
      <c r="N56" s="5"/>
      <c r="O56" s="5"/>
    </row>
    <row r="57" spans="1:15" x14ac:dyDescent="0.25">
      <c r="A57" s="347" t="s">
        <v>478</v>
      </c>
      <c r="B57" s="347" t="s">
        <v>479</v>
      </c>
      <c r="C57" s="347" t="s">
        <v>27</v>
      </c>
      <c r="D57" s="347" t="s">
        <v>1733</v>
      </c>
      <c r="E57" s="348">
        <v>45036</v>
      </c>
      <c r="F57" s="347"/>
      <c r="G57" s="347" t="s">
        <v>1681</v>
      </c>
      <c r="H57" s="347" t="s">
        <v>1682</v>
      </c>
      <c r="I57" s="347"/>
      <c r="J57" s="347" t="s">
        <v>30</v>
      </c>
      <c r="K57" s="347" t="s">
        <v>279</v>
      </c>
      <c r="L57" s="347" t="s">
        <v>1705</v>
      </c>
      <c r="M57" s="5">
        <v>85000000</v>
      </c>
      <c r="N57" s="5">
        <v>0</v>
      </c>
      <c r="O57" s="5">
        <v>0</v>
      </c>
    </row>
    <row r="58" spans="1:15" x14ac:dyDescent="0.25">
      <c r="A58" s="347" t="s">
        <v>478</v>
      </c>
      <c r="B58" s="347" t="s">
        <v>479</v>
      </c>
      <c r="C58" s="347" t="s">
        <v>27</v>
      </c>
      <c r="D58" s="347" t="s">
        <v>1445</v>
      </c>
      <c r="E58" s="348">
        <v>45036</v>
      </c>
      <c r="F58" s="347"/>
      <c r="G58" s="347" t="s">
        <v>1681</v>
      </c>
      <c r="H58" s="347" t="s">
        <v>1682</v>
      </c>
      <c r="I58" s="347"/>
      <c r="J58" s="347" t="s">
        <v>30</v>
      </c>
      <c r="K58" s="347" t="s">
        <v>279</v>
      </c>
      <c r="L58" s="347" t="s">
        <v>1717</v>
      </c>
      <c r="M58" s="5">
        <v>85000000</v>
      </c>
      <c r="N58" s="5">
        <v>0</v>
      </c>
      <c r="O58" s="5">
        <v>0</v>
      </c>
    </row>
    <row r="59" spans="1:15" x14ac:dyDescent="0.25">
      <c r="A59" s="347" t="s">
        <v>478</v>
      </c>
      <c r="B59" s="347" t="s">
        <v>479</v>
      </c>
      <c r="C59" s="347" t="s">
        <v>27</v>
      </c>
      <c r="D59" s="347" t="s">
        <v>1734</v>
      </c>
      <c r="E59" s="348">
        <v>45036</v>
      </c>
      <c r="F59" s="347"/>
      <c r="G59" s="347" t="s">
        <v>1681</v>
      </c>
      <c r="H59" s="347" t="s">
        <v>1682</v>
      </c>
      <c r="I59" s="347"/>
      <c r="J59" s="347" t="s">
        <v>30</v>
      </c>
      <c r="K59" s="347" t="s">
        <v>279</v>
      </c>
      <c r="L59" s="347" t="s">
        <v>1719</v>
      </c>
      <c r="M59" s="5">
        <v>85000000</v>
      </c>
      <c r="N59" s="5">
        <v>0</v>
      </c>
      <c r="O59" s="5">
        <v>0</v>
      </c>
    </row>
    <row r="60" spans="1:15" x14ac:dyDescent="0.25">
      <c r="A60" s="347" t="s">
        <v>478</v>
      </c>
      <c r="B60" s="347" t="s">
        <v>479</v>
      </c>
      <c r="C60" s="347" t="s">
        <v>27</v>
      </c>
      <c r="D60" s="347" t="s">
        <v>1735</v>
      </c>
      <c r="E60" s="348">
        <v>45036</v>
      </c>
      <c r="F60" s="347"/>
      <c r="G60" s="347" t="s">
        <v>1681</v>
      </c>
      <c r="H60" s="347" t="s">
        <v>1682</v>
      </c>
      <c r="I60" s="347"/>
      <c r="J60" s="347" t="s">
        <v>30</v>
      </c>
      <c r="K60" s="347" t="s">
        <v>279</v>
      </c>
      <c r="L60" s="347" t="s">
        <v>1707</v>
      </c>
      <c r="M60" s="5">
        <v>85000000</v>
      </c>
      <c r="N60" s="5">
        <v>0</v>
      </c>
      <c r="O60" s="5">
        <v>0</v>
      </c>
    </row>
    <row r="61" spans="1:15" x14ac:dyDescent="0.25">
      <c r="A61" s="347" t="s">
        <v>478</v>
      </c>
      <c r="B61" s="347" t="s">
        <v>479</v>
      </c>
      <c r="C61" s="347" t="s">
        <v>27</v>
      </c>
      <c r="D61" s="347" t="s">
        <v>1736</v>
      </c>
      <c r="E61" s="348">
        <v>45036</v>
      </c>
      <c r="F61" s="347"/>
      <c r="G61" s="347" t="s">
        <v>1681</v>
      </c>
      <c r="H61" s="347" t="s">
        <v>1682</v>
      </c>
      <c r="I61" s="347"/>
      <c r="J61" s="347" t="s">
        <v>30</v>
      </c>
      <c r="K61" s="347" t="s">
        <v>279</v>
      </c>
      <c r="L61" s="347" t="s">
        <v>1703</v>
      </c>
      <c r="M61" s="5">
        <v>85000000</v>
      </c>
      <c r="N61" s="5">
        <v>0</v>
      </c>
      <c r="O61" s="5">
        <v>0</v>
      </c>
    </row>
    <row r="62" spans="1:15" x14ac:dyDescent="0.25">
      <c r="A62" s="347" t="s">
        <v>478</v>
      </c>
      <c r="B62" s="347" t="s">
        <v>479</v>
      </c>
      <c r="C62" s="347" t="s">
        <v>27</v>
      </c>
      <c r="D62" s="347" t="s">
        <v>1737</v>
      </c>
      <c r="E62" s="348">
        <v>45036</v>
      </c>
      <c r="F62" s="347"/>
      <c r="G62" s="347" t="s">
        <v>1681</v>
      </c>
      <c r="H62" s="347" t="s">
        <v>1682</v>
      </c>
      <c r="I62" s="347"/>
      <c r="J62" s="347" t="s">
        <v>30</v>
      </c>
      <c r="K62" s="347" t="s">
        <v>279</v>
      </c>
      <c r="L62" s="347" t="s">
        <v>1720</v>
      </c>
      <c r="M62" s="5">
        <v>85000000</v>
      </c>
      <c r="N62" s="5">
        <v>0</v>
      </c>
      <c r="O62" s="5">
        <v>0</v>
      </c>
    </row>
    <row r="63" spans="1:15" x14ac:dyDescent="0.25">
      <c r="A63" s="347" t="s">
        <v>478</v>
      </c>
      <c r="B63" s="347" t="s">
        <v>479</v>
      </c>
      <c r="C63" s="347" t="s">
        <v>27</v>
      </c>
      <c r="D63" s="347" t="s">
        <v>1309</v>
      </c>
      <c r="E63" s="348">
        <v>45036</v>
      </c>
      <c r="F63" s="347"/>
      <c r="G63" s="347" t="s">
        <v>1681</v>
      </c>
      <c r="H63" s="347" t="s">
        <v>1682</v>
      </c>
      <c r="I63" s="347"/>
      <c r="J63" s="347" t="s">
        <v>30</v>
      </c>
      <c r="K63" s="347" t="s">
        <v>279</v>
      </c>
      <c r="L63" s="347" t="s">
        <v>1713</v>
      </c>
      <c r="M63" s="5">
        <v>85000000</v>
      </c>
      <c r="N63" s="5">
        <v>0</v>
      </c>
      <c r="O63" s="5">
        <v>0</v>
      </c>
    </row>
    <row r="64" spans="1:15" x14ac:dyDescent="0.25">
      <c r="A64" s="347" t="s">
        <v>478</v>
      </c>
      <c r="B64" s="347" t="s">
        <v>479</v>
      </c>
      <c r="C64" s="347" t="s">
        <v>27</v>
      </c>
      <c r="D64" s="347" t="s">
        <v>1738</v>
      </c>
      <c r="E64" s="348">
        <v>45036</v>
      </c>
      <c r="F64" s="347"/>
      <c r="G64" s="347" t="s">
        <v>1681</v>
      </c>
      <c r="H64" s="347" t="s">
        <v>1682</v>
      </c>
      <c r="I64" s="347"/>
      <c r="J64" s="347" t="s">
        <v>30</v>
      </c>
      <c r="K64" s="347" t="s">
        <v>279</v>
      </c>
      <c r="L64" s="347" t="s">
        <v>1715</v>
      </c>
      <c r="M64" s="5">
        <v>85000000</v>
      </c>
      <c r="N64" s="5">
        <v>0</v>
      </c>
      <c r="O64" s="5">
        <v>0</v>
      </c>
    </row>
    <row r="65" spans="1:15" x14ac:dyDescent="0.25">
      <c r="A65" s="347" t="s">
        <v>478</v>
      </c>
      <c r="B65" s="347" t="s">
        <v>479</v>
      </c>
      <c r="C65" s="347" t="s">
        <v>27</v>
      </c>
      <c r="D65" s="347" t="s">
        <v>1739</v>
      </c>
      <c r="E65" s="348">
        <v>45036</v>
      </c>
      <c r="F65" s="347"/>
      <c r="G65" s="347" t="s">
        <v>1681</v>
      </c>
      <c r="H65" s="347" t="s">
        <v>1682</v>
      </c>
      <c r="I65" s="347"/>
      <c r="J65" s="347" t="s">
        <v>30</v>
      </c>
      <c r="K65" s="347" t="s">
        <v>279</v>
      </c>
      <c r="L65" s="347" t="s">
        <v>1711</v>
      </c>
      <c r="M65" s="5">
        <v>85000000</v>
      </c>
      <c r="N65" s="5">
        <v>0</v>
      </c>
      <c r="O65" s="5">
        <v>0</v>
      </c>
    </row>
    <row r="66" spans="1:15" x14ac:dyDescent="0.25">
      <c r="A66" s="347" t="s">
        <v>478</v>
      </c>
      <c r="B66" s="347" t="s">
        <v>479</v>
      </c>
      <c r="C66" s="347" t="s">
        <v>27</v>
      </c>
      <c r="D66" s="347" t="s">
        <v>1178</v>
      </c>
      <c r="E66" s="348">
        <v>45036</v>
      </c>
      <c r="F66" s="347"/>
      <c r="G66" s="347" t="s">
        <v>1681</v>
      </c>
      <c r="H66" s="347" t="s">
        <v>1682</v>
      </c>
      <c r="I66" s="347"/>
      <c r="J66" s="347" t="s">
        <v>30</v>
      </c>
      <c r="K66" s="347" t="s">
        <v>279</v>
      </c>
      <c r="L66" s="347" t="s">
        <v>1709</v>
      </c>
      <c r="M66" s="5">
        <v>85000000</v>
      </c>
      <c r="N66" s="5">
        <v>0</v>
      </c>
      <c r="O66" s="5">
        <v>0</v>
      </c>
    </row>
    <row r="67" spans="1:15" x14ac:dyDescent="0.25">
      <c r="A67" s="347" t="s">
        <v>478</v>
      </c>
      <c r="B67" s="347" t="s">
        <v>479</v>
      </c>
      <c r="C67" s="347" t="s">
        <v>27</v>
      </c>
      <c r="D67" s="347" t="s">
        <v>1740</v>
      </c>
      <c r="E67" s="348">
        <v>45191</v>
      </c>
      <c r="F67" s="347"/>
      <c r="G67" s="347" t="s">
        <v>1681</v>
      </c>
      <c r="H67" s="347" t="s">
        <v>1682</v>
      </c>
      <c r="I67" s="347"/>
      <c r="J67" s="347" t="s">
        <v>30</v>
      </c>
      <c r="K67" s="347" t="s">
        <v>101</v>
      </c>
      <c r="L67" s="347" t="s">
        <v>1722</v>
      </c>
      <c r="M67" s="5">
        <v>152646000</v>
      </c>
      <c r="N67" s="5">
        <v>0</v>
      </c>
      <c r="O67" s="5">
        <v>0</v>
      </c>
    </row>
    <row r="68" spans="1:15" x14ac:dyDescent="0.25">
      <c r="A68" s="347" t="s">
        <v>478</v>
      </c>
      <c r="B68" s="347" t="s">
        <v>479</v>
      </c>
      <c r="C68" s="347" t="s">
        <v>27</v>
      </c>
      <c r="D68" s="347" t="s">
        <v>1741</v>
      </c>
      <c r="E68" s="348">
        <v>45191</v>
      </c>
      <c r="F68" s="347"/>
      <c r="G68" s="347" t="s">
        <v>1681</v>
      </c>
      <c r="H68" s="347" t="s">
        <v>1682</v>
      </c>
      <c r="I68" s="347"/>
      <c r="J68" s="347" t="s">
        <v>30</v>
      </c>
      <c r="K68" s="347" t="s">
        <v>101</v>
      </c>
      <c r="L68" s="347" t="s">
        <v>1724</v>
      </c>
      <c r="M68" s="5">
        <v>160780000</v>
      </c>
      <c r="N68" s="5">
        <v>0</v>
      </c>
      <c r="O68" s="5">
        <v>0</v>
      </c>
    </row>
    <row r="69" spans="1:15" x14ac:dyDescent="0.25">
      <c r="A69" s="347" t="s">
        <v>478</v>
      </c>
      <c r="B69" s="347" t="s">
        <v>479</v>
      </c>
      <c r="C69" s="347" t="s">
        <v>27</v>
      </c>
      <c r="D69" s="347" t="s">
        <v>1742</v>
      </c>
      <c r="E69" s="348">
        <v>45191</v>
      </c>
      <c r="F69" s="347"/>
      <c r="G69" s="347" t="s">
        <v>1681</v>
      </c>
      <c r="H69" s="347" t="s">
        <v>1682</v>
      </c>
      <c r="I69" s="347"/>
      <c r="J69" s="347" t="s">
        <v>30</v>
      </c>
      <c r="K69" s="347" t="s">
        <v>44</v>
      </c>
      <c r="L69" s="347" t="s">
        <v>1731</v>
      </c>
      <c r="M69" s="5">
        <v>100000000</v>
      </c>
      <c r="N69" s="5">
        <v>0</v>
      </c>
      <c r="O69" s="5">
        <v>0</v>
      </c>
    </row>
    <row r="70" spans="1:15" x14ac:dyDescent="0.25">
      <c r="A70" s="347" t="s">
        <v>478</v>
      </c>
      <c r="B70" s="347" t="s">
        <v>479</v>
      </c>
      <c r="C70" s="347" t="s">
        <v>27</v>
      </c>
      <c r="D70" s="347" t="s">
        <v>1235</v>
      </c>
      <c r="E70" s="348">
        <v>45191</v>
      </c>
      <c r="F70" s="347"/>
      <c r="G70" s="347" t="s">
        <v>1681</v>
      </c>
      <c r="H70" s="347" t="s">
        <v>1682</v>
      </c>
      <c r="I70" s="347"/>
      <c r="J70" s="347" t="s">
        <v>30</v>
      </c>
      <c r="K70" s="347" t="s">
        <v>44</v>
      </c>
      <c r="L70" s="347" t="s">
        <v>1729</v>
      </c>
      <c r="M70" s="5">
        <v>100000000</v>
      </c>
      <c r="N70" s="5">
        <v>0</v>
      </c>
      <c r="O70" s="5">
        <v>0</v>
      </c>
    </row>
    <row r="71" spans="1:15" x14ac:dyDescent="0.25">
      <c r="A71" s="347" t="s">
        <v>478</v>
      </c>
      <c r="B71" s="347" t="s">
        <v>479</v>
      </c>
      <c r="C71" s="347" t="s">
        <v>27</v>
      </c>
      <c r="D71" s="347" t="s">
        <v>1680</v>
      </c>
      <c r="E71" s="348">
        <v>45194</v>
      </c>
      <c r="F71" s="347"/>
      <c r="G71" s="347" t="s">
        <v>1681</v>
      </c>
      <c r="H71" s="347" t="s">
        <v>1682</v>
      </c>
      <c r="I71" s="347"/>
      <c r="J71" s="347" t="s">
        <v>30</v>
      </c>
      <c r="K71" s="347" t="s">
        <v>44</v>
      </c>
      <c r="L71" s="347" t="s">
        <v>1683</v>
      </c>
      <c r="M71" s="5">
        <v>130000000</v>
      </c>
      <c r="N71" s="5">
        <v>0</v>
      </c>
      <c r="O71" s="5">
        <v>0</v>
      </c>
    </row>
    <row r="72" spans="1:15" x14ac:dyDescent="0.25">
      <c r="A72" s="347" t="s">
        <v>478</v>
      </c>
      <c r="B72" s="347" t="s">
        <v>479</v>
      </c>
      <c r="C72" s="347" t="s">
        <v>27</v>
      </c>
      <c r="D72" s="347" t="s">
        <v>1684</v>
      </c>
      <c r="E72" s="348">
        <v>45194</v>
      </c>
      <c r="F72" s="347"/>
      <c r="G72" s="347" t="s">
        <v>1681</v>
      </c>
      <c r="H72" s="347" t="s">
        <v>1682</v>
      </c>
      <c r="I72" s="347"/>
      <c r="J72" s="347" t="s">
        <v>30</v>
      </c>
      <c r="K72" s="347" t="s">
        <v>44</v>
      </c>
      <c r="L72" s="347" t="s">
        <v>1685</v>
      </c>
      <c r="M72" s="5">
        <v>100000000</v>
      </c>
      <c r="N72" s="5">
        <v>0</v>
      </c>
      <c r="O72" s="5">
        <v>0</v>
      </c>
    </row>
    <row r="73" spans="1:15" x14ac:dyDescent="0.25">
      <c r="A73" s="347" t="s">
        <v>478</v>
      </c>
      <c r="B73" s="347" t="s">
        <v>479</v>
      </c>
      <c r="C73" s="347" t="s">
        <v>27</v>
      </c>
      <c r="D73" s="347" t="s">
        <v>1686</v>
      </c>
      <c r="E73" s="348">
        <v>45194</v>
      </c>
      <c r="F73" s="347"/>
      <c r="G73" s="347" t="s">
        <v>1681</v>
      </c>
      <c r="H73" s="347" t="s">
        <v>1682</v>
      </c>
      <c r="I73" s="347"/>
      <c r="J73" s="347" t="s">
        <v>30</v>
      </c>
      <c r="K73" s="347" t="s">
        <v>44</v>
      </c>
      <c r="L73" s="347" t="s">
        <v>1687</v>
      </c>
      <c r="M73" s="5">
        <v>100000000</v>
      </c>
      <c r="N73" s="5">
        <v>0</v>
      </c>
      <c r="O73" s="5">
        <v>0</v>
      </c>
    </row>
    <row r="74" spans="1:15" x14ac:dyDescent="0.25">
      <c r="A74" s="347" t="s">
        <v>478</v>
      </c>
      <c r="B74" s="347" t="s">
        <v>479</v>
      </c>
      <c r="C74" s="347" t="s">
        <v>27</v>
      </c>
      <c r="D74" s="347" t="s">
        <v>1688</v>
      </c>
      <c r="E74" s="348">
        <v>45194</v>
      </c>
      <c r="F74" s="347"/>
      <c r="G74" s="347" t="s">
        <v>1681</v>
      </c>
      <c r="H74" s="347" t="s">
        <v>1682</v>
      </c>
      <c r="I74" s="347"/>
      <c r="J74" s="347" t="s">
        <v>30</v>
      </c>
      <c r="K74" s="347" t="s">
        <v>44</v>
      </c>
      <c r="L74" s="347" t="s">
        <v>1689</v>
      </c>
      <c r="M74" s="5">
        <v>130000000</v>
      </c>
      <c r="N74" s="5">
        <v>0</v>
      </c>
      <c r="O74" s="5">
        <v>0</v>
      </c>
    </row>
    <row r="75" spans="1:15" x14ac:dyDescent="0.25">
      <c r="A75" s="347"/>
      <c r="B75" s="347"/>
      <c r="C75" s="347"/>
      <c r="D75" s="347"/>
      <c r="E75" s="347"/>
      <c r="F75" s="347"/>
      <c r="G75" s="347"/>
      <c r="H75" s="347"/>
      <c r="I75" s="347"/>
      <c r="J75" s="347"/>
      <c r="K75" s="347"/>
      <c r="L75" s="347"/>
      <c r="M75" s="6">
        <f>SUM(M57:M74)</f>
        <v>1823426000</v>
      </c>
      <c r="N75" s="6"/>
      <c r="O75" s="6"/>
    </row>
    <row r="76" spans="1:15" x14ac:dyDescent="0.25">
      <c r="A76" s="347"/>
      <c r="B76" s="347"/>
      <c r="C76" s="347"/>
      <c r="D76" s="347"/>
      <c r="E76" s="347"/>
      <c r="F76" s="347"/>
      <c r="G76" s="347"/>
      <c r="H76" s="347"/>
      <c r="I76" s="347"/>
      <c r="J76" s="347"/>
      <c r="K76" s="347"/>
      <c r="L76" s="347"/>
      <c r="M76" s="347"/>
      <c r="N76" s="347"/>
      <c r="O76" s="347"/>
    </row>
    <row r="77" spans="1:15" x14ac:dyDescent="0.25">
      <c r="A77" s="347"/>
      <c r="B77" s="347"/>
      <c r="C77" s="347"/>
      <c r="D77" s="347"/>
      <c r="E77" s="347"/>
      <c r="F77" s="347"/>
      <c r="G77" s="347"/>
      <c r="H77" s="347"/>
      <c r="I77" s="347"/>
      <c r="J77" s="347"/>
      <c r="K77" s="347"/>
      <c r="L77" s="347"/>
      <c r="M77" s="347"/>
      <c r="N77" s="347"/>
      <c r="O77" s="347"/>
    </row>
    <row r="78" spans="1:15" x14ac:dyDescent="0.25">
      <c r="A78" s="347"/>
      <c r="B78" s="347"/>
      <c r="C78" s="347"/>
      <c r="D78" s="347"/>
      <c r="E78" s="347"/>
      <c r="F78" s="347"/>
      <c r="G78" s="347"/>
      <c r="H78" s="347"/>
      <c r="I78" s="347"/>
      <c r="J78" s="347"/>
      <c r="K78" s="347"/>
      <c r="L78" s="347"/>
      <c r="M78" s="347"/>
      <c r="N78" s="347"/>
      <c r="O78" s="347"/>
    </row>
    <row r="79" spans="1:15" x14ac:dyDescent="0.25">
      <c r="A79" s="347"/>
      <c r="B79" s="347"/>
      <c r="C79" s="347"/>
      <c r="D79" s="347"/>
      <c r="E79" s="347"/>
      <c r="F79" s="347"/>
      <c r="G79" s="347"/>
      <c r="H79" s="347"/>
      <c r="I79" s="347"/>
      <c r="J79" s="347"/>
      <c r="K79" s="347"/>
      <c r="L79" s="347"/>
      <c r="M79" s="347"/>
      <c r="N79" s="347"/>
      <c r="O79" s="347"/>
    </row>
    <row r="80" spans="1:15" x14ac:dyDescent="0.25">
      <c r="A80" s="347"/>
      <c r="B80" s="347"/>
      <c r="C80" s="347"/>
      <c r="D80" s="347"/>
      <c r="E80" s="347"/>
      <c r="F80" s="347"/>
      <c r="G80" s="347"/>
      <c r="H80" s="347"/>
      <c r="I80" s="347"/>
      <c r="J80" s="347"/>
      <c r="K80" s="347"/>
      <c r="L80" s="347"/>
      <c r="M80" s="347"/>
      <c r="N80" s="347"/>
      <c r="O80" s="347"/>
    </row>
    <row r="81" spans="1:15" x14ac:dyDescent="0.25">
      <c r="A81" s="347"/>
      <c r="B81" s="347"/>
      <c r="C81" s="347"/>
      <c r="D81" s="347"/>
      <c r="E81" s="347"/>
      <c r="F81" s="347"/>
      <c r="G81" s="347"/>
      <c r="H81" s="347"/>
      <c r="I81" s="347"/>
      <c r="J81" s="347"/>
      <c r="K81" s="347"/>
      <c r="L81" s="347"/>
      <c r="M81" s="347"/>
      <c r="N81" s="347"/>
      <c r="O81" s="347"/>
    </row>
    <row r="82" spans="1:15" x14ac:dyDescent="0.25">
      <c r="A82" s="347"/>
      <c r="B82" s="347"/>
      <c r="C82" s="347"/>
      <c r="D82" s="347"/>
      <c r="E82" s="347"/>
      <c r="F82" s="347"/>
      <c r="G82" s="347"/>
      <c r="H82" s="347"/>
      <c r="I82" s="347"/>
      <c r="J82" s="347"/>
      <c r="K82" s="347"/>
      <c r="L82" s="347"/>
      <c r="M82" s="347"/>
      <c r="N82" s="347"/>
      <c r="O82" s="347"/>
    </row>
    <row r="83" spans="1:15" x14ac:dyDescent="0.25">
      <c r="A83" s="347"/>
      <c r="B83" s="347"/>
      <c r="C83" s="347"/>
      <c r="D83" s="347"/>
      <c r="E83" s="347"/>
      <c r="F83" s="347"/>
      <c r="G83" s="347"/>
      <c r="H83" s="347"/>
      <c r="I83" s="347"/>
      <c r="J83" s="347"/>
      <c r="K83" s="347"/>
      <c r="L83" s="347"/>
      <c r="M83" s="347"/>
      <c r="N83" s="347"/>
      <c r="O83" s="347"/>
    </row>
    <row r="84" spans="1:15" x14ac:dyDescent="0.25">
      <c r="A84" s="347"/>
      <c r="B84" s="347"/>
      <c r="C84" s="347"/>
      <c r="D84" s="347"/>
      <c r="E84" s="347"/>
      <c r="F84" s="347"/>
      <c r="G84" s="347"/>
      <c r="H84" s="347"/>
      <c r="I84" s="347"/>
      <c r="J84" s="347"/>
      <c r="K84" s="347"/>
      <c r="L84" s="347"/>
      <c r="M84" s="347"/>
      <c r="N84" s="347"/>
      <c r="O84" s="347"/>
    </row>
    <row r="85" spans="1:15" x14ac:dyDescent="0.25">
      <c r="A85" s="347"/>
      <c r="B85" s="347"/>
      <c r="C85" s="347"/>
      <c r="D85" s="347"/>
      <c r="E85" s="347"/>
      <c r="F85" s="347"/>
      <c r="G85" s="347"/>
      <c r="H85" s="347"/>
      <c r="I85" s="347"/>
      <c r="J85" s="347"/>
      <c r="K85" s="347"/>
      <c r="L85" s="347"/>
      <c r="M85" s="347"/>
      <c r="N85" s="347"/>
      <c r="O85" s="347"/>
    </row>
  </sheetData>
  <mergeCells count="9">
    <mergeCell ref="A6:O6"/>
    <mergeCell ref="A7:O7"/>
    <mergeCell ref="A8:O8"/>
    <mergeCell ref="A9:O9"/>
    <mergeCell ref="A1:O1"/>
    <mergeCell ref="A2:O2"/>
    <mergeCell ref="A3:O3"/>
    <mergeCell ref="A4:O4"/>
    <mergeCell ref="A5:O5"/>
  </mergeCells>
  <pageMargins left="0.7" right="0.7" top="0.75" bottom="0.75" header="0.3" footer="0.3"/>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6"/>
  <sheetViews>
    <sheetView topLeftCell="A23" workbookViewId="0">
      <selection activeCell="M46" sqref="M46"/>
    </sheetView>
  </sheetViews>
  <sheetFormatPr baseColWidth="10" defaultRowHeight="15" x14ac:dyDescent="0.25"/>
  <cols>
    <col min="1" max="1" width="9.42578125" customWidth="1"/>
    <col min="3" max="3" width="6.5703125" customWidth="1"/>
    <col min="4" max="4" width="10" customWidth="1"/>
    <col min="13" max="13" width="13" bestFit="1" customWidth="1"/>
    <col min="14" max="14" width="11.5703125" bestFit="1" customWidth="1"/>
    <col min="15" max="15" width="12.140625" bestFit="1" customWidth="1"/>
  </cols>
  <sheetData>
    <row r="1" spans="1:15" ht="15.75" x14ac:dyDescent="0.25">
      <c r="A1" s="624" t="s">
        <v>0</v>
      </c>
      <c r="B1" s="624"/>
      <c r="C1" s="624"/>
      <c r="D1" s="624"/>
      <c r="E1" s="624"/>
      <c r="F1" s="624"/>
      <c r="G1" s="624"/>
      <c r="H1" s="624"/>
      <c r="I1" s="624"/>
      <c r="J1" s="624"/>
      <c r="K1" s="624"/>
      <c r="L1" s="624"/>
      <c r="M1" s="624"/>
      <c r="N1" s="624"/>
      <c r="O1" s="624"/>
    </row>
    <row r="2" spans="1:15" ht="15.75" x14ac:dyDescent="0.25">
      <c r="A2" s="624" t="s">
        <v>1</v>
      </c>
      <c r="B2" s="624"/>
      <c r="C2" s="624"/>
      <c r="D2" s="624"/>
      <c r="E2" s="624"/>
      <c r="F2" s="624"/>
      <c r="G2" s="624"/>
      <c r="H2" s="624"/>
      <c r="I2" s="624"/>
      <c r="J2" s="624"/>
      <c r="K2" s="624"/>
      <c r="L2" s="624"/>
      <c r="M2" s="624"/>
      <c r="N2" s="624"/>
      <c r="O2" s="624"/>
    </row>
    <row r="3" spans="1:15" ht="15.75" x14ac:dyDescent="0.25">
      <c r="A3" s="624" t="s">
        <v>534</v>
      </c>
      <c r="B3" s="624"/>
      <c r="C3" s="624"/>
      <c r="D3" s="624"/>
      <c r="E3" s="624"/>
      <c r="F3" s="624"/>
      <c r="G3" s="624"/>
      <c r="H3" s="624"/>
      <c r="I3" s="624"/>
      <c r="J3" s="624"/>
      <c r="K3" s="624"/>
      <c r="L3" s="624"/>
      <c r="M3" s="624"/>
      <c r="N3" s="624"/>
      <c r="O3" s="624"/>
    </row>
    <row r="4" spans="1:15" ht="15.75" x14ac:dyDescent="0.25">
      <c r="A4" s="624"/>
      <c r="B4" s="624"/>
      <c r="C4" s="624"/>
      <c r="D4" s="624"/>
      <c r="E4" s="624"/>
      <c r="F4" s="624"/>
      <c r="G4" s="624"/>
      <c r="H4" s="624"/>
      <c r="I4" s="624"/>
      <c r="J4" s="624"/>
      <c r="K4" s="624"/>
      <c r="L4" s="624"/>
      <c r="M4" s="624"/>
      <c r="N4" s="624"/>
      <c r="O4" s="624"/>
    </row>
    <row r="5" spans="1:15" ht="15.75" x14ac:dyDescent="0.25">
      <c r="A5" s="624" t="s">
        <v>3</v>
      </c>
      <c r="B5" s="624"/>
      <c r="C5" s="624"/>
      <c r="D5" s="624"/>
      <c r="E5" s="624"/>
      <c r="F5" s="624"/>
      <c r="G5" s="624"/>
      <c r="H5" s="624"/>
      <c r="I5" s="624"/>
      <c r="J5" s="624"/>
      <c r="K5" s="624"/>
      <c r="L5" s="624"/>
      <c r="M5" s="624"/>
      <c r="N5" s="624"/>
      <c r="O5" s="624"/>
    </row>
    <row r="6" spans="1:15" ht="15.75" x14ac:dyDescent="0.25">
      <c r="A6" s="624"/>
      <c r="B6" s="624"/>
      <c r="C6" s="624"/>
      <c r="D6" s="624"/>
      <c r="E6" s="624"/>
      <c r="F6" s="624"/>
      <c r="G6" s="624"/>
      <c r="H6" s="624"/>
      <c r="I6" s="624"/>
      <c r="J6" s="624"/>
      <c r="K6" s="624"/>
      <c r="L6" s="624"/>
      <c r="M6" s="624"/>
      <c r="N6" s="624"/>
      <c r="O6" s="624"/>
    </row>
    <row r="7" spans="1:15" ht="15.75" x14ac:dyDescent="0.25">
      <c r="A7" s="624" t="s">
        <v>1679</v>
      </c>
      <c r="B7" s="624"/>
      <c r="C7" s="624"/>
      <c r="D7" s="624"/>
      <c r="E7" s="624"/>
      <c r="F7" s="624"/>
      <c r="G7" s="624"/>
      <c r="H7" s="624"/>
      <c r="I7" s="624"/>
      <c r="J7" s="624"/>
      <c r="K7" s="624"/>
      <c r="L7" s="624"/>
      <c r="M7" s="624"/>
      <c r="N7" s="624"/>
      <c r="O7" s="624"/>
    </row>
    <row r="8" spans="1:15" ht="15.75" x14ac:dyDescent="0.25">
      <c r="A8" s="625" t="s">
        <v>4</v>
      </c>
      <c r="B8" s="625"/>
      <c r="C8" s="625"/>
      <c r="D8" s="625"/>
      <c r="E8" s="625"/>
      <c r="F8" s="625"/>
      <c r="G8" s="625"/>
      <c r="H8" s="625"/>
      <c r="I8" s="625"/>
      <c r="J8" s="625"/>
      <c r="K8" s="625"/>
      <c r="L8" s="625"/>
      <c r="M8" s="625"/>
      <c r="N8" s="625"/>
      <c r="O8" s="625"/>
    </row>
    <row r="9" spans="1:15" ht="15.75" x14ac:dyDescent="0.25">
      <c r="A9" s="624"/>
      <c r="B9" s="624"/>
      <c r="C9" s="624"/>
      <c r="D9" s="624"/>
      <c r="E9" s="624"/>
      <c r="F9" s="624"/>
      <c r="G9" s="624"/>
      <c r="H9" s="624"/>
      <c r="I9" s="624"/>
      <c r="J9" s="624"/>
      <c r="K9" s="624"/>
      <c r="L9" s="624"/>
      <c r="M9" s="624"/>
      <c r="N9" s="624"/>
      <c r="O9" s="624"/>
    </row>
    <row r="10" spans="1:15" x14ac:dyDescent="0.25">
      <c r="A10" s="224" t="s">
        <v>6</v>
      </c>
      <c r="B10" s="224" t="s">
        <v>7</v>
      </c>
      <c r="C10" s="224" t="s">
        <v>8</v>
      </c>
      <c r="D10" s="224" t="s">
        <v>9</v>
      </c>
      <c r="E10" s="224" t="s">
        <v>10</v>
      </c>
      <c r="F10" s="224" t="s">
        <v>11</v>
      </c>
      <c r="G10" s="224" t="s">
        <v>12</v>
      </c>
      <c r="H10" s="224" t="s">
        <v>13</v>
      </c>
      <c r="I10" s="224" t="s">
        <v>14</v>
      </c>
      <c r="J10" s="224" t="s">
        <v>15</v>
      </c>
      <c r="K10" s="224" t="s">
        <v>16</v>
      </c>
      <c r="L10" s="224" t="s">
        <v>17</v>
      </c>
      <c r="M10" s="225" t="s">
        <v>18</v>
      </c>
      <c r="N10" s="225" t="s">
        <v>19</v>
      </c>
      <c r="O10" s="225" t="s">
        <v>20</v>
      </c>
    </row>
    <row r="11" spans="1:15" x14ac:dyDescent="0.25">
      <c r="A11" s="220" t="s">
        <v>21</v>
      </c>
      <c r="B11" s="220" t="s">
        <v>22</v>
      </c>
      <c r="C11" s="220" t="s">
        <v>27</v>
      </c>
      <c r="D11" s="220" t="s">
        <v>1766</v>
      </c>
      <c r="E11" s="221">
        <v>45154</v>
      </c>
      <c r="F11" s="220"/>
      <c r="G11" s="220" t="s">
        <v>1744</v>
      </c>
      <c r="H11" s="220" t="s">
        <v>1745</v>
      </c>
      <c r="I11" s="220"/>
      <c r="J11" s="220" t="s">
        <v>30</v>
      </c>
      <c r="K11" s="220" t="s">
        <v>31</v>
      </c>
      <c r="L11" s="220" t="s">
        <v>1756</v>
      </c>
      <c r="M11" s="222">
        <v>0</v>
      </c>
      <c r="N11" s="5">
        <v>100000000</v>
      </c>
      <c r="O11" s="5">
        <v>100000000</v>
      </c>
    </row>
    <row r="12" spans="1:15" x14ac:dyDescent="0.25">
      <c r="A12" s="220" t="s">
        <v>21</v>
      </c>
      <c r="B12" s="220" t="s">
        <v>22</v>
      </c>
      <c r="C12" s="220" t="s">
        <v>27</v>
      </c>
      <c r="D12" s="220" t="s">
        <v>1767</v>
      </c>
      <c r="E12" s="221">
        <v>45154</v>
      </c>
      <c r="F12" s="220"/>
      <c r="G12" s="220" t="s">
        <v>1744</v>
      </c>
      <c r="H12" s="220" t="s">
        <v>1745</v>
      </c>
      <c r="I12" s="220"/>
      <c r="J12" s="220" t="s">
        <v>30</v>
      </c>
      <c r="K12" s="220" t="s">
        <v>31</v>
      </c>
      <c r="L12" s="220" t="s">
        <v>1748</v>
      </c>
      <c r="M12" s="222">
        <v>0</v>
      </c>
      <c r="N12" s="5">
        <v>100000000</v>
      </c>
      <c r="O12" s="188">
        <f t="shared" ref="O12:O32" si="0">SUM(O11-M12+N12)</f>
        <v>200000000</v>
      </c>
    </row>
    <row r="13" spans="1:15" x14ac:dyDescent="0.25">
      <c r="A13" s="220" t="s">
        <v>21</v>
      </c>
      <c r="B13" s="220" t="s">
        <v>22</v>
      </c>
      <c r="C13" s="220" t="s">
        <v>27</v>
      </c>
      <c r="D13" s="220" t="s">
        <v>1768</v>
      </c>
      <c r="E13" s="221">
        <v>45154</v>
      </c>
      <c r="F13" s="220"/>
      <c r="G13" s="220" t="s">
        <v>1744</v>
      </c>
      <c r="H13" s="220" t="s">
        <v>1745</v>
      </c>
      <c r="I13" s="220"/>
      <c r="J13" s="220" t="s">
        <v>30</v>
      </c>
      <c r="K13" s="220" t="s">
        <v>31</v>
      </c>
      <c r="L13" s="220" t="s">
        <v>1761</v>
      </c>
      <c r="M13" s="222">
        <v>0</v>
      </c>
      <c r="N13" s="5">
        <v>100000000</v>
      </c>
      <c r="O13" s="188">
        <f t="shared" si="0"/>
        <v>300000000</v>
      </c>
    </row>
    <row r="14" spans="1:15" x14ac:dyDescent="0.25">
      <c r="A14" s="220" t="s">
        <v>21</v>
      </c>
      <c r="B14" s="220" t="s">
        <v>22</v>
      </c>
      <c r="C14" s="220" t="s">
        <v>27</v>
      </c>
      <c r="D14" s="220" t="s">
        <v>1769</v>
      </c>
      <c r="E14" s="221">
        <v>45154</v>
      </c>
      <c r="F14" s="220"/>
      <c r="G14" s="220" t="s">
        <v>1744</v>
      </c>
      <c r="H14" s="220" t="s">
        <v>1745</v>
      </c>
      <c r="I14" s="220"/>
      <c r="J14" s="220" t="s">
        <v>30</v>
      </c>
      <c r="K14" s="220" t="s">
        <v>31</v>
      </c>
      <c r="L14" s="220" t="s">
        <v>1752</v>
      </c>
      <c r="M14" s="222">
        <v>0</v>
      </c>
      <c r="N14" s="5">
        <v>100000000</v>
      </c>
      <c r="O14" s="188">
        <f t="shared" si="0"/>
        <v>400000000</v>
      </c>
    </row>
    <row r="15" spans="1:15" x14ac:dyDescent="0.25">
      <c r="A15" s="220" t="s">
        <v>21</v>
      </c>
      <c r="B15" s="220" t="s">
        <v>22</v>
      </c>
      <c r="C15" s="220" t="s">
        <v>27</v>
      </c>
      <c r="D15" s="220" t="s">
        <v>1770</v>
      </c>
      <c r="E15" s="221">
        <v>45154</v>
      </c>
      <c r="F15" s="220"/>
      <c r="G15" s="220" t="s">
        <v>1744</v>
      </c>
      <c r="H15" s="220" t="s">
        <v>1745</v>
      </c>
      <c r="I15" s="220"/>
      <c r="J15" s="220" t="s">
        <v>30</v>
      </c>
      <c r="K15" s="220" t="s">
        <v>31</v>
      </c>
      <c r="L15" s="220" t="s">
        <v>1758</v>
      </c>
      <c r="M15" s="222">
        <v>0</v>
      </c>
      <c r="N15" s="5">
        <v>100000000</v>
      </c>
      <c r="O15" s="188">
        <f t="shared" si="0"/>
        <v>500000000</v>
      </c>
    </row>
    <row r="16" spans="1:15" x14ac:dyDescent="0.25">
      <c r="A16" s="220" t="s">
        <v>21</v>
      </c>
      <c r="B16" s="220" t="s">
        <v>22</v>
      </c>
      <c r="C16" s="220" t="s">
        <v>27</v>
      </c>
      <c r="D16" s="220" t="s">
        <v>1771</v>
      </c>
      <c r="E16" s="221">
        <v>45154</v>
      </c>
      <c r="F16" s="220"/>
      <c r="G16" s="220" t="s">
        <v>1744</v>
      </c>
      <c r="H16" s="220" t="s">
        <v>1745</v>
      </c>
      <c r="I16" s="220"/>
      <c r="J16" s="220" t="s">
        <v>30</v>
      </c>
      <c r="K16" s="220" t="s">
        <v>31</v>
      </c>
      <c r="L16" s="220" t="s">
        <v>1750</v>
      </c>
      <c r="M16" s="222">
        <v>0</v>
      </c>
      <c r="N16" s="5">
        <v>100000000</v>
      </c>
      <c r="O16" s="188">
        <f t="shared" si="0"/>
        <v>600000000</v>
      </c>
    </row>
    <row r="17" spans="1:15" x14ac:dyDescent="0.25">
      <c r="A17" s="220" t="s">
        <v>21</v>
      </c>
      <c r="B17" s="220" t="s">
        <v>22</v>
      </c>
      <c r="C17" s="220" t="s">
        <v>27</v>
      </c>
      <c r="D17" s="220" t="s">
        <v>1772</v>
      </c>
      <c r="E17" s="221">
        <v>45154</v>
      </c>
      <c r="F17" s="220"/>
      <c r="G17" s="220" t="s">
        <v>1744</v>
      </c>
      <c r="H17" s="220" t="s">
        <v>1745</v>
      </c>
      <c r="I17" s="220"/>
      <c r="J17" s="220" t="s">
        <v>30</v>
      </c>
      <c r="K17" s="220" t="s">
        <v>31</v>
      </c>
      <c r="L17" s="220" t="s">
        <v>1763</v>
      </c>
      <c r="M17" s="222">
        <v>0</v>
      </c>
      <c r="N17" s="5">
        <v>100000000</v>
      </c>
      <c r="O17" s="188">
        <f t="shared" si="0"/>
        <v>700000000</v>
      </c>
    </row>
    <row r="18" spans="1:15" x14ac:dyDescent="0.25">
      <c r="A18" s="220" t="s">
        <v>21</v>
      </c>
      <c r="B18" s="220" t="s">
        <v>22</v>
      </c>
      <c r="C18" s="220" t="s">
        <v>27</v>
      </c>
      <c r="D18" s="220" t="s">
        <v>1773</v>
      </c>
      <c r="E18" s="221">
        <v>45154</v>
      </c>
      <c r="F18" s="220"/>
      <c r="G18" s="220" t="s">
        <v>1744</v>
      </c>
      <c r="H18" s="220" t="s">
        <v>1745</v>
      </c>
      <c r="I18" s="220"/>
      <c r="J18" s="220" t="s">
        <v>30</v>
      </c>
      <c r="K18" s="220" t="s">
        <v>31</v>
      </c>
      <c r="L18" s="220" t="s">
        <v>1765</v>
      </c>
      <c r="M18" s="222">
        <v>0</v>
      </c>
      <c r="N18" s="5">
        <v>100000000</v>
      </c>
      <c r="O18" s="188">
        <f t="shared" si="0"/>
        <v>800000000</v>
      </c>
    </row>
    <row r="19" spans="1:15" x14ac:dyDescent="0.25">
      <c r="A19" s="220" t="s">
        <v>21</v>
      </c>
      <c r="B19" s="220" t="s">
        <v>22</v>
      </c>
      <c r="C19" s="220" t="s">
        <v>27</v>
      </c>
      <c r="D19" s="220" t="s">
        <v>1774</v>
      </c>
      <c r="E19" s="221">
        <v>45154</v>
      </c>
      <c r="F19" s="220"/>
      <c r="G19" s="220" t="s">
        <v>1744</v>
      </c>
      <c r="H19" s="220" t="s">
        <v>1745</v>
      </c>
      <c r="I19" s="220"/>
      <c r="J19" s="220" t="s">
        <v>30</v>
      </c>
      <c r="K19" s="220" t="s">
        <v>31</v>
      </c>
      <c r="L19" s="220" t="s">
        <v>1759</v>
      </c>
      <c r="M19" s="222">
        <v>0</v>
      </c>
      <c r="N19" s="5">
        <v>100000000</v>
      </c>
      <c r="O19" s="188">
        <f t="shared" si="0"/>
        <v>900000000</v>
      </c>
    </row>
    <row r="20" spans="1:15" x14ac:dyDescent="0.25">
      <c r="A20" s="220" t="s">
        <v>21</v>
      </c>
      <c r="B20" s="220" t="s">
        <v>22</v>
      </c>
      <c r="C20" s="220" t="s">
        <v>27</v>
      </c>
      <c r="D20" s="220" t="s">
        <v>1775</v>
      </c>
      <c r="E20" s="221">
        <v>45154</v>
      </c>
      <c r="F20" s="220"/>
      <c r="G20" s="220" t="s">
        <v>1744</v>
      </c>
      <c r="H20" s="220" t="s">
        <v>1745</v>
      </c>
      <c r="I20" s="220"/>
      <c r="J20" s="220" t="s">
        <v>30</v>
      </c>
      <c r="K20" s="220" t="s">
        <v>31</v>
      </c>
      <c r="L20" s="220" t="s">
        <v>1754</v>
      </c>
      <c r="M20" s="222">
        <v>0</v>
      </c>
      <c r="N20" s="5">
        <v>100000000</v>
      </c>
      <c r="O20" s="188">
        <f t="shared" si="0"/>
        <v>1000000000</v>
      </c>
    </row>
    <row r="21" spans="1:15" x14ac:dyDescent="0.25">
      <c r="A21" s="220" t="s">
        <v>21</v>
      </c>
      <c r="B21" s="220" t="s">
        <v>22</v>
      </c>
      <c r="C21" s="220" t="s">
        <v>27</v>
      </c>
      <c r="D21" s="220" t="s">
        <v>1776</v>
      </c>
      <c r="E21" s="221">
        <v>45154</v>
      </c>
      <c r="F21" s="220"/>
      <c r="G21" s="220" t="s">
        <v>1744</v>
      </c>
      <c r="H21" s="220" t="s">
        <v>1745</v>
      </c>
      <c r="I21" s="220"/>
      <c r="J21" s="220" t="s">
        <v>30</v>
      </c>
      <c r="K21" s="220" t="s">
        <v>31</v>
      </c>
      <c r="L21" s="220" t="s">
        <v>1746</v>
      </c>
      <c r="M21" s="222">
        <v>0</v>
      </c>
      <c r="N21" s="5">
        <v>100000000</v>
      </c>
      <c r="O21" s="188">
        <f t="shared" si="0"/>
        <v>1100000000</v>
      </c>
    </row>
    <row r="22" spans="1:15" x14ac:dyDescent="0.25">
      <c r="A22" s="220" t="s">
        <v>21</v>
      </c>
      <c r="B22" s="220" t="s">
        <v>22</v>
      </c>
      <c r="C22" s="220" t="s">
        <v>41</v>
      </c>
      <c r="D22" s="220" t="s">
        <v>1747</v>
      </c>
      <c r="E22" s="221">
        <v>45182</v>
      </c>
      <c r="F22" s="220"/>
      <c r="G22" s="220" t="s">
        <v>1744</v>
      </c>
      <c r="H22" s="220" t="s">
        <v>1745</v>
      </c>
      <c r="I22" s="220"/>
      <c r="J22" s="220" t="s">
        <v>30</v>
      </c>
      <c r="K22" s="220" t="s">
        <v>218</v>
      </c>
      <c r="L22" s="220" t="s">
        <v>1748</v>
      </c>
      <c r="M22" s="222">
        <v>100000000</v>
      </c>
      <c r="N22" s="5">
        <v>0</v>
      </c>
      <c r="O22" s="188">
        <f t="shared" si="0"/>
        <v>1000000000</v>
      </c>
    </row>
    <row r="23" spans="1:15" x14ac:dyDescent="0.25">
      <c r="A23" s="220" t="s">
        <v>21</v>
      </c>
      <c r="B23" s="220" t="s">
        <v>22</v>
      </c>
      <c r="C23" s="220" t="s">
        <v>41</v>
      </c>
      <c r="D23" s="220" t="s">
        <v>1749</v>
      </c>
      <c r="E23" s="221">
        <v>45182</v>
      </c>
      <c r="F23" s="220"/>
      <c r="G23" s="220" t="s">
        <v>1744</v>
      </c>
      <c r="H23" s="220" t="s">
        <v>1745</v>
      </c>
      <c r="I23" s="220"/>
      <c r="J23" s="220" t="s">
        <v>30</v>
      </c>
      <c r="K23" s="220" t="s">
        <v>218</v>
      </c>
      <c r="L23" s="220" t="s">
        <v>1750</v>
      </c>
      <c r="M23" s="222">
        <v>100000000</v>
      </c>
      <c r="N23" s="5">
        <v>0</v>
      </c>
      <c r="O23" s="188">
        <f t="shared" si="0"/>
        <v>900000000</v>
      </c>
    </row>
    <row r="24" spans="1:15" x14ac:dyDescent="0.25">
      <c r="A24" s="220" t="s">
        <v>21</v>
      </c>
      <c r="B24" s="220" t="s">
        <v>22</v>
      </c>
      <c r="C24" s="220" t="s">
        <v>41</v>
      </c>
      <c r="D24" s="220" t="s">
        <v>1751</v>
      </c>
      <c r="E24" s="221">
        <v>45182</v>
      </c>
      <c r="F24" s="220"/>
      <c r="G24" s="220" t="s">
        <v>1744</v>
      </c>
      <c r="H24" s="220" t="s">
        <v>1745</v>
      </c>
      <c r="I24" s="220"/>
      <c r="J24" s="220" t="s">
        <v>30</v>
      </c>
      <c r="K24" s="220" t="s">
        <v>218</v>
      </c>
      <c r="L24" s="220" t="s">
        <v>1752</v>
      </c>
      <c r="M24" s="222">
        <v>100000000</v>
      </c>
      <c r="N24" s="5">
        <v>0</v>
      </c>
      <c r="O24" s="188">
        <f t="shared" si="0"/>
        <v>800000000</v>
      </c>
    </row>
    <row r="25" spans="1:15" x14ac:dyDescent="0.25">
      <c r="A25" s="220" t="s">
        <v>21</v>
      </c>
      <c r="B25" s="220" t="s">
        <v>22</v>
      </c>
      <c r="C25" s="220" t="s">
        <v>41</v>
      </c>
      <c r="D25" s="220" t="s">
        <v>1753</v>
      </c>
      <c r="E25" s="221">
        <v>45182</v>
      </c>
      <c r="F25" s="220"/>
      <c r="G25" s="220" t="s">
        <v>1744</v>
      </c>
      <c r="H25" s="220" t="s">
        <v>1745</v>
      </c>
      <c r="I25" s="220"/>
      <c r="J25" s="220" t="s">
        <v>30</v>
      </c>
      <c r="K25" s="220" t="s">
        <v>218</v>
      </c>
      <c r="L25" s="220" t="s">
        <v>1754</v>
      </c>
      <c r="M25" s="222">
        <v>100000000</v>
      </c>
      <c r="N25" s="5">
        <v>0</v>
      </c>
      <c r="O25" s="188">
        <f t="shared" si="0"/>
        <v>700000000</v>
      </c>
    </row>
    <row r="26" spans="1:15" x14ac:dyDescent="0.25">
      <c r="A26" s="220" t="s">
        <v>21</v>
      </c>
      <c r="B26" s="220" t="s">
        <v>22</v>
      </c>
      <c r="C26" s="220" t="s">
        <v>41</v>
      </c>
      <c r="D26" s="220" t="s">
        <v>1755</v>
      </c>
      <c r="E26" s="221">
        <v>45182</v>
      </c>
      <c r="F26" s="220"/>
      <c r="G26" s="220" t="s">
        <v>1744</v>
      </c>
      <c r="H26" s="220" t="s">
        <v>1745</v>
      </c>
      <c r="I26" s="220"/>
      <c r="J26" s="220" t="s">
        <v>30</v>
      </c>
      <c r="K26" s="220" t="s">
        <v>218</v>
      </c>
      <c r="L26" s="220" t="s">
        <v>1756</v>
      </c>
      <c r="M26" s="222">
        <v>100000000</v>
      </c>
      <c r="N26" s="5">
        <v>0</v>
      </c>
      <c r="O26" s="188">
        <f t="shared" si="0"/>
        <v>600000000</v>
      </c>
    </row>
    <row r="27" spans="1:15" x14ac:dyDescent="0.25">
      <c r="A27" s="220" t="s">
        <v>21</v>
      </c>
      <c r="B27" s="220" t="s">
        <v>22</v>
      </c>
      <c r="C27" s="220" t="s">
        <v>41</v>
      </c>
      <c r="D27" s="220" t="s">
        <v>1757</v>
      </c>
      <c r="E27" s="221">
        <v>45183</v>
      </c>
      <c r="F27" s="220"/>
      <c r="G27" s="220" t="s">
        <v>1744</v>
      </c>
      <c r="H27" s="220" t="s">
        <v>1745</v>
      </c>
      <c r="I27" s="220"/>
      <c r="J27" s="220" t="s">
        <v>30</v>
      </c>
      <c r="K27" s="220" t="s">
        <v>218</v>
      </c>
      <c r="L27" s="220" t="s">
        <v>1758</v>
      </c>
      <c r="M27" s="222">
        <v>100000000</v>
      </c>
      <c r="N27" s="5">
        <v>0</v>
      </c>
      <c r="O27" s="188">
        <f t="shared" si="0"/>
        <v>500000000</v>
      </c>
    </row>
    <row r="28" spans="1:15" x14ac:dyDescent="0.25">
      <c r="A28" s="220" t="s">
        <v>21</v>
      </c>
      <c r="B28" s="220" t="s">
        <v>22</v>
      </c>
      <c r="C28" s="220" t="s">
        <v>41</v>
      </c>
      <c r="D28" s="220" t="s">
        <v>112</v>
      </c>
      <c r="E28" s="221">
        <v>45184</v>
      </c>
      <c r="F28" s="220"/>
      <c r="G28" s="220" t="s">
        <v>1744</v>
      </c>
      <c r="H28" s="220" t="s">
        <v>1745</v>
      </c>
      <c r="I28" s="220"/>
      <c r="J28" s="220" t="s">
        <v>30</v>
      </c>
      <c r="K28" s="220" t="s">
        <v>218</v>
      </c>
      <c r="L28" s="220" t="s">
        <v>1759</v>
      </c>
      <c r="M28" s="222">
        <v>100000000</v>
      </c>
      <c r="N28" s="5">
        <v>0</v>
      </c>
      <c r="O28" s="188">
        <f t="shared" si="0"/>
        <v>400000000</v>
      </c>
    </row>
    <row r="29" spans="1:15" x14ac:dyDescent="0.25">
      <c r="A29" s="220" t="s">
        <v>21</v>
      </c>
      <c r="B29" s="220" t="s">
        <v>22</v>
      </c>
      <c r="C29" s="220" t="s">
        <v>41</v>
      </c>
      <c r="D29" s="220" t="s">
        <v>1760</v>
      </c>
      <c r="E29" s="221">
        <v>45184</v>
      </c>
      <c r="F29" s="220"/>
      <c r="G29" s="220" t="s">
        <v>1744</v>
      </c>
      <c r="H29" s="220" t="s">
        <v>1745</v>
      </c>
      <c r="I29" s="220"/>
      <c r="J29" s="220" t="s">
        <v>30</v>
      </c>
      <c r="K29" s="220" t="s">
        <v>218</v>
      </c>
      <c r="L29" s="220" t="s">
        <v>1761</v>
      </c>
      <c r="M29" s="222">
        <v>100000000</v>
      </c>
      <c r="N29" s="5">
        <v>0</v>
      </c>
      <c r="O29" s="188">
        <f t="shared" si="0"/>
        <v>300000000</v>
      </c>
    </row>
    <row r="30" spans="1:15" x14ac:dyDescent="0.25">
      <c r="A30" s="220" t="s">
        <v>21</v>
      </c>
      <c r="B30" s="220" t="s">
        <v>22</v>
      </c>
      <c r="C30" s="220" t="s">
        <v>41</v>
      </c>
      <c r="D30" s="220" t="s">
        <v>1762</v>
      </c>
      <c r="E30" s="221">
        <v>45184</v>
      </c>
      <c r="F30" s="220"/>
      <c r="G30" s="220" t="s">
        <v>1744</v>
      </c>
      <c r="H30" s="220" t="s">
        <v>1745</v>
      </c>
      <c r="I30" s="220"/>
      <c r="J30" s="220" t="s">
        <v>30</v>
      </c>
      <c r="K30" s="220" t="s">
        <v>218</v>
      </c>
      <c r="L30" s="220" t="s">
        <v>1763</v>
      </c>
      <c r="M30" s="222">
        <v>100000000</v>
      </c>
      <c r="N30" s="5">
        <v>0</v>
      </c>
      <c r="O30" s="188">
        <f t="shared" si="0"/>
        <v>200000000</v>
      </c>
    </row>
    <row r="31" spans="1:15" x14ac:dyDescent="0.25">
      <c r="A31" s="220" t="s">
        <v>21</v>
      </c>
      <c r="B31" s="220" t="s">
        <v>22</v>
      </c>
      <c r="C31" s="220" t="s">
        <v>41</v>
      </c>
      <c r="D31" s="220" t="s">
        <v>1764</v>
      </c>
      <c r="E31" s="221">
        <v>45184</v>
      </c>
      <c r="F31" s="220"/>
      <c r="G31" s="220" t="s">
        <v>1744</v>
      </c>
      <c r="H31" s="220" t="s">
        <v>1745</v>
      </c>
      <c r="I31" s="220"/>
      <c r="J31" s="220" t="s">
        <v>30</v>
      </c>
      <c r="K31" s="220" t="s">
        <v>218</v>
      </c>
      <c r="L31" s="220" t="s">
        <v>1765</v>
      </c>
      <c r="M31" s="222">
        <v>100000000</v>
      </c>
      <c r="N31" s="5">
        <v>0</v>
      </c>
      <c r="O31" s="188">
        <f t="shared" si="0"/>
        <v>100000000</v>
      </c>
    </row>
    <row r="32" spans="1:15" x14ac:dyDescent="0.25">
      <c r="A32" s="220" t="s">
        <v>21</v>
      </c>
      <c r="B32" s="220" t="s">
        <v>22</v>
      </c>
      <c r="C32" s="220" t="s">
        <v>41</v>
      </c>
      <c r="D32" s="220" t="s">
        <v>1743</v>
      </c>
      <c r="E32" s="221">
        <v>45202</v>
      </c>
      <c r="F32" s="220"/>
      <c r="G32" s="220" t="s">
        <v>1744</v>
      </c>
      <c r="H32" s="220" t="s">
        <v>1745</v>
      </c>
      <c r="I32" s="220"/>
      <c r="J32" s="220" t="s">
        <v>30</v>
      </c>
      <c r="K32" s="220" t="s">
        <v>44</v>
      </c>
      <c r="L32" s="220" t="s">
        <v>1746</v>
      </c>
      <c r="M32" s="222">
        <v>100000000</v>
      </c>
      <c r="N32" s="5">
        <v>0</v>
      </c>
      <c r="O32" s="188">
        <f t="shared" si="0"/>
        <v>0</v>
      </c>
    </row>
    <row r="33" spans="1:15" x14ac:dyDescent="0.25">
      <c r="A33" s="220"/>
      <c r="B33" s="220"/>
      <c r="C33" s="220"/>
      <c r="D33" s="220"/>
      <c r="E33" s="221"/>
      <c r="F33" s="220"/>
      <c r="G33" s="220"/>
      <c r="H33" s="220"/>
      <c r="I33" s="220"/>
      <c r="J33" s="220"/>
      <c r="K33" s="220"/>
      <c r="L33" s="220"/>
      <c r="M33" s="222"/>
      <c r="N33" s="5"/>
      <c r="O33" s="5"/>
    </row>
    <row r="34" spans="1:15" x14ac:dyDescent="0.25">
      <c r="A34" s="220"/>
      <c r="B34" s="220"/>
      <c r="C34" s="220"/>
      <c r="D34" s="220"/>
      <c r="E34" s="221"/>
      <c r="F34" s="220"/>
      <c r="G34" s="220"/>
      <c r="H34" s="220"/>
      <c r="I34" s="220"/>
      <c r="J34" s="220"/>
      <c r="K34" s="220"/>
      <c r="L34" s="220"/>
      <c r="M34" s="222"/>
      <c r="N34" s="5"/>
      <c r="O34" s="5"/>
    </row>
    <row r="35" spans="1:15" x14ac:dyDescent="0.25">
      <c r="A35" s="220" t="s">
        <v>478</v>
      </c>
      <c r="B35" s="220" t="s">
        <v>479</v>
      </c>
      <c r="C35" s="220" t="s">
        <v>27</v>
      </c>
      <c r="D35" s="220" t="s">
        <v>1766</v>
      </c>
      <c r="E35" s="221">
        <v>45154</v>
      </c>
      <c r="F35" s="220"/>
      <c r="G35" s="220" t="s">
        <v>1744</v>
      </c>
      <c r="H35" s="220" t="s">
        <v>1745</v>
      </c>
      <c r="I35" s="220"/>
      <c r="J35" s="220" t="s">
        <v>30</v>
      </c>
      <c r="K35" s="220" t="s">
        <v>218</v>
      </c>
      <c r="L35" s="220" t="s">
        <v>1756</v>
      </c>
      <c r="M35" s="222">
        <v>100000000</v>
      </c>
      <c r="N35" s="5">
        <v>0</v>
      </c>
      <c r="O35" s="5">
        <v>0</v>
      </c>
    </row>
    <row r="36" spans="1:15" x14ac:dyDescent="0.25">
      <c r="A36" s="220" t="s">
        <v>478</v>
      </c>
      <c r="B36" s="220" t="s">
        <v>479</v>
      </c>
      <c r="C36" s="220" t="s">
        <v>27</v>
      </c>
      <c r="D36" s="220" t="s">
        <v>1767</v>
      </c>
      <c r="E36" s="221">
        <v>45154</v>
      </c>
      <c r="F36" s="220"/>
      <c r="G36" s="220" t="s">
        <v>1744</v>
      </c>
      <c r="H36" s="220" t="s">
        <v>1745</v>
      </c>
      <c r="I36" s="220"/>
      <c r="J36" s="220" t="s">
        <v>30</v>
      </c>
      <c r="K36" s="220" t="s">
        <v>218</v>
      </c>
      <c r="L36" s="220" t="s">
        <v>1748</v>
      </c>
      <c r="M36" s="222">
        <v>100000000</v>
      </c>
      <c r="N36" s="5">
        <v>0</v>
      </c>
      <c r="O36" s="5">
        <v>0</v>
      </c>
    </row>
    <row r="37" spans="1:15" x14ac:dyDescent="0.25">
      <c r="A37" s="220" t="s">
        <v>478</v>
      </c>
      <c r="B37" s="220" t="s">
        <v>479</v>
      </c>
      <c r="C37" s="220" t="s">
        <v>27</v>
      </c>
      <c r="D37" s="220" t="s">
        <v>1768</v>
      </c>
      <c r="E37" s="221">
        <v>45154</v>
      </c>
      <c r="F37" s="220"/>
      <c r="G37" s="220" t="s">
        <v>1744</v>
      </c>
      <c r="H37" s="220" t="s">
        <v>1745</v>
      </c>
      <c r="I37" s="220"/>
      <c r="J37" s="220" t="s">
        <v>30</v>
      </c>
      <c r="K37" s="220" t="s">
        <v>218</v>
      </c>
      <c r="L37" s="220" t="s">
        <v>1761</v>
      </c>
      <c r="M37" s="222">
        <v>100000000</v>
      </c>
      <c r="N37" s="5">
        <v>0</v>
      </c>
      <c r="O37" s="5">
        <v>0</v>
      </c>
    </row>
    <row r="38" spans="1:15" x14ac:dyDescent="0.25">
      <c r="A38" s="220" t="s">
        <v>478</v>
      </c>
      <c r="B38" s="220" t="s">
        <v>479</v>
      </c>
      <c r="C38" s="220" t="s">
        <v>27</v>
      </c>
      <c r="D38" s="220" t="s">
        <v>1769</v>
      </c>
      <c r="E38" s="221">
        <v>45154</v>
      </c>
      <c r="F38" s="220"/>
      <c r="G38" s="220" t="s">
        <v>1744</v>
      </c>
      <c r="H38" s="220" t="s">
        <v>1745</v>
      </c>
      <c r="I38" s="220"/>
      <c r="J38" s="220" t="s">
        <v>30</v>
      </c>
      <c r="K38" s="220" t="s">
        <v>218</v>
      </c>
      <c r="L38" s="220" t="s">
        <v>1752</v>
      </c>
      <c r="M38" s="222">
        <v>100000000</v>
      </c>
      <c r="N38" s="5">
        <v>0</v>
      </c>
      <c r="O38" s="5">
        <v>0</v>
      </c>
    </row>
    <row r="39" spans="1:15" x14ac:dyDescent="0.25">
      <c r="A39" s="220" t="s">
        <v>478</v>
      </c>
      <c r="B39" s="220" t="s">
        <v>479</v>
      </c>
      <c r="C39" s="220" t="s">
        <v>27</v>
      </c>
      <c r="D39" s="220" t="s">
        <v>1770</v>
      </c>
      <c r="E39" s="221">
        <v>45154</v>
      </c>
      <c r="F39" s="220"/>
      <c r="G39" s="220" t="s">
        <v>1744</v>
      </c>
      <c r="H39" s="220" t="s">
        <v>1745</v>
      </c>
      <c r="I39" s="220"/>
      <c r="J39" s="220" t="s">
        <v>30</v>
      </c>
      <c r="K39" s="220" t="s">
        <v>218</v>
      </c>
      <c r="L39" s="220" t="s">
        <v>1758</v>
      </c>
      <c r="M39" s="222">
        <v>100000000</v>
      </c>
      <c r="N39" s="5">
        <v>0</v>
      </c>
      <c r="O39" s="5">
        <v>0</v>
      </c>
    </row>
    <row r="40" spans="1:15" x14ac:dyDescent="0.25">
      <c r="A40" s="220" t="s">
        <v>478</v>
      </c>
      <c r="B40" s="220" t="s">
        <v>479</v>
      </c>
      <c r="C40" s="220" t="s">
        <v>27</v>
      </c>
      <c r="D40" s="220" t="s">
        <v>1771</v>
      </c>
      <c r="E40" s="221">
        <v>45154</v>
      </c>
      <c r="F40" s="220"/>
      <c r="G40" s="220" t="s">
        <v>1744</v>
      </c>
      <c r="H40" s="220" t="s">
        <v>1745</v>
      </c>
      <c r="I40" s="220"/>
      <c r="J40" s="220" t="s">
        <v>30</v>
      </c>
      <c r="K40" s="220" t="s">
        <v>218</v>
      </c>
      <c r="L40" s="220" t="s">
        <v>1750</v>
      </c>
      <c r="M40" s="222">
        <v>100000000</v>
      </c>
      <c r="N40" s="5">
        <v>0</v>
      </c>
      <c r="O40" s="5">
        <v>0</v>
      </c>
    </row>
    <row r="41" spans="1:15" x14ac:dyDescent="0.25">
      <c r="A41" s="220" t="s">
        <v>478</v>
      </c>
      <c r="B41" s="220" t="s">
        <v>479</v>
      </c>
      <c r="C41" s="220" t="s">
        <v>27</v>
      </c>
      <c r="D41" s="220" t="s">
        <v>1772</v>
      </c>
      <c r="E41" s="221">
        <v>45154</v>
      </c>
      <c r="F41" s="220"/>
      <c r="G41" s="220" t="s">
        <v>1744</v>
      </c>
      <c r="H41" s="220" t="s">
        <v>1745</v>
      </c>
      <c r="I41" s="220"/>
      <c r="J41" s="220" t="s">
        <v>30</v>
      </c>
      <c r="K41" s="220" t="s">
        <v>218</v>
      </c>
      <c r="L41" s="220" t="s">
        <v>1763</v>
      </c>
      <c r="M41" s="222">
        <v>100000000</v>
      </c>
      <c r="N41" s="5">
        <v>0</v>
      </c>
      <c r="O41" s="5">
        <v>0</v>
      </c>
    </row>
    <row r="42" spans="1:15" x14ac:dyDescent="0.25">
      <c r="A42" s="220" t="s">
        <v>478</v>
      </c>
      <c r="B42" s="220" t="s">
        <v>479</v>
      </c>
      <c r="C42" s="220" t="s">
        <v>27</v>
      </c>
      <c r="D42" s="220" t="s">
        <v>1773</v>
      </c>
      <c r="E42" s="221">
        <v>45154</v>
      </c>
      <c r="F42" s="220"/>
      <c r="G42" s="220" t="s">
        <v>1744</v>
      </c>
      <c r="H42" s="220" t="s">
        <v>1745</v>
      </c>
      <c r="I42" s="220"/>
      <c r="J42" s="220" t="s">
        <v>30</v>
      </c>
      <c r="K42" s="220" t="s">
        <v>218</v>
      </c>
      <c r="L42" s="220" t="s">
        <v>1765</v>
      </c>
      <c r="M42" s="222">
        <v>100000000</v>
      </c>
      <c r="N42" s="5">
        <v>0</v>
      </c>
      <c r="O42" s="5">
        <v>0</v>
      </c>
    </row>
    <row r="43" spans="1:15" x14ac:dyDescent="0.25">
      <c r="A43" s="220" t="s">
        <v>478</v>
      </c>
      <c r="B43" s="220" t="s">
        <v>479</v>
      </c>
      <c r="C43" s="220" t="s">
        <v>27</v>
      </c>
      <c r="D43" s="220" t="s">
        <v>1774</v>
      </c>
      <c r="E43" s="221">
        <v>45154</v>
      </c>
      <c r="F43" s="220"/>
      <c r="G43" s="220" t="s">
        <v>1744</v>
      </c>
      <c r="H43" s="220" t="s">
        <v>1745</v>
      </c>
      <c r="I43" s="220"/>
      <c r="J43" s="220" t="s">
        <v>30</v>
      </c>
      <c r="K43" s="220" t="s">
        <v>218</v>
      </c>
      <c r="L43" s="220" t="s">
        <v>1759</v>
      </c>
      <c r="M43" s="222">
        <v>100000000</v>
      </c>
      <c r="N43" s="5">
        <v>0</v>
      </c>
      <c r="O43" s="5">
        <v>0</v>
      </c>
    </row>
    <row r="44" spans="1:15" x14ac:dyDescent="0.25">
      <c r="A44" s="220" t="s">
        <v>478</v>
      </c>
      <c r="B44" s="220" t="s">
        <v>479</v>
      </c>
      <c r="C44" s="220" t="s">
        <v>27</v>
      </c>
      <c r="D44" s="220" t="s">
        <v>1775</v>
      </c>
      <c r="E44" s="221">
        <v>45154</v>
      </c>
      <c r="F44" s="220"/>
      <c r="G44" s="220" t="s">
        <v>1744</v>
      </c>
      <c r="H44" s="220" t="s">
        <v>1745</v>
      </c>
      <c r="I44" s="220"/>
      <c r="J44" s="220" t="s">
        <v>30</v>
      </c>
      <c r="K44" s="220" t="s">
        <v>218</v>
      </c>
      <c r="L44" s="220" t="s">
        <v>1754</v>
      </c>
      <c r="M44" s="222">
        <v>100000000</v>
      </c>
      <c r="N44" s="5">
        <v>0</v>
      </c>
      <c r="O44" s="5">
        <v>0</v>
      </c>
    </row>
    <row r="45" spans="1:15" x14ac:dyDescent="0.25">
      <c r="A45" s="220" t="s">
        <v>478</v>
      </c>
      <c r="B45" s="220" t="s">
        <v>479</v>
      </c>
      <c r="C45" s="220" t="s">
        <v>27</v>
      </c>
      <c r="D45" s="220" t="s">
        <v>1776</v>
      </c>
      <c r="E45" s="221">
        <v>45154</v>
      </c>
      <c r="F45" s="220"/>
      <c r="G45" s="220" t="s">
        <v>1744</v>
      </c>
      <c r="H45" s="220" t="s">
        <v>1745</v>
      </c>
      <c r="I45" s="220"/>
      <c r="J45" s="220" t="s">
        <v>30</v>
      </c>
      <c r="K45" s="220" t="s">
        <v>44</v>
      </c>
      <c r="L45" s="220" t="s">
        <v>1746</v>
      </c>
      <c r="M45" s="222">
        <v>100000000</v>
      </c>
      <c r="N45" s="5">
        <v>0</v>
      </c>
      <c r="O45" s="5">
        <v>0</v>
      </c>
    </row>
    <row r="46" spans="1:15" x14ac:dyDescent="0.25">
      <c r="A46" s="220"/>
      <c r="B46" s="220"/>
      <c r="C46" s="220"/>
      <c r="D46" s="220"/>
      <c r="E46" s="220"/>
      <c r="F46" s="220"/>
      <c r="G46" s="220"/>
      <c r="H46" s="220"/>
      <c r="I46" s="220"/>
      <c r="J46" s="220"/>
      <c r="K46" s="220"/>
      <c r="L46" s="220"/>
      <c r="M46" s="223">
        <f>SUM(M35:M45)</f>
        <v>1100000000</v>
      </c>
      <c r="N46" s="223"/>
      <c r="O46" s="223"/>
    </row>
  </sheetData>
  <mergeCells count="9">
    <mergeCell ref="A7:O7"/>
    <mergeCell ref="A8:O8"/>
    <mergeCell ref="A9:O9"/>
    <mergeCell ref="A1:O1"/>
    <mergeCell ref="A2:O2"/>
    <mergeCell ref="A3:O3"/>
    <mergeCell ref="A4:O4"/>
    <mergeCell ref="A5:O5"/>
    <mergeCell ref="A6:O6"/>
  </mergeCells>
  <pageMargins left="0.7" right="0.7" top="0.75" bottom="0.75" header="0.3" footer="0.3"/>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5"/>
  <sheetViews>
    <sheetView topLeftCell="A7" workbookViewId="0">
      <selection activeCell="O16" sqref="O16"/>
    </sheetView>
  </sheetViews>
  <sheetFormatPr baseColWidth="10" defaultRowHeight="15" x14ac:dyDescent="0.25"/>
  <cols>
    <col min="13" max="13" width="13" bestFit="1" customWidth="1"/>
    <col min="14" max="14" width="11.5703125" bestFit="1" customWidth="1"/>
    <col min="15" max="15" width="12.140625" bestFit="1" customWidth="1"/>
  </cols>
  <sheetData>
    <row r="1" spans="1:15" ht="15.75" x14ac:dyDescent="0.25">
      <c r="A1" s="624" t="s">
        <v>0</v>
      </c>
      <c r="B1" s="624"/>
      <c r="C1" s="624"/>
      <c r="D1" s="624"/>
      <c r="E1" s="624"/>
      <c r="F1" s="624"/>
      <c r="G1" s="624"/>
      <c r="H1" s="624"/>
      <c r="I1" s="624"/>
      <c r="J1" s="624"/>
      <c r="K1" s="624"/>
      <c r="L1" s="624"/>
      <c r="M1" s="624"/>
      <c r="N1" s="624"/>
      <c r="O1" s="624"/>
    </row>
    <row r="2" spans="1:15" ht="15.75" x14ac:dyDescent="0.25">
      <c r="A2" s="624" t="s">
        <v>1</v>
      </c>
      <c r="B2" s="624"/>
      <c r="C2" s="624"/>
      <c r="D2" s="624"/>
      <c r="E2" s="624"/>
      <c r="F2" s="624"/>
      <c r="G2" s="624"/>
      <c r="H2" s="624"/>
      <c r="I2" s="624"/>
      <c r="J2" s="624"/>
      <c r="K2" s="624"/>
      <c r="L2" s="624"/>
      <c r="M2" s="624"/>
      <c r="N2" s="624"/>
      <c r="O2" s="624"/>
    </row>
    <row r="3" spans="1:15" ht="15.75" x14ac:dyDescent="0.25">
      <c r="A3" s="624" t="s">
        <v>534</v>
      </c>
      <c r="B3" s="624"/>
      <c r="C3" s="624"/>
      <c r="D3" s="624"/>
      <c r="E3" s="624"/>
      <c r="F3" s="624"/>
      <c r="G3" s="624"/>
      <c r="H3" s="624"/>
      <c r="I3" s="624"/>
      <c r="J3" s="624"/>
      <c r="K3" s="624"/>
      <c r="L3" s="624"/>
      <c r="M3" s="624"/>
      <c r="N3" s="624"/>
      <c r="O3" s="624"/>
    </row>
    <row r="4" spans="1:15" ht="15.75" x14ac:dyDescent="0.25">
      <c r="A4" s="624"/>
      <c r="B4" s="624"/>
      <c r="C4" s="624"/>
      <c r="D4" s="624"/>
      <c r="E4" s="624"/>
      <c r="F4" s="624"/>
      <c r="G4" s="624"/>
      <c r="H4" s="624"/>
      <c r="I4" s="624"/>
      <c r="J4" s="624"/>
      <c r="K4" s="624"/>
      <c r="L4" s="624"/>
      <c r="M4" s="624"/>
      <c r="N4" s="624"/>
      <c r="O4" s="624"/>
    </row>
    <row r="5" spans="1:15" ht="15.75" x14ac:dyDescent="0.25">
      <c r="A5" s="624" t="s">
        <v>3</v>
      </c>
      <c r="B5" s="624"/>
      <c r="C5" s="624"/>
      <c r="D5" s="624"/>
      <c r="E5" s="624"/>
      <c r="F5" s="624"/>
      <c r="G5" s="624"/>
      <c r="H5" s="624"/>
      <c r="I5" s="624"/>
      <c r="J5" s="624"/>
      <c r="K5" s="624"/>
      <c r="L5" s="624"/>
      <c r="M5" s="624"/>
      <c r="N5" s="624"/>
      <c r="O5" s="624"/>
    </row>
    <row r="6" spans="1:15" ht="15.75" x14ac:dyDescent="0.25">
      <c r="A6" s="624"/>
      <c r="B6" s="624"/>
      <c r="C6" s="624"/>
      <c r="D6" s="624"/>
      <c r="E6" s="624"/>
      <c r="F6" s="624"/>
      <c r="G6" s="624"/>
      <c r="H6" s="624"/>
      <c r="I6" s="624"/>
      <c r="J6" s="624"/>
      <c r="K6" s="624"/>
      <c r="L6" s="624"/>
      <c r="M6" s="624"/>
      <c r="N6" s="624"/>
      <c r="O6" s="624"/>
    </row>
    <row r="7" spans="1:15" ht="15.75" x14ac:dyDescent="0.25">
      <c r="A7" s="624" t="s">
        <v>1679</v>
      </c>
      <c r="B7" s="624"/>
      <c r="C7" s="624"/>
      <c r="D7" s="624"/>
      <c r="E7" s="624"/>
      <c r="F7" s="624"/>
      <c r="G7" s="624"/>
      <c r="H7" s="624"/>
      <c r="I7" s="624"/>
      <c r="J7" s="624"/>
      <c r="K7" s="624"/>
      <c r="L7" s="624"/>
      <c r="M7" s="624"/>
      <c r="N7" s="624"/>
      <c r="O7" s="624"/>
    </row>
    <row r="8" spans="1:15" ht="15.75" x14ac:dyDescent="0.25">
      <c r="A8" s="625" t="s">
        <v>4</v>
      </c>
      <c r="B8" s="625"/>
      <c r="C8" s="625"/>
      <c r="D8" s="625"/>
      <c r="E8" s="625"/>
      <c r="F8" s="625"/>
      <c r="G8" s="625"/>
      <c r="H8" s="625"/>
      <c r="I8" s="625"/>
      <c r="J8" s="625"/>
      <c r="K8" s="625"/>
      <c r="L8" s="625"/>
      <c r="M8" s="625"/>
      <c r="N8" s="625"/>
      <c r="O8" s="625"/>
    </row>
    <row r="9" spans="1:15" ht="15.75" x14ac:dyDescent="0.25">
      <c r="A9" s="624"/>
      <c r="B9" s="624"/>
      <c r="C9" s="624"/>
      <c r="D9" s="624"/>
      <c r="E9" s="624"/>
      <c r="F9" s="624"/>
      <c r="G9" s="624"/>
      <c r="H9" s="624"/>
      <c r="I9" s="624"/>
      <c r="J9" s="624"/>
      <c r="K9" s="624"/>
      <c r="L9" s="624"/>
      <c r="M9" s="624"/>
      <c r="N9" s="624"/>
      <c r="O9" s="624"/>
    </row>
    <row r="10" spans="1:15" x14ac:dyDescent="0.25">
      <c r="A10" s="230" t="s">
        <v>6</v>
      </c>
      <c r="B10" s="230" t="s">
        <v>7</v>
      </c>
      <c r="C10" s="230" t="s">
        <v>8</v>
      </c>
      <c r="D10" s="230" t="s">
        <v>9</v>
      </c>
      <c r="E10" s="230" t="s">
        <v>10</v>
      </c>
      <c r="F10" s="230" t="s">
        <v>11</v>
      </c>
      <c r="G10" s="230" t="s">
        <v>12</v>
      </c>
      <c r="H10" s="230" t="s">
        <v>13</v>
      </c>
      <c r="I10" s="230" t="s">
        <v>14</v>
      </c>
      <c r="J10" s="230" t="s">
        <v>15</v>
      </c>
      <c r="K10" s="230" t="s">
        <v>16</v>
      </c>
      <c r="L10" s="230" t="s">
        <v>17</v>
      </c>
      <c r="M10" s="231" t="s">
        <v>18</v>
      </c>
      <c r="N10" s="231" t="s">
        <v>19</v>
      </c>
      <c r="O10" s="231" t="s">
        <v>20</v>
      </c>
    </row>
    <row r="11" spans="1:15" x14ac:dyDescent="0.25">
      <c r="A11" s="226" t="s">
        <v>21</v>
      </c>
      <c r="B11" s="226" t="s">
        <v>22</v>
      </c>
      <c r="C11" s="226" t="s">
        <v>27</v>
      </c>
      <c r="D11" s="226" t="s">
        <v>1792</v>
      </c>
      <c r="E11" s="227">
        <v>45106</v>
      </c>
      <c r="F11" s="226"/>
      <c r="G11" s="226" t="s">
        <v>1778</v>
      </c>
      <c r="H11" s="226" t="s">
        <v>1779</v>
      </c>
      <c r="I11" s="226"/>
      <c r="J11" s="226" t="s">
        <v>30</v>
      </c>
      <c r="K11" s="226" t="s">
        <v>31</v>
      </c>
      <c r="L11" s="226" t="s">
        <v>1785</v>
      </c>
      <c r="M11" s="5">
        <v>0</v>
      </c>
      <c r="N11" s="5">
        <v>100000000</v>
      </c>
      <c r="O11" s="5">
        <v>100000000</v>
      </c>
    </row>
    <row r="12" spans="1:15" x14ac:dyDescent="0.25">
      <c r="A12" s="226" t="s">
        <v>21</v>
      </c>
      <c r="B12" s="226" t="s">
        <v>22</v>
      </c>
      <c r="C12" s="226" t="s">
        <v>27</v>
      </c>
      <c r="D12" s="226" t="s">
        <v>1793</v>
      </c>
      <c r="E12" s="227">
        <v>45106</v>
      </c>
      <c r="F12" s="226"/>
      <c r="G12" s="226" t="s">
        <v>1778</v>
      </c>
      <c r="H12" s="226" t="s">
        <v>1779</v>
      </c>
      <c r="I12" s="226"/>
      <c r="J12" s="226" t="s">
        <v>30</v>
      </c>
      <c r="K12" s="226" t="s">
        <v>31</v>
      </c>
      <c r="L12" s="226" t="s">
        <v>1784</v>
      </c>
      <c r="M12" s="5">
        <v>0</v>
      </c>
      <c r="N12" s="5">
        <v>100000000</v>
      </c>
      <c r="O12" s="188">
        <f t="shared" ref="O12:O24" si="0">SUM(O11-M12+N12)</f>
        <v>200000000</v>
      </c>
    </row>
    <row r="13" spans="1:15" x14ac:dyDescent="0.25">
      <c r="A13" s="226" t="s">
        <v>21</v>
      </c>
      <c r="B13" s="226" t="s">
        <v>22</v>
      </c>
      <c r="C13" s="226" t="s">
        <v>27</v>
      </c>
      <c r="D13" s="226" t="s">
        <v>1794</v>
      </c>
      <c r="E13" s="227">
        <v>45111</v>
      </c>
      <c r="F13" s="226"/>
      <c r="G13" s="226" t="s">
        <v>1778</v>
      </c>
      <c r="H13" s="226" t="s">
        <v>1779</v>
      </c>
      <c r="I13" s="226"/>
      <c r="J13" s="226" t="s">
        <v>30</v>
      </c>
      <c r="K13" s="226" t="s">
        <v>31</v>
      </c>
      <c r="L13" s="226" t="s">
        <v>1789</v>
      </c>
      <c r="M13" s="5">
        <v>0</v>
      </c>
      <c r="N13" s="5">
        <v>100000000</v>
      </c>
      <c r="O13" s="188">
        <f t="shared" si="0"/>
        <v>300000000</v>
      </c>
    </row>
    <row r="14" spans="1:15" x14ac:dyDescent="0.25">
      <c r="A14" s="226" t="s">
        <v>21</v>
      </c>
      <c r="B14" s="226" t="s">
        <v>22</v>
      </c>
      <c r="C14" s="226" t="s">
        <v>27</v>
      </c>
      <c r="D14" s="226" t="s">
        <v>1795</v>
      </c>
      <c r="E14" s="227">
        <v>45111</v>
      </c>
      <c r="F14" s="226"/>
      <c r="G14" s="226" t="s">
        <v>1778</v>
      </c>
      <c r="H14" s="226" t="s">
        <v>1779</v>
      </c>
      <c r="I14" s="226"/>
      <c r="J14" s="226" t="s">
        <v>30</v>
      </c>
      <c r="K14" s="226" t="s">
        <v>31</v>
      </c>
      <c r="L14" s="226" t="s">
        <v>1791</v>
      </c>
      <c r="M14" s="5">
        <v>0</v>
      </c>
      <c r="N14" s="5">
        <v>100000000</v>
      </c>
      <c r="O14" s="188">
        <f t="shared" si="0"/>
        <v>400000000</v>
      </c>
    </row>
    <row r="15" spans="1:15" x14ac:dyDescent="0.25">
      <c r="A15" s="226" t="s">
        <v>21</v>
      </c>
      <c r="B15" s="226" t="s">
        <v>22</v>
      </c>
      <c r="C15" s="226" t="s">
        <v>41</v>
      </c>
      <c r="D15" s="226" t="s">
        <v>1783</v>
      </c>
      <c r="E15" s="227">
        <v>45112</v>
      </c>
      <c r="F15" s="226"/>
      <c r="G15" s="226" t="s">
        <v>1778</v>
      </c>
      <c r="H15" s="226" t="s">
        <v>1779</v>
      </c>
      <c r="I15" s="226"/>
      <c r="J15" s="226" t="s">
        <v>30</v>
      </c>
      <c r="K15" s="226" t="s">
        <v>218</v>
      </c>
      <c r="L15" s="226" t="s">
        <v>1784</v>
      </c>
      <c r="M15" s="5">
        <v>100000000</v>
      </c>
      <c r="N15" s="5">
        <v>0</v>
      </c>
      <c r="O15" s="188">
        <f t="shared" si="0"/>
        <v>300000000</v>
      </c>
    </row>
    <row r="16" spans="1:15" x14ac:dyDescent="0.25">
      <c r="A16" s="226" t="s">
        <v>21</v>
      </c>
      <c r="B16" s="226" t="s">
        <v>22</v>
      </c>
      <c r="C16" s="226" t="s">
        <v>41</v>
      </c>
      <c r="D16" s="226" t="s">
        <v>1262</v>
      </c>
      <c r="E16" s="227">
        <v>45112</v>
      </c>
      <c r="F16" s="226"/>
      <c r="G16" s="226" t="s">
        <v>1778</v>
      </c>
      <c r="H16" s="226" t="s">
        <v>1779</v>
      </c>
      <c r="I16" s="226"/>
      <c r="J16" s="226" t="s">
        <v>30</v>
      </c>
      <c r="K16" s="226" t="s">
        <v>218</v>
      </c>
      <c r="L16" s="226" t="s">
        <v>1785</v>
      </c>
      <c r="M16" s="5">
        <v>100000000</v>
      </c>
      <c r="N16" s="5">
        <v>0</v>
      </c>
      <c r="O16" s="188">
        <f t="shared" si="0"/>
        <v>200000000</v>
      </c>
    </row>
    <row r="17" spans="1:15" x14ac:dyDescent="0.25">
      <c r="A17" s="226" t="s">
        <v>21</v>
      </c>
      <c r="B17" s="226" t="s">
        <v>22</v>
      </c>
      <c r="C17" s="226" t="s">
        <v>27</v>
      </c>
      <c r="D17" s="226" t="s">
        <v>1796</v>
      </c>
      <c r="E17" s="227">
        <v>45114</v>
      </c>
      <c r="F17" s="226"/>
      <c r="G17" s="226" t="s">
        <v>1778</v>
      </c>
      <c r="H17" s="226" t="s">
        <v>1779</v>
      </c>
      <c r="I17" s="226"/>
      <c r="J17" s="226" t="s">
        <v>30</v>
      </c>
      <c r="K17" s="226" t="s">
        <v>31</v>
      </c>
      <c r="L17" s="226" t="s">
        <v>1787</v>
      </c>
      <c r="M17" s="5">
        <v>0</v>
      </c>
      <c r="N17" s="5">
        <v>100000000</v>
      </c>
      <c r="O17" s="188">
        <f t="shared" si="0"/>
        <v>300000000</v>
      </c>
    </row>
    <row r="18" spans="1:15" x14ac:dyDescent="0.25">
      <c r="A18" s="226" t="s">
        <v>21</v>
      </c>
      <c r="B18" s="226" t="s">
        <v>22</v>
      </c>
      <c r="C18" s="226" t="s">
        <v>41</v>
      </c>
      <c r="D18" s="226" t="s">
        <v>1786</v>
      </c>
      <c r="E18" s="227">
        <v>45119</v>
      </c>
      <c r="F18" s="226"/>
      <c r="G18" s="226" t="s">
        <v>1778</v>
      </c>
      <c r="H18" s="226" t="s">
        <v>1779</v>
      </c>
      <c r="I18" s="226"/>
      <c r="J18" s="226" t="s">
        <v>30</v>
      </c>
      <c r="K18" s="226" t="s">
        <v>218</v>
      </c>
      <c r="L18" s="226" t="s">
        <v>1787</v>
      </c>
      <c r="M18" s="5">
        <v>100000000</v>
      </c>
      <c r="N18" s="5">
        <v>0</v>
      </c>
      <c r="O18" s="188">
        <f t="shared" si="0"/>
        <v>200000000</v>
      </c>
    </row>
    <row r="19" spans="1:15" x14ac:dyDescent="0.25">
      <c r="A19" s="226" t="s">
        <v>21</v>
      </c>
      <c r="B19" s="226" t="s">
        <v>22</v>
      </c>
      <c r="C19" s="226" t="s">
        <v>27</v>
      </c>
      <c r="D19" s="226" t="s">
        <v>1797</v>
      </c>
      <c r="E19" s="227">
        <v>45135</v>
      </c>
      <c r="F19" s="226"/>
      <c r="G19" s="226" t="s">
        <v>1778</v>
      </c>
      <c r="H19" s="226" t="s">
        <v>1779</v>
      </c>
      <c r="I19" s="226"/>
      <c r="J19" s="226" t="s">
        <v>30</v>
      </c>
      <c r="K19" s="226" t="s">
        <v>31</v>
      </c>
      <c r="L19" s="226" t="s">
        <v>1780</v>
      </c>
      <c r="M19" s="5">
        <v>0</v>
      </c>
      <c r="N19" s="5">
        <v>100000000</v>
      </c>
      <c r="O19" s="188">
        <f t="shared" si="0"/>
        <v>300000000</v>
      </c>
    </row>
    <row r="20" spans="1:15" x14ac:dyDescent="0.25">
      <c r="A20" s="226" t="s">
        <v>21</v>
      </c>
      <c r="B20" s="226" t="s">
        <v>22</v>
      </c>
      <c r="C20" s="226" t="s">
        <v>41</v>
      </c>
      <c r="D20" s="226" t="s">
        <v>1788</v>
      </c>
      <c r="E20" s="227">
        <v>45160</v>
      </c>
      <c r="F20" s="226"/>
      <c r="G20" s="226" t="s">
        <v>1778</v>
      </c>
      <c r="H20" s="226" t="s">
        <v>1779</v>
      </c>
      <c r="I20" s="226"/>
      <c r="J20" s="226" t="s">
        <v>30</v>
      </c>
      <c r="K20" s="226" t="s">
        <v>218</v>
      </c>
      <c r="L20" s="226" t="s">
        <v>1789</v>
      </c>
      <c r="M20" s="5">
        <v>100000000</v>
      </c>
      <c r="N20" s="5">
        <v>0</v>
      </c>
      <c r="O20" s="188">
        <f t="shared" si="0"/>
        <v>200000000</v>
      </c>
    </row>
    <row r="21" spans="1:15" x14ac:dyDescent="0.25">
      <c r="A21" s="226" t="s">
        <v>21</v>
      </c>
      <c r="B21" s="226" t="s">
        <v>22</v>
      </c>
      <c r="C21" s="226" t="s">
        <v>41</v>
      </c>
      <c r="D21" s="226" t="s">
        <v>1790</v>
      </c>
      <c r="E21" s="227">
        <v>45160</v>
      </c>
      <c r="F21" s="226"/>
      <c r="G21" s="226" t="s">
        <v>1778</v>
      </c>
      <c r="H21" s="226" t="s">
        <v>1779</v>
      </c>
      <c r="I21" s="226"/>
      <c r="J21" s="226" t="s">
        <v>30</v>
      </c>
      <c r="K21" s="226" t="s">
        <v>218</v>
      </c>
      <c r="L21" s="226" t="s">
        <v>1791</v>
      </c>
      <c r="M21" s="5">
        <v>100000000</v>
      </c>
      <c r="N21" s="5">
        <v>0</v>
      </c>
      <c r="O21" s="188">
        <f t="shared" si="0"/>
        <v>100000000</v>
      </c>
    </row>
    <row r="22" spans="1:15" x14ac:dyDescent="0.25">
      <c r="A22" s="226" t="s">
        <v>21</v>
      </c>
      <c r="B22" s="226" t="s">
        <v>22</v>
      </c>
      <c r="C22" s="226" t="s">
        <v>27</v>
      </c>
      <c r="D22" s="226" t="s">
        <v>1798</v>
      </c>
      <c r="E22" s="227">
        <v>45182</v>
      </c>
      <c r="F22" s="226"/>
      <c r="G22" s="226" t="s">
        <v>1778</v>
      </c>
      <c r="H22" s="226" t="s">
        <v>1779</v>
      </c>
      <c r="I22" s="226"/>
      <c r="J22" s="226" t="s">
        <v>30</v>
      </c>
      <c r="K22" s="226" t="s">
        <v>31</v>
      </c>
      <c r="L22" s="226" t="s">
        <v>1782</v>
      </c>
      <c r="M22" s="5">
        <v>0</v>
      </c>
      <c r="N22" s="5">
        <v>454000000</v>
      </c>
      <c r="O22" s="188">
        <f t="shared" si="0"/>
        <v>554000000</v>
      </c>
    </row>
    <row r="23" spans="1:15" x14ac:dyDescent="0.25">
      <c r="A23" s="226" t="s">
        <v>21</v>
      </c>
      <c r="B23" s="226" t="s">
        <v>22</v>
      </c>
      <c r="C23" s="226" t="s">
        <v>41</v>
      </c>
      <c r="D23" s="226" t="s">
        <v>1777</v>
      </c>
      <c r="E23" s="227">
        <v>45201</v>
      </c>
      <c r="F23" s="226"/>
      <c r="G23" s="226" t="s">
        <v>1778</v>
      </c>
      <c r="H23" s="226" t="s">
        <v>1779</v>
      </c>
      <c r="I23" s="226"/>
      <c r="J23" s="226" t="s">
        <v>30</v>
      </c>
      <c r="K23" s="226" t="s">
        <v>44</v>
      </c>
      <c r="L23" s="226" t="s">
        <v>1780</v>
      </c>
      <c r="M23" s="5">
        <v>100000000</v>
      </c>
      <c r="N23" s="5">
        <v>0</v>
      </c>
      <c r="O23" s="188">
        <f t="shared" si="0"/>
        <v>454000000</v>
      </c>
    </row>
    <row r="24" spans="1:15" x14ac:dyDescent="0.25">
      <c r="A24" s="226" t="s">
        <v>21</v>
      </c>
      <c r="B24" s="226" t="s">
        <v>22</v>
      </c>
      <c r="C24" s="226" t="s">
        <v>41</v>
      </c>
      <c r="D24" s="226" t="s">
        <v>1781</v>
      </c>
      <c r="E24" s="227">
        <v>45210</v>
      </c>
      <c r="F24" s="226"/>
      <c r="G24" s="226" t="s">
        <v>1778</v>
      </c>
      <c r="H24" s="226" t="s">
        <v>1779</v>
      </c>
      <c r="I24" s="226"/>
      <c r="J24" s="226" t="s">
        <v>30</v>
      </c>
      <c r="K24" s="226" t="s">
        <v>136</v>
      </c>
      <c r="L24" s="226" t="s">
        <v>1782</v>
      </c>
      <c r="M24" s="5">
        <v>454000000</v>
      </c>
      <c r="N24" s="5">
        <v>0</v>
      </c>
      <c r="O24" s="188">
        <f t="shared" si="0"/>
        <v>0</v>
      </c>
    </row>
    <row r="25" spans="1:15" x14ac:dyDescent="0.25">
      <c r="A25" s="226"/>
      <c r="B25" s="226"/>
      <c r="C25" s="226"/>
      <c r="D25" s="226"/>
      <c r="E25" s="227"/>
      <c r="F25" s="226"/>
      <c r="G25" s="226"/>
      <c r="H25" s="226"/>
      <c r="I25" s="226"/>
      <c r="J25" s="226"/>
      <c r="K25" s="226"/>
      <c r="L25" s="226"/>
      <c r="M25" s="228"/>
      <c r="N25" s="228"/>
      <c r="O25" s="228"/>
    </row>
    <row r="26" spans="1:15" x14ac:dyDescent="0.25">
      <c r="A26" s="226"/>
      <c r="B26" s="226"/>
      <c r="C26" s="226"/>
      <c r="D26" s="226"/>
      <c r="E26" s="227"/>
      <c r="F26" s="226"/>
      <c r="G26" s="226"/>
      <c r="H26" s="226"/>
      <c r="I26" s="226"/>
      <c r="J26" s="226"/>
      <c r="K26" s="226"/>
      <c r="L26" s="226"/>
      <c r="M26" s="228"/>
      <c r="N26" s="228"/>
      <c r="O26" s="228"/>
    </row>
    <row r="27" spans="1:15" x14ac:dyDescent="0.25">
      <c r="A27" s="226" t="s">
        <v>478</v>
      </c>
      <c r="B27" s="226" t="s">
        <v>479</v>
      </c>
      <c r="C27" s="226" t="s">
        <v>27</v>
      </c>
      <c r="D27" s="226" t="s">
        <v>1792</v>
      </c>
      <c r="E27" s="227">
        <v>45106</v>
      </c>
      <c r="F27" s="226"/>
      <c r="G27" s="226" t="s">
        <v>1778</v>
      </c>
      <c r="H27" s="226" t="s">
        <v>1779</v>
      </c>
      <c r="I27" s="226"/>
      <c r="J27" s="226" t="s">
        <v>30</v>
      </c>
      <c r="K27" s="226" t="s">
        <v>218</v>
      </c>
      <c r="L27" s="226" t="s">
        <v>1785</v>
      </c>
      <c r="M27" s="228">
        <v>100000000</v>
      </c>
      <c r="N27" s="228">
        <v>0</v>
      </c>
      <c r="O27" s="228">
        <v>0</v>
      </c>
    </row>
    <row r="28" spans="1:15" x14ac:dyDescent="0.25">
      <c r="A28" s="226" t="s">
        <v>478</v>
      </c>
      <c r="B28" s="226" t="s">
        <v>479</v>
      </c>
      <c r="C28" s="226" t="s">
        <v>27</v>
      </c>
      <c r="D28" s="226" t="s">
        <v>1793</v>
      </c>
      <c r="E28" s="227">
        <v>45106</v>
      </c>
      <c r="F28" s="226"/>
      <c r="G28" s="226" t="s">
        <v>1778</v>
      </c>
      <c r="H28" s="226" t="s">
        <v>1779</v>
      </c>
      <c r="I28" s="226"/>
      <c r="J28" s="226" t="s">
        <v>30</v>
      </c>
      <c r="K28" s="226" t="s">
        <v>218</v>
      </c>
      <c r="L28" s="226" t="s">
        <v>1784</v>
      </c>
      <c r="M28" s="228">
        <v>100000000</v>
      </c>
      <c r="N28" s="228">
        <v>0</v>
      </c>
      <c r="O28" s="228">
        <v>0</v>
      </c>
    </row>
    <row r="29" spans="1:15" x14ac:dyDescent="0.25">
      <c r="A29" s="226" t="s">
        <v>478</v>
      </c>
      <c r="B29" s="226" t="s">
        <v>479</v>
      </c>
      <c r="C29" s="226" t="s">
        <v>27</v>
      </c>
      <c r="D29" s="226" t="s">
        <v>1794</v>
      </c>
      <c r="E29" s="227">
        <v>45111</v>
      </c>
      <c r="F29" s="226"/>
      <c r="G29" s="226" t="s">
        <v>1778</v>
      </c>
      <c r="H29" s="226" t="s">
        <v>1779</v>
      </c>
      <c r="I29" s="226"/>
      <c r="J29" s="226" t="s">
        <v>30</v>
      </c>
      <c r="K29" s="226" t="s">
        <v>218</v>
      </c>
      <c r="L29" s="226" t="s">
        <v>1789</v>
      </c>
      <c r="M29" s="228">
        <v>100000000</v>
      </c>
      <c r="N29" s="228">
        <v>0</v>
      </c>
      <c r="O29" s="228">
        <v>0</v>
      </c>
    </row>
    <row r="30" spans="1:15" x14ac:dyDescent="0.25">
      <c r="A30" s="226" t="s">
        <v>478</v>
      </c>
      <c r="B30" s="226" t="s">
        <v>479</v>
      </c>
      <c r="C30" s="226" t="s">
        <v>27</v>
      </c>
      <c r="D30" s="226" t="s">
        <v>1795</v>
      </c>
      <c r="E30" s="227">
        <v>45111</v>
      </c>
      <c r="F30" s="226"/>
      <c r="G30" s="226" t="s">
        <v>1778</v>
      </c>
      <c r="H30" s="226" t="s">
        <v>1779</v>
      </c>
      <c r="I30" s="226"/>
      <c r="J30" s="226" t="s">
        <v>30</v>
      </c>
      <c r="K30" s="226" t="s">
        <v>218</v>
      </c>
      <c r="L30" s="226" t="s">
        <v>1791</v>
      </c>
      <c r="M30" s="228">
        <v>100000000</v>
      </c>
      <c r="N30" s="228">
        <v>0</v>
      </c>
      <c r="O30" s="228">
        <v>0</v>
      </c>
    </row>
    <row r="31" spans="1:15" x14ac:dyDescent="0.25">
      <c r="A31" s="226" t="s">
        <v>478</v>
      </c>
      <c r="B31" s="226" t="s">
        <v>479</v>
      </c>
      <c r="C31" s="226" t="s">
        <v>27</v>
      </c>
      <c r="D31" s="226" t="s">
        <v>1796</v>
      </c>
      <c r="E31" s="227">
        <v>45114</v>
      </c>
      <c r="F31" s="226"/>
      <c r="G31" s="226" t="s">
        <v>1778</v>
      </c>
      <c r="H31" s="226" t="s">
        <v>1779</v>
      </c>
      <c r="I31" s="226"/>
      <c r="J31" s="226" t="s">
        <v>30</v>
      </c>
      <c r="K31" s="226" t="s">
        <v>218</v>
      </c>
      <c r="L31" s="226" t="s">
        <v>1787</v>
      </c>
      <c r="M31" s="228">
        <v>100000000</v>
      </c>
      <c r="N31" s="228">
        <v>0</v>
      </c>
      <c r="O31" s="228">
        <v>0</v>
      </c>
    </row>
    <row r="32" spans="1:15" x14ac:dyDescent="0.25">
      <c r="A32" s="226" t="s">
        <v>478</v>
      </c>
      <c r="B32" s="226" t="s">
        <v>479</v>
      </c>
      <c r="C32" s="226" t="s">
        <v>27</v>
      </c>
      <c r="D32" s="226" t="s">
        <v>1797</v>
      </c>
      <c r="E32" s="227">
        <v>45135</v>
      </c>
      <c r="F32" s="226"/>
      <c r="G32" s="226" t="s">
        <v>1778</v>
      </c>
      <c r="H32" s="226" t="s">
        <v>1779</v>
      </c>
      <c r="I32" s="226"/>
      <c r="J32" s="226" t="s">
        <v>30</v>
      </c>
      <c r="K32" s="226" t="s">
        <v>44</v>
      </c>
      <c r="L32" s="226" t="s">
        <v>1780</v>
      </c>
      <c r="M32" s="228">
        <v>100000000</v>
      </c>
      <c r="N32" s="228">
        <v>0</v>
      </c>
      <c r="O32" s="228">
        <v>0</v>
      </c>
    </row>
    <row r="33" spans="1:15" x14ac:dyDescent="0.25">
      <c r="A33" s="226" t="s">
        <v>478</v>
      </c>
      <c r="B33" s="226" t="s">
        <v>479</v>
      </c>
      <c r="C33" s="226" t="s">
        <v>27</v>
      </c>
      <c r="D33" s="226" t="s">
        <v>1798</v>
      </c>
      <c r="E33" s="227">
        <v>45182</v>
      </c>
      <c r="F33" s="226"/>
      <c r="G33" s="226" t="s">
        <v>1778</v>
      </c>
      <c r="H33" s="226" t="s">
        <v>1779</v>
      </c>
      <c r="I33" s="226"/>
      <c r="J33" s="226" t="s">
        <v>30</v>
      </c>
      <c r="K33" s="226" t="s">
        <v>136</v>
      </c>
      <c r="L33" s="226" t="s">
        <v>1782</v>
      </c>
      <c r="M33" s="228">
        <v>454000000</v>
      </c>
      <c r="N33" s="228">
        <v>0</v>
      </c>
      <c r="O33" s="228">
        <v>0</v>
      </c>
    </row>
    <row r="34" spans="1:15" x14ac:dyDescent="0.25">
      <c r="A34" s="226"/>
      <c r="B34" s="226"/>
      <c r="C34" s="226"/>
      <c r="D34" s="226"/>
      <c r="E34" s="226"/>
      <c r="F34" s="226"/>
      <c r="G34" s="226"/>
      <c r="H34" s="226"/>
      <c r="I34" s="226"/>
      <c r="J34" s="226"/>
      <c r="K34" s="226"/>
      <c r="L34" s="226"/>
      <c r="M34" s="229">
        <f>SUM(M27:M33)</f>
        <v>1054000000</v>
      </c>
      <c r="N34" s="229"/>
      <c r="O34" s="229"/>
    </row>
    <row r="35" spans="1:15" x14ac:dyDescent="0.25">
      <c r="A35" s="226"/>
      <c r="B35" s="226"/>
      <c r="C35" s="226"/>
      <c r="D35" s="226"/>
      <c r="E35" s="226"/>
      <c r="F35" s="226"/>
      <c r="G35" s="226"/>
      <c r="H35" s="226"/>
      <c r="I35" s="226"/>
      <c r="J35" s="226"/>
      <c r="K35" s="226"/>
      <c r="L35" s="226"/>
      <c r="M35" s="226"/>
      <c r="N35" s="226"/>
      <c r="O35" s="226"/>
    </row>
  </sheetData>
  <mergeCells count="9">
    <mergeCell ref="A6:O6"/>
    <mergeCell ref="A7:O7"/>
    <mergeCell ref="A8:O8"/>
    <mergeCell ref="A9:O9"/>
    <mergeCell ref="A1:O1"/>
    <mergeCell ref="A2:O2"/>
    <mergeCell ref="A3:O3"/>
    <mergeCell ref="A4:O4"/>
    <mergeCell ref="A5:O5"/>
  </mergeCells>
  <pageMargins left="0.7" right="0.7" top="0.75" bottom="0.75" header="0.3" footer="0.3"/>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2"/>
  <sheetViews>
    <sheetView topLeftCell="A16" workbookViewId="0">
      <selection activeCell="O31" sqref="O31"/>
    </sheetView>
  </sheetViews>
  <sheetFormatPr baseColWidth="10" defaultRowHeight="15" x14ac:dyDescent="0.25"/>
  <cols>
    <col min="1" max="1" width="9.42578125" customWidth="1"/>
    <col min="2" max="2" width="18.28515625" customWidth="1"/>
    <col min="3" max="3" width="5.85546875" customWidth="1"/>
    <col min="4" max="4" width="10.42578125" customWidth="1"/>
    <col min="5" max="5" width="9.42578125" customWidth="1"/>
    <col min="13" max="13" width="13.7109375" bestFit="1" customWidth="1"/>
    <col min="14" max="14" width="12.140625" bestFit="1" customWidth="1"/>
    <col min="15" max="15" width="13" bestFit="1" customWidth="1"/>
  </cols>
  <sheetData>
    <row r="1" spans="1:15" ht="15.75" x14ac:dyDescent="0.25">
      <c r="A1" s="624" t="s">
        <v>0</v>
      </c>
      <c r="B1" s="624"/>
      <c r="C1" s="624"/>
      <c r="D1" s="624"/>
      <c r="E1" s="624"/>
      <c r="F1" s="624"/>
      <c r="G1" s="624"/>
      <c r="H1" s="624"/>
      <c r="I1" s="624"/>
      <c r="J1" s="624"/>
      <c r="K1" s="624"/>
      <c r="L1" s="624"/>
      <c r="M1" s="624"/>
      <c r="N1" s="624"/>
      <c r="O1" s="624"/>
    </row>
    <row r="2" spans="1:15" ht="15.75" x14ac:dyDescent="0.25">
      <c r="A2" s="624" t="s">
        <v>1</v>
      </c>
      <c r="B2" s="624"/>
      <c r="C2" s="624"/>
      <c r="D2" s="624"/>
      <c r="E2" s="624"/>
      <c r="F2" s="624"/>
      <c r="G2" s="624"/>
      <c r="H2" s="624"/>
      <c r="I2" s="624"/>
      <c r="J2" s="624"/>
      <c r="K2" s="624"/>
      <c r="L2" s="624"/>
      <c r="M2" s="624"/>
      <c r="N2" s="624"/>
      <c r="O2" s="624"/>
    </row>
    <row r="3" spans="1:15" ht="15.75" x14ac:dyDescent="0.25">
      <c r="A3" s="624" t="s">
        <v>534</v>
      </c>
      <c r="B3" s="624"/>
      <c r="C3" s="624"/>
      <c r="D3" s="624"/>
      <c r="E3" s="624"/>
      <c r="F3" s="624"/>
      <c r="G3" s="624"/>
      <c r="H3" s="624"/>
      <c r="I3" s="624"/>
      <c r="J3" s="624"/>
      <c r="K3" s="624"/>
      <c r="L3" s="624"/>
      <c r="M3" s="624"/>
      <c r="N3" s="624"/>
      <c r="O3" s="624"/>
    </row>
    <row r="4" spans="1:15" ht="15.75" x14ac:dyDescent="0.25">
      <c r="A4" s="624"/>
      <c r="B4" s="624"/>
      <c r="C4" s="624"/>
      <c r="D4" s="624"/>
      <c r="E4" s="624"/>
      <c r="F4" s="624"/>
      <c r="G4" s="624"/>
      <c r="H4" s="624"/>
      <c r="I4" s="624"/>
      <c r="J4" s="624"/>
      <c r="K4" s="624"/>
      <c r="L4" s="624"/>
      <c r="M4" s="624"/>
      <c r="N4" s="624"/>
      <c r="O4" s="624"/>
    </row>
    <row r="5" spans="1:15" ht="15.75" x14ac:dyDescent="0.25">
      <c r="A5" s="624" t="s">
        <v>3</v>
      </c>
      <c r="B5" s="624"/>
      <c r="C5" s="624"/>
      <c r="D5" s="624"/>
      <c r="E5" s="624"/>
      <c r="F5" s="624"/>
      <c r="G5" s="624"/>
      <c r="H5" s="624"/>
      <c r="I5" s="624"/>
      <c r="J5" s="624"/>
      <c r="K5" s="624"/>
      <c r="L5" s="624"/>
      <c r="M5" s="624"/>
      <c r="N5" s="624"/>
      <c r="O5" s="624"/>
    </row>
    <row r="6" spans="1:15" ht="15.75" x14ac:dyDescent="0.25">
      <c r="A6" s="624"/>
      <c r="B6" s="624"/>
      <c r="C6" s="624"/>
      <c r="D6" s="624"/>
      <c r="E6" s="624"/>
      <c r="F6" s="624"/>
      <c r="G6" s="624"/>
      <c r="H6" s="624"/>
      <c r="I6" s="624"/>
      <c r="J6" s="624"/>
      <c r="K6" s="624"/>
      <c r="L6" s="624"/>
      <c r="M6" s="624"/>
      <c r="N6" s="624"/>
      <c r="O6" s="624"/>
    </row>
    <row r="7" spans="1:15" ht="15.75" x14ac:dyDescent="0.25">
      <c r="A7" s="624" t="s">
        <v>1679</v>
      </c>
      <c r="B7" s="624"/>
      <c r="C7" s="624"/>
      <c r="D7" s="624"/>
      <c r="E7" s="624"/>
      <c r="F7" s="624"/>
      <c r="G7" s="624"/>
      <c r="H7" s="624"/>
      <c r="I7" s="624"/>
      <c r="J7" s="624"/>
      <c r="K7" s="624"/>
      <c r="L7" s="624"/>
      <c r="M7" s="624"/>
      <c r="N7" s="624"/>
      <c r="O7" s="624"/>
    </row>
    <row r="8" spans="1:15" ht="15.75" x14ac:dyDescent="0.25">
      <c r="A8" s="625" t="s">
        <v>4</v>
      </c>
      <c r="B8" s="625"/>
      <c r="C8" s="625"/>
      <c r="D8" s="625"/>
      <c r="E8" s="625"/>
      <c r="F8" s="625"/>
      <c r="G8" s="625"/>
      <c r="H8" s="625"/>
      <c r="I8" s="625"/>
      <c r="J8" s="625"/>
      <c r="K8" s="625"/>
      <c r="L8" s="625"/>
      <c r="M8" s="625"/>
      <c r="N8" s="625"/>
      <c r="O8" s="625"/>
    </row>
    <row r="9" spans="1:15" ht="15.75" x14ac:dyDescent="0.25">
      <c r="A9" s="624"/>
      <c r="B9" s="624"/>
      <c r="C9" s="624"/>
      <c r="D9" s="624"/>
      <c r="E9" s="624"/>
      <c r="F9" s="624"/>
      <c r="G9" s="624"/>
      <c r="H9" s="624"/>
      <c r="I9" s="624"/>
      <c r="J9" s="624"/>
      <c r="K9" s="624"/>
      <c r="L9" s="624"/>
      <c r="M9" s="624"/>
      <c r="N9" s="624"/>
      <c r="O9" s="624"/>
    </row>
    <row r="10" spans="1:15" x14ac:dyDescent="0.25">
      <c r="A10" s="234" t="s">
        <v>6</v>
      </c>
      <c r="B10" s="234" t="s">
        <v>7</v>
      </c>
      <c r="C10" s="234" t="s">
        <v>8</v>
      </c>
      <c r="D10" s="234" t="s">
        <v>9</v>
      </c>
      <c r="E10" s="234" t="s">
        <v>10</v>
      </c>
      <c r="F10" s="234" t="s">
        <v>11</v>
      </c>
      <c r="G10" s="234" t="s">
        <v>12</v>
      </c>
      <c r="H10" s="234" t="s">
        <v>13</v>
      </c>
      <c r="I10" s="234" t="s">
        <v>14</v>
      </c>
      <c r="J10" s="234" t="s">
        <v>15</v>
      </c>
      <c r="K10" s="234" t="s">
        <v>16</v>
      </c>
      <c r="L10" s="234" t="s">
        <v>17</v>
      </c>
      <c r="M10" s="235" t="s">
        <v>18</v>
      </c>
      <c r="N10" s="235" t="s">
        <v>19</v>
      </c>
      <c r="O10" s="235" t="s">
        <v>20</v>
      </c>
    </row>
    <row r="11" spans="1:15" x14ac:dyDescent="0.25">
      <c r="A11" s="232" t="s">
        <v>21</v>
      </c>
      <c r="B11" s="232" t="s">
        <v>22</v>
      </c>
      <c r="C11" s="232" t="s">
        <v>544</v>
      </c>
      <c r="D11" s="232" t="s">
        <v>183</v>
      </c>
      <c r="E11" s="233">
        <v>44927</v>
      </c>
      <c r="F11" s="232"/>
      <c r="G11" s="232" t="s">
        <v>1800</v>
      </c>
      <c r="H11" s="232" t="s">
        <v>1801</v>
      </c>
      <c r="I11" s="232" t="s">
        <v>31</v>
      </c>
      <c r="J11" s="232" t="s">
        <v>30</v>
      </c>
      <c r="K11" s="232" t="s">
        <v>545</v>
      </c>
      <c r="L11" s="232" t="s">
        <v>546</v>
      </c>
      <c r="M11" s="5">
        <v>0</v>
      </c>
      <c r="N11" s="5">
        <v>2032778000</v>
      </c>
      <c r="O11" s="5">
        <v>2032778000</v>
      </c>
    </row>
    <row r="12" spans="1:15" x14ac:dyDescent="0.25">
      <c r="A12" s="232" t="s">
        <v>21</v>
      </c>
      <c r="B12" s="232" t="s">
        <v>22</v>
      </c>
      <c r="C12" s="232" t="s">
        <v>41</v>
      </c>
      <c r="D12" s="232" t="s">
        <v>1799</v>
      </c>
      <c r="E12" s="233">
        <v>44979</v>
      </c>
      <c r="F12" s="232" t="s">
        <v>100</v>
      </c>
      <c r="G12" s="232" t="s">
        <v>1800</v>
      </c>
      <c r="H12" s="232" t="s">
        <v>1801</v>
      </c>
      <c r="I12" s="232"/>
      <c r="J12" s="232" t="s">
        <v>30</v>
      </c>
      <c r="K12" s="232"/>
      <c r="L12" s="232" t="s">
        <v>1802</v>
      </c>
      <c r="M12" s="5">
        <v>245778000</v>
      </c>
      <c r="N12" s="5">
        <v>0</v>
      </c>
      <c r="O12" s="188">
        <f t="shared" ref="O12:O24" si="0">SUM(O11-M12+N12)</f>
        <v>1787000000</v>
      </c>
    </row>
    <row r="13" spans="1:15" x14ac:dyDescent="0.25">
      <c r="A13" s="232" t="s">
        <v>21</v>
      </c>
      <c r="B13" s="232" t="s">
        <v>22</v>
      </c>
      <c r="C13" s="232" t="s">
        <v>41</v>
      </c>
      <c r="D13" s="232" t="s">
        <v>1803</v>
      </c>
      <c r="E13" s="233">
        <v>44980</v>
      </c>
      <c r="F13" s="232"/>
      <c r="G13" s="232" t="s">
        <v>1800</v>
      </c>
      <c r="H13" s="232" t="s">
        <v>1801</v>
      </c>
      <c r="I13" s="232"/>
      <c r="J13" s="232" t="s">
        <v>30</v>
      </c>
      <c r="K13" s="232"/>
      <c r="L13" s="232" t="s">
        <v>1804</v>
      </c>
      <c r="M13" s="5">
        <v>1234000000</v>
      </c>
      <c r="N13" s="5">
        <v>0</v>
      </c>
      <c r="O13" s="188">
        <f t="shared" si="0"/>
        <v>553000000</v>
      </c>
    </row>
    <row r="14" spans="1:15" x14ac:dyDescent="0.25">
      <c r="A14" s="232" t="s">
        <v>21</v>
      </c>
      <c r="B14" s="232" t="s">
        <v>22</v>
      </c>
      <c r="C14" s="232" t="s">
        <v>41</v>
      </c>
      <c r="D14" s="232" t="s">
        <v>910</v>
      </c>
      <c r="E14" s="233">
        <v>45007</v>
      </c>
      <c r="F14" s="232" t="s">
        <v>100</v>
      </c>
      <c r="G14" s="232" t="s">
        <v>1800</v>
      </c>
      <c r="H14" s="232" t="s">
        <v>1801</v>
      </c>
      <c r="I14" s="232"/>
      <c r="J14" s="232" t="s">
        <v>30</v>
      </c>
      <c r="K14" s="232"/>
      <c r="L14" s="232" t="s">
        <v>1805</v>
      </c>
      <c r="M14" s="5">
        <v>62000000</v>
      </c>
      <c r="N14" s="5">
        <v>0</v>
      </c>
      <c r="O14" s="188">
        <f t="shared" si="0"/>
        <v>491000000</v>
      </c>
    </row>
    <row r="15" spans="1:15" x14ac:dyDescent="0.25">
      <c r="A15" s="232" t="s">
        <v>21</v>
      </c>
      <c r="B15" s="232" t="s">
        <v>22</v>
      </c>
      <c r="C15" s="232" t="s">
        <v>41</v>
      </c>
      <c r="D15" s="232" t="s">
        <v>910</v>
      </c>
      <c r="E15" s="233">
        <v>45007</v>
      </c>
      <c r="F15" s="232" t="s">
        <v>100</v>
      </c>
      <c r="G15" s="232" t="s">
        <v>1800</v>
      </c>
      <c r="H15" s="232" t="s">
        <v>1801</v>
      </c>
      <c r="I15" s="232"/>
      <c r="J15" s="232" t="s">
        <v>30</v>
      </c>
      <c r="K15" s="232"/>
      <c r="L15" s="232" t="s">
        <v>1805</v>
      </c>
      <c r="M15" s="5">
        <v>491000000</v>
      </c>
      <c r="N15" s="5">
        <v>0</v>
      </c>
      <c r="O15" s="188">
        <f t="shared" si="0"/>
        <v>0</v>
      </c>
    </row>
    <row r="16" spans="1:15" x14ac:dyDescent="0.25">
      <c r="A16" s="232" t="s">
        <v>21</v>
      </c>
      <c r="B16" s="232" t="s">
        <v>22</v>
      </c>
      <c r="C16" s="232" t="s">
        <v>27</v>
      </c>
      <c r="D16" s="232" t="s">
        <v>1828</v>
      </c>
      <c r="E16" s="233">
        <v>45099</v>
      </c>
      <c r="F16" s="232"/>
      <c r="G16" s="232" t="s">
        <v>1800</v>
      </c>
      <c r="H16" s="232" t="s">
        <v>1801</v>
      </c>
      <c r="I16" s="232"/>
      <c r="J16" s="232" t="s">
        <v>30</v>
      </c>
      <c r="K16" s="232" t="s">
        <v>31</v>
      </c>
      <c r="L16" s="232" t="s">
        <v>1807</v>
      </c>
      <c r="M16" s="5">
        <v>0</v>
      </c>
      <c r="N16" s="5">
        <v>100000000</v>
      </c>
      <c r="O16" s="188">
        <f t="shared" si="0"/>
        <v>100000000</v>
      </c>
    </row>
    <row r="17" spans="1:15" x14ac:dyDescent="0.25">
      <c r="A17" s="232" t="s">
        <v>21</v>
      </c>
      <c r="B17" s="232" t="s">
        <v>22</v>
      </c>
      <c r="C17" s="232" t="s">
        <v>27</v>
      </c>
      <c r="D17" s="232" t="s">
        <v>1829</v>
      </c>
      <c r="E17" s="233">
        <v>45099</v>
      </c>
      <c r="F17" s="232"/>
      <c r="G17" s="232" t="s">
        <v>1800</v>
      </c>
      <c r="H17" s="232" t="s">
        <v>1801</v>
      </c>
      <c r="I17" s="232"/>
      <c r="J17" s="232" t="s">
        <v>30</v>
      </c>
      <c r="K17" s="232" t="s">
        <v>31</v>
      </c>
      <c r="L17" s="232" t="s">
        <v>1825</v>
      </c>
      <c r="M17" s="5">
        <v>0</v>
      </c>
      <c r="N17" s="5">
        <v>100000000</v>
      </c>
      <c r="O17" s="188">
        <f t="shared" si="0"/>
        <v>200000000</v>
      </c>
    </row>
    <row r="18" spans="1:15" x14ac:dyDescent="0.25">
      <c r="A18" s="232" t="s">
        <v>21</v>
      </c>
      <c r="B18" s="232" t="s">
        <v>22</v>
      </c>
      <c r="C18" s="232" t="s">
        <v>27</v>
      </c>
      <c r="D18" s="232" t="s">
        <v>1830</v>
      </c>
      <c r="E18" s="233">
        <v>45099</v>
      </c>
      <c r="F18" s="232"/>
      <c r="G18" s="232" t="s">
        <v>1800</v>
      </c>
      <c r="H18" s="232" t="s">
        <v>1801</v>
      </c>
      <c r="I18" s="232"/>
      <c r="J18" s="232" t="s">
        <v>30</v>
      </c>
      <c r="K18" s="232" t="s">
        <v>31</v>
      </c>
      <c r="L18" s="232" t="s">
        <v>1811</v>
      </c>
      <c r="M18" s="5">
        <v>0</v>
      </c>
      <c r="N18" s="5">
        <v>100000000</v>
      </c>
      <c r="O18" s="188">
        <f t="shared" si="0"/>
        <v>300000000</v>
      </c>
    </row>
    <row r="19" spans="1:15" x14ac:dyDescent="0.25">
      <c r="A19" s="232" t="s">
        <v>21</v>
      </c>
      <c r="B19" s="232" t="s">
        <v>22</v>
      </c>
      <c r="C19" s="232" t="s">
        <v>27</v>
      </c>
      <c r="D19" s="232" t="s">
        <v>1831</v>
      </c>
      <c r="E19" s="233">
        <v>45099</v>
      </c>
      <c r="F19" s="232"/>
      <c r="G19" s="232" t="s">
        <v>1800</v>
      </c>
      <c r="H19" s="232" t="s">
        <v>1801</v>
      </c>
      <c r="I19" s="232"/>
      <c r="J19" s="232" t="s">
        <v>30</v>
      </c>
      <c r="K19" s="232" t="s">
        <v>31</v>
      </c>
      <c r="L19" s="232" t="s">
        <v>1809</v>
      </c>
      <c r="M19" s="5">
        <v>0</v>
      </c>
      <c r="N19" s="5">
        <v>100000000</v>
      </c>
      <c r="O19" s="188">
        <f t="shared" si="0"/>
        <v>400000000</v>
      </c>
    </row>
    <row r="20" spans="1:15" x14ac:dyDescent="0.25">
      <c r="A20" s="232" t="s">
        <v>21</v>
      </c>
      <c r="B20" s="232" t="s">
        <v>22</v>
      </c>
      <c r="C20" s="232" t="s">
        <v>27</v>
      </c>
      <c r="D20" s="232" t="s">
        <v>1832</v>
      </c>
      <c r="E20" s="233">
        <v>45099</v>
      </c>
      <c r="F20" s="232"/>
      <c r="G20" s="232" t="s">
        <v>1800</v>
      </c>
      <c r="H20" s="232" t="s">
        <v>1801</v>
      </c>
      <c r="I20" s="232"/>
      <c r="J20" s="232" t="s">
        <v>30</v>
      </c>
      <c r="K20" s="232" t="s">
        <v>31</v>
      </c>
      <c r="L20" s="232" t="s">
        <v>1827</v>
      </c>
      <c r="M20" s="5">
        <v>0</v>
      </c>
      <c r="N20" s="5">
        <v>100000000</v>
      </c>
      <c r="O20" s="188">
        <f t="shared" si="0"/>
        <v>500000000</v>
      </c>
    </row>
    <row r="21" spans="1:15" x14ac:dyDescent="0.25">
      <c r="A21" s="232" t="s">
        <v>21</v>
      </c>
      <c r="B21" s="232" t="s">
        <v>22</v>
      </c>
      <c r="C21" s="232" t="s">
        <v>27</v>
      </c>
      <c r="D21" s="232" t="s">
        <v>1833</v>
      </c>
      <c r="E21" s="233">
        <v>45099</v>
      </c>
      <c r="F21" s="232"/>
      <c r="G21" s="232" t="s">
        <v>1800</v>
      </c>
      <c r="H21" s="232" t="s">
        <v>1801</v>
      </c>
      <c r="I21" s="232"/>
      <c r="J21" s="232" t="s">
        <v>30</v>
      </c>
      <c r="K21" s="232" t="s">
        <v>31</v>
      </c>
      <c r="L21" s="232" t="s">
        <v>1823</v>
      </c>
      <c r="M21" s="5">
        <v>0</v>
      </c>
      <c r="N21" s="5">
        <v>100000000</v>
      </c>
      <c r="O21" s="188">
        <f t="shared" si="0"/>
        <v>600000000</v>
      </c>
    </row>
    <row r="22" spans="1:15" x14ac:dyDescent="0.25">
      <c r="A22" s="232" t="s">
        <v>21</v>
      </c>
      <c r="B22" s="232" t="s">
        <v>22</v>
      </c>
      <c r="C22" s="232" t="s">
        <v>27</v>
      </c>
      <c r="D22" s="232" t="s">
        <v>1834</v>
      </c>
      <c r="E22" s="233">
        <v>45104</v>
      </c>
      <c r="F22" s="232"/>
      <c r="G22" s="232" t="s">
        <v>1800</v>
      </c>
      <c r="H22" s="232" t="s">
        <v>1801</v>
      </c>
      <c r="I22" s="232"/>
      <c r="J22" s="232" t="s">
        <v>30</v>
      </c>
      <c r="K22" s="232" t="s">
        <v>31</v>
      </c>
      <c r="L22" s="232" t="s">
        <v>1815</v>
      </c>
      <c r="M22" s="5">
        <v>0</v>
      </c>
      <c r="N22" s="5">
        <v>100000000</v>
      </c>
      <c r="O22" s="188">
        <f t="shared" si="0"/>
        <v>700000000</v>
      </c>
    </row>
    <row r="23" spans="1:15" x14ac:dyDescent="0.25">
      <c r="A23" s="232" t="s">
        <v>21</v>
      </c>
      <c r="B23" s="232" t="s">
        <v>22</v>
      </c>
      <c r="C23" s="232" t="s">
        <v>27</v>
      </c>
      <c r="D23" s="232" t="s">
        <v>1835</v>
      </c>
      <c r="E23" s="233">
        <v>45104</v>
      </c>
      <c r="F23" s="232"/>
      <c r="G23" s="232" t="s">
        <v>1800</v>
      </c>
      <c r="H23" s="232" t="s">
        <v>1801</v>
      </c>
      <c r="I23" s="232"/>
      <c r="J23" s="232" t="s">
        <v>30</v>
      </c>
      <c r="K23" s="232" t="s">
        <v>31</v>
      </c>
      <c r="L23" s="232" t="s">
        <v>1813</v>
      </c>
      <c r="M23" s="5">
        <v>0</v>
      </c>
      <c r="N23" s="5">
        <v>100000000</v>
      </c>
      <c r="O23" s="188">
        <f t="shared" si="0"/>
        <v>800000000</v>
      </c>
    </row>
    <row r="24" spans="1:15" x14ac:dyDescent="0.25">
      <c r="A24" s="232" t="s">
        <v>21</v>
      </c>
      <c r="B24" s="232" t="s">
        <v>22</v>
      </c>
      <c r="C24" s="232" t="s">
        <v>41</v>
      </c>
      <c r="D24" s="232" t="s">
        <v>1806</v>
      </c>
      <c r="E24" s="233">
        <v>45105</v>
      </c>
      <c r="F24" s="232"/>
      <c r="G24" s="232" t="s">
        <v>1800</v>
      </c>
      <c r="H24" s="232" t="s">
        <v>1801</v>
      </c>
      <c r="I24" s="232"/>
      <c r="J24" s="232" t="s">
        <v>30</v>
      </c>
      <c r="K24" s="232" t="s">
        <v>105</v>
      </c>
      <c r="L24" s="232" t="s">
        <v>1807</v>
      </c>
      <c r="M24" s="5">
        <v>100000000</v>
      </c>
      <c r="N24" s="5">
        <v>0</v>
      </c>
      <c r="O24" s="188">
        <f t="shared" si="0"/>
        <v>700000000</v>
      </c>
    </row>
    <row r="25" spans="1:15" x14ac:dyDescent="0.25">
      <c r="A25" s="232" t="s">
        <v>21</v>
      </c>
      <c r="B25" s="232" t="s">
        <v>22</v>
      </c>
      <c r="C25" s="232" t="s">
        <v>41</v>
      </c>
      <c r="D25" s="232" t="s">
        <v>1808</v>
      </c>
      <c r="E25" s="233">
        <v>45105</v>
      </c>
      <c r="F25" s="232"/>
      <c r="G25" s="232" t="s">
        <v>1800</v>
      </c>
      <c r="H25" s="232" t="s">
        <v>1801</v>
      </c>
      <c r="I25" s="232"/>
      <c r="J25" s="232" t="s">
        <v>30</v>
      </c>
      <c r="K25" s="232" t="s">
        <v>105</v>
      </c>
      <c r="L25" s="232" t="s">
        <v>1809</v>
      </c>
      <c r="M25" s="5">
        <v>100000000</v>
      </c>
      <c r="N25" s="5">
        <v>0</v>
      </c>
      <c r="O25" s="188">
        <f t="shared" ref="O25:O37" si="1">SUM(O24-M25+N25)</f>
        <v>600000000</v>
      </c>
    </row>
    <row r="26" spans="1:15" x14ac:dyDescent="0.25">
      <c r="A26" s="232" t="s">
        <v>21</v>
      </c>
      <c r="B26" s="232" t="s">
        <v>22</v>
      </c>
      <c r="C26" s="232" t="s">
        <v>41</v>
      </c>
      <c r="D26" s="232" t="s">
        <v>1822</v>
      </c>
      <c r="E26" s="233">
        <v>45106</v>
      </c>
      <c r="F26" s="232"/>
      <c r="G26" s="232" t="s">
        <v>1800</v>
      </c>
      <c r="H26" s="232" t="s">
        <v>1801</v>
      </c>
      <c r="I26" s="232"/>
      <c r="J26" s="232" t="s">
        <v>30</v>
      </c>
      <c r="K26" s="232" t="s">
        <v>218</v>
      </c>
      <c r="L26" s="232" t="s">
        <v>1823</v>
      </c>
      <c r="M26" s="5">
        <v>100000000</v>
      </c>
      <c r="N26" s="5">
        <v>0</v>
      </c>
      <c r="O26" s="188">
        <f t="shared" si="1"/>
        <v>500000000</v>
      </c>
    </row>
    <row r="27" spans="1:15" x14ac:dyDescent="0.25">
      <c r="A27" s="232" t="s">
        <v>21</v>
      </c>
      <c r="B27" s="232" t="s">
        <v>22</v>
      </c>
      <c r="C27" s="232" t="s">
        <v>41</v>
      </c>
      <c r="D27" s="232" t="s">
        <v>1824</v>
      </c>
      <c r="E27" s="233">
        <v>45106</v>
      </c>
      <c r="F27" s="232"/>
      <c r="G27" s="232" t="s">
        <v>1800</v>
      </c>
      <c r="H27" s="232" t="s">
        <v>1801</v>
      </c>
      <c r="I27" s="232"/>
      <c r="J27" s="232" t="s">
        <v>30</v>
      </c>
      <c r="K27" s="232" t="s">
        <v>218</v>
      </c>
      <c r="L27" s="232" t="s">
        <v>1825</v>
      </c>
      <c r="M27" s="5">
        <v>100000000</v>
      </c>
      <c r="N27" s="5">
        <v>0</v>
      </c>
      <c r="O27" s="188">
        <f t="shared" si="1"/>
        <v>400000000</v>
      </c>
    </row>
    <row r="28" spans="1:15" x14ac:dyDescent="0.25">
      <c r="A28" s="232" t="s">
        <v>21</v>
      </c>
      <c r="B28" s="232" t="s">
        <v>22</v>
      </c>
      <c r="C28" s="232" t="s">
        <v>41</v>
      </c>
      <c r="D28" s="232" t="s">
        <v>1826</v>
      </c>
      <c r="E28" s="233">
        <v>45106</v>
      </c>
      <c r="F28" s="232"/>
      <c r="G28" s="232" t="s">
        <v>1800</v>
      </c>
      <c r="H28" s="232" t="s">
        <v>1801</v>
      </c>
      <c r="I28" s="232"/>
      <c r="J28" s="232" t="s">
        <v>30</v>
      </c>
      <c r="K28" s="232" t="s">
        <v>218</v>
      </c>
      <c r="L28" s="232" t="s">
        <v>1827</v>
      </c>
      <c r="M28" s="5">
        <v>100000000</v>
      </c>
      <c r="N28" s="5">
        <v>0</v>
      </c>
      <c r="O28" s="188">
        <f t="shared" si="1"/>
        <v>300000000</v>
      </c>
    </row>
    <row r="29" spans="1:15" x14ac:dyDescent="0.25">
      <c r="A29" s="232" t="s">
        <v>21</v>
      </c>
      <c r="B29" s="232" t="s">
        <v>22</v>
      </c>
      <c r="C29" s="232" t="s">
        <v>27</v>
      </c>
      <c r="D29" s="232" t="s">
        <v>1836</v>
      </c>
      <c r="E29" s="233">
        <v>45113</v>
      </c>
      <c r="F29" s="232"/>
      <c r="G29" s="232" t="s">
        <v>1800</v>
      </c>
      <c r="H29" s="232" t="s">
        <v>1801</v>
      </c>
      <c r="I29" s="232"/>
      <c r="J29" s="232" t="s">
        <v>30</v>
      </c>
      <c r="K29" s="232" t="s">
        <v>31</v>
      </c>
      <c r="L29" s="232" t="s">
        <v>1817</v>
      </c>
      <c r="M29" s="5">
        <v>0</v>
      </c>
      <c r="N29" s="5">
        <v>100000000</v>
      </c>
      <c r="O29" s="188">
        <f t="shared" si="1"/>
        <v>400000000</v>
      </c>
    </row>
    <row r="30" spans="1:15" x14ac:dyDescent="0.25">
      <c r="A30" s="232" t="s">
        <v>21</v>
      </c>
      <c r="B30" s="232" t="s">
        <v>22</v>
      </c>
      <c r="C30" s="232" t="s">
        <v>27</v>
      </c>
      <c r="D30" s="232" t="s">
        <v>1837</v>
      </c>
      <c r="E30" s="233">
        <v>45118</v>
      </c>
      <c r="F30" s="232"/>
      <c r="G30" s="232" t="s">
        <v>1800</v>
      </c>
      <c r="H30" s="232" t="s">
        <v>1801</v>
      </c>
      <c r="I30" s="232"/>
      <c r="J30" s="232" t="s">
        <v>30</v>
      </c>
      <c r="K30" s="232" t="s">
        <v>31</v>
      </c>
      <c r="L30" s="232" t="s">
        <v>1819</v>
      </c>
      <c r="M30" s="5">
        <v>0</v>
      </c>
      <c r="N30" s="5">
        <v>100000000</v>
      </c>
      <c r="O30" s="188">
        <f t="shared" si="1"/>
        <v>500000000</v>
      </c>
    </row>
    <row r="31" spans="1:15" x14ac:dyDescent="0.25">
      <c r="A31" s="232" t="s">
        <v>21</v>
      </c>
      <c r="B31" s="232" t="s">
        <v>22</v>
      </c>
      <c r="C31" s="232" t="s">
        <v>41</v>
      </c>
      <c r="D31" s="232" t="s">
        <v>1810</v>
      </c>
      <c r="E31" s="233">
        <v>45141</v>
      </c>
      <c r="F31" s="232"/>
      <c r="G31" s="232" t="s">
        <v>1800</v>
      </c>
      <c r="H31" s="232" t="s">
        <v>1801</v>
      </c>
      <c r="I31" s="232"/>
      <c r="J31" s="232" t="s">
        <v>30</v>
      </c>
      <c r="K31" s="232" t="s">
        <v>105</v>
      </c>
      <c r="L31" s="232" t="s">
        <v>1811</v>
      </c>
      <c r="M31" s="5">
        <v>100000000</v>
      </c>
      <c r="N31" s="5">
        <v>0</v>
      </c>
      <c r="O31" s="188">
        <f t="shared" si="1"/>
        <v>400000000</v>
      </c>
    </row>
    <row r="32" spans="1:15" x14ac:dyDescent="0.25">
      <c r="A32" s="232" t="s">
        <v>21</v>
      </c>
      <c r="B32" s="232" t="s">
        <v>22</v>
      </c>
      <c r="C32" s="232" t="s">
        <v>41</v>
      </c>
      <c r="D32" s="232" t="s">
        <v>1812</v>
      </c>
      <c r="E32" s="233">
        <v>45147</v>
      </c>
      <c r="F32" s="232"/>
      <c r="G32" s="232" t="s">
        <v>1800</v>
      </c>
      <c r="H32" s="232" t="s">
        <v>1801</v>
      </c>
      <c r="I32" s="232"/>
      <c r="J32" s="232" t="s">
        <v>30</v>
      </c>
      <c r="K32" s="232" t="s">
        <v>105</v>
      </c>
      <c r="L32" s="232" t="s">
        <v>1813</v>
      </c>
      <c r="M32" s="5">
        <v>100000000</v>
      </c>
      <c r="N32" s="5">
        <v>0</v>
      </c>
      <c r="O32" s="188">
        <f t="shared" si="1"/>
        <v>300000000</v>
      </c>
    </row>
    <row r="33" spans="1:15" x14ac:dyDescent="0.25">
      <c r="A33" s="232" t="s">
        <v>21</v>
      </c>
      <c r="B33" s="232" t="s">
        <v>22</v>
      </c>
      <c r="C33" s="232" t="s">
        <v>41</v>
      </c>
      <c r="D33" s="232" t="s">
        <v>1814</v>
      </c>
      <c r="E33" s="233">
        <v>45147</v>
      </c>
      <c r="F33" s="232"/>
      <c r="G33" s="232" t="s">
        <v>1800</v>
      </c>
      <c r="H33" s="232" t="s">
        <v>1801</v>
      </c>
      <c r="I33" s="232"/>
      <c r="J33" s="232" t="s">
        <v>30</v>
      </c>
      <c r="K33" s="232" t="s">
        <v>105</v>
      </c>
      <c r="L33" s="232" t="s">
        <v>1815</v>
      </c>
      <c r="M33" s="5">
        <v>100000000</v>
      </c>
      <c r="N33" s="5">
        <v>0</v>
      </c>
      <c r="O33" s="188">
        <f t="shared" si="1"/>
        <v>200000000</v>
      </c>
    </row>
    <row r="34" spans="1:15" x14ac:dyDescent="0.25">
      <c r="A34" s="232" t="s">
        <v>21</v>
      </c>
      <c r="B34" s="232" t="s">
        <v>22</v>
      </c>
      <c r="C34" s="232" t="s">
        <v>41</v>
      </c>
      <c r="D34" s="232" t="s">
        <v>1816</v>
      </c>
      <c r="E34" s="233">
        <v>45148</v>
      </c>
      <c r="F34" s="232"/>
      <c r="G34" s="232" t="s">
        <v>1800</v>
      </c>
      <c r="H34" s="232" t="s">
        <v>1801</v>
      </c>
      <c r="I34" s="232"/>
      <c r="J34" s="232" t="s">
        <v>30</v>
      </c>
      <c r="K34" s="232" t="s">
        <v>105</v>
      </c>
      <c r="L34" s="232" t="s">
        <v>1817</v>
      </c>
      <c r="M34" s="5">
        <v>100000000</v>
      </c>
      <c r="N34" s="5">
        <v>0</v>
      </c>
      <c r="O34" s="188">
        <f t="shared" si="1"/>
        <v>100000000</v>
      </c>
    </row>
    <row r="35" spans="1:15" x14ac:dyDescent="0.25">
      <c r="A35" s="232" t="s">
        <v>21</v>
      </c>
      <c r="B35" s="232" t="s">
        <v>22</v>
      </c>
      <c r="C35" s="232" t="s">
        <v>41</v>
      </c>
      <c r="D35" s="232" t="s">
        <v>1818</v>
      </c>
      <c r="E35" s="233">
        <v>45148</v>
      </c>
      <c r="F35" s="232"/>
      <c r="G35" s="232" t="s">
        <v>1800</v>
      </c>
      <c r="H35" s="232" t="s">
        <v>1801</v>
      </c>
      <c r="I35" s="232"/>
      <c r="J35" s="232" t="s">
        <v>30</v>
      </c>
      <c r="K35" s="232" t="s">
        <v>105</v>
      </c>
      <c r="L35" s="232" t="s">
        <v>1819</v>
      </c>
      <c r="M35" s="5">
        <v>100000000</v>
      </c>
      <c r="N35" s="5">
        <v>0</v>
      </c>
      <c r="O35" s="188">
        <f t="shared" si="1"/>
        <v>0</v>
      </c>
    </row>
    <row r="36" spans="1:15" x14ac:dyDescent="0.25">
      <c r="A36" s="232" t="s">
        <v>21</v>
      </c>
      <c r="B36" s="232" t="s">
        <v>22</v>
      </c>
      <c r="C36" s="232" t="s">
        <v>27</v>
      </c>
      <c r="D36" s="232" t="s">
        <v>1838</v>
      </c>
      <c r="E36" s="233">
        <v>45187</v>
      </c>
      <c r="F36" s="232"/>
      <c r="G36" s="232" t="s">
        <v>1800</v>
      </c>
      <c r="H36" s="232" t="s">
        <v>1801</v>
      </c>
      <c r="I36" s="232"/>
      <c r="J36" s="232" t="s">
        <v>30</v>
      </c>
      <c r="K36" s="232" t="s">
        <v>31</v>
      </c>
      <c r="L36" s="232" t="s">
        <v>1821</v>
      </c>
      <c r="M36" s="5">
        <v>0</v>
      </c>
      <c r="N36" s="5">
        <v>1168699914</v>
      </c>
      <c r="O36" s="188">
        <f t="shared" si="1"/>
        <v>1168699914</v>
      </c>
    </row>
    <row r="37" spans="1:15" x14ac:dyDescent="0.25">
      <c r="A37" s="232" t="s">
        <v>21</v>
      </c>
      <c r="B37" s="232" t="s">
        <v>22</v>
      </c>
      <c r="C37" s="232" t="s">
        <v>41</v>
      </c>
      <c r="D37" s="232" t="s">
        <v>1820</v>
      </c>
      <c r="E37" s="233">
        <v>45210</v>
      </c>
      <c r="F37" s="232"/>
      <c r="G37" s="232" t="s">
        <v>1800</v>
      </c>
      <c r="H37" s="232" t="s">
        <v>1801</v>
      </c>
      <c r="I37" s="232"/>
      <c r="J37" s="232" t="s">
        <v>30</v>
      </c>
      <c r="K37" s="232" t="s">
        <v>58</v>
      </c>
      <c r="L37" s="232" t="s">
        <v>1821</v>
      </c>
      <c r="M37" s="5">
        <v>1168699914</v>
      </c>
      <c r="N37" s="5">
        <v>0</v>
      </c>
      <c r="O37" s="188">
        <f t="shared" si="1"/>
        <v>0</v>
      </c>
    </row>
    <row r="38" spans="1:15" x14ac:dyDescent="0.25">
      <c r="A38" s="232"/>
      <c r="B38" s="232"/>
      <c r="C38" s="232"/>
      <c r="D38" s="232"/>
      <c r="E38" s="233"/>
      <c r="F38" s="232"/>
      <c r="G38" s="232"/>
      <c r="H38" s="232"/>
      <c r="I38" s="232"/>
      <c r="J38" s="232"/>
      <c r="K38" s="232"/>
      <c r="L38" s="232"/>
      <c r="M38" s="5"/>
      <c r="N38" s="5"/>
      <c r="O38" s="5"/>
    </row>
    <row r="39" spans="1:15" x14ac:dyDescent="0.25">
      <c r="A39" s="232"/>
      <c r="B39" s="232"/>
      <c r="C39" s="232"/>
      <c r="D39" s="232"/>
      <c r="E39" s="233"/>
      <c r="F39" s="232"/>
      <c r="G39" s="232"/>
      <c r="H39" s="232"/>
      <c r="I39" s="232"/>
      <c r="J39" s="232"/>
      <c r="K39" s="232"/>
      <c r="L39" s="232"/>
      <c r="M39" s="5"/>
      <c r="N39" s="5"/>
      <c r="O39" s="5"/>
    </row>
    <row r="40" spans="1:15" x14ac:dyDescent="0.25">
      <c r="A40" s="232" t="s">
        <v>478</v>
      </c>
      <c r="B40" s="232" t="s">
        <v>479</v>
      </c>
      <c r="C40" s="232" t="s">
        <v>27</v>
      </c>
      <c r="D40" s="232" t="s">
        <v>1828</v>
      </c>
      <c r="E40" s="233">
        <v>45099</v>
      </c>
      <c r="F40" s="232"/>
      <c r="G40" s="232" t="s">
        <v>1800</v>
      </c>
      <c r="H40" s="232" t="s">
        <v>1801</v>
      </c>
      <c r="I40" s="232"/>
      <c r="J40" s="232" t="s">
        <v>30</v>
      </c>
      <c r="K40" s="232" t="s">
        <v>105</v>
      </c>
      <c r="L40" s="232" t="s">
        <v>1807</v>
      </c>
      <c r="M40" s="5">
        <v>100000000</v>
      </c>
      <c r="N40" s="5">
        <v>0</v>
      </c>
      <c r="O40" s="5">
        <v>0</v>
      </c>
    </row>
    <row r="41" spans="1:15" x14ac:dyDescent="0.25">
      <c r="A41" s="232" t="s">
        <v>478</v>
      </c>
      <c r="B41" s="232" t="s">
        <v>479</v>
      </c>
      <c r="C41" s="232" t="s">
        <v>27</v>
      </c>
      <c r="D41" s="232" t="s">
        <v>1829</v>
      </c>
      <c r="E41" s="233">
        <v>45099</v>
      </c>
      <c r="F41" s="232"/>
      <c r="G41" s="232" t="s">
        <v>1800</v>
      </c>
      <c r="H41" s="232" t="s">
        <v>1801</v>
      </c>
      <c r="I41" s="232"/>
      <c r="J41" s="232" t="s">
        <v>30</v>
      </c>
      <c r="K41" s="232" t="s">
        <v>218</v>
      </c>
      <c r="L41" s="232" t="s">
        <v>1825</v>
      </c>
      <c r="M41" s="5">
        <v>100000000</v>
      </c>
      <c r="N41" s="5">
        <v>0</v>
      </c>
      <c r="O41" s="5">
        <v>0</v>
      </c>
    </row>
    <row r="42" spans="1:15" x14ac:dyDescent="0.25">
      <c r="A42" s="232" t="s">
        <v>478</v>
      </c>
      <c r="B42" s="232" t="s">
        <v>479</v>
      </c>
      <c r="C42" s="232" t="s">
        <v>27</v>
      </c>
      <c r="D42" s="232" t="s">
        <v>1830</v>
      </c>
      <c r="E42" s="233">
        <v>45099</v>
      </c>
      <c r="F42" s="232"/>
      <c r="G42" s="232" t="s">
        <v>1800</v>
      </c>
      <c r="H42" s="232" t="s">
        <v>1801</v>
      </c>
      <c r="I42" s="232"/>
      <c r="J42" s="232" t="s">
        <v>30</v>
      </c>
      <c r="K42" s="232" t="s">
        <v>105</v>
      </c>
      <c r="L42" s="232" t="s">
        <v>1811</v>
      </c>
      <c r="M42" s="5">
        <v>100000000</v>
      </c>
      <c r="N42" s="5">
        <v>0</v>
      </c>
      <c r="O42" s="5">
        <v>0</v>
      </c>
    </row>
    <row r="43" spans="1:15" x14ac:dyDescent="0.25">
      <c r="A43" s="232" t="s">
        <v>478</v>
      </c>
      <c r="B43" s="232" t="s">
        <v>479</v>
      </c>
      <c r="C43" s="232" t="s">
        <v>27</v>
      </c>
      <c r="D43" s="232" t="s">
        <v>1831</v>
      </c>
      <c r="E43" s="233">
        <v>45099</v>
      </c>
      <c r="F43" s="232"/>
      <c r="G43" s="232" t="s">
        <v>1800</v>
      </c>
      <c r="H43" s="232" t="s">
        <v>1801</v>
      </c>
      <c r="I43" s="232"/>
      <c r="J43" s="232" t="s">
        <v>30</v>
      </c>
      <c r="K43" s="232" t="s">
        <v>105</v>
      </c>
      <c r="L43" s="232" t="s">
        <v>1809</v>
      </c>
      <c r="M43" s="5">
        <v>100000000</v>
      </c>
      <c r="N43" s="5">
        <v>0</v>
      </c>
      <c r="O43" s="5">
        <v>0</v>
      </c>
    </row>
    <row r="44" spans="1:15" x14ac:dyDescent="0.25">
      <c r="A44" s="232" t="s">
        <v>478</v>
      </c>
      <c r="B44" s="232" t="s">
        <v>479</v>
      </c>
      <c r="C44" s="232" t="s">
        <v>27</v>
      </c>
      <c r="D44" s="232" t="s">
        <v>1832</v>
      </c>
      <c r="E44" s="233">
        <v>45099</v>
      </c>
      <c r="F44" s="232"/>
      <c r="G44" s="232" t="s">
        <v>1800</v>
      </c>
      <c r="H44" s="232" t="s">
        <v>1801</v>
      </c>
      <c r="I44" s="232"/>
      <c r="J44" s="232" t="s">
        <v>30</v>
      </c>
      <c r="K44" s="232" t="s">
        <v>218</v>
      </c>
      <c r="L44" s="232" t="s">
        <v>1827</v>
      </c>
      <c r="M44" s="5">
        <v>100000000</v>
      </c>
      <c r="N44" s="5">
        <v>0</v>
      </c>
      <c r="O44" s="5">
        <v>0</v>
      </c>
    </row>
    <row r="45" spans="1:15" x14ac:dyDescent="0.25">
      <c r="A45" s="232" t="s">
        <v>478</v>
      </c>
      <c r="B45" s="232" t="s">
        <v>479</v>
      </c>
      <c r="C45" s="232" t="s">
        <v>27</v>
      </c>
      <c r="D45" s="232" t="s">
        <v>1833</v>
      </c>
      <c r="E45" s="233">
        <v>45099</v>
      </c>
      <c r="F45" s="232"/>
      <c r="G45" s="232" t="s">
        <v>1800</v>
      </c>
      <c r="H45" s="232" t="s">
        <v>1801</v>
      </c>
      <c r="I45" s="232"/>
      <c r="J45" s="232" t="s">
        <v>30</v>
      </c>
      <c r="K45" s="232" t="s">
        <v>218</v>
      </c>
      <c r="L45" s="232" t="s">
        <v>1823</v>
      </c>
      <c r="M45" s="5">
        <v>100000000</v>
      </c>
      <c r="N45" s="5">
        <v>0</v>
      </c>
      <c r="O45" s="5">
        <v>0</v>
      </c>
    </row>
    <row r="46" spans="1:15" x14ac:dyDescent="0.25">
      <c r="A46" s="232" t="s">
        <v>478</v>
      </c>
      <c r="B46" s="232" t="s">
        <v>479</v>
      </c>
      <c r="C46" s="232" t="s">
        <v>27</v>
      </c>
      <c r="D46" s="232" t="s">
        <v>1834</v>
      </c>
      <c r="E46" s="233">
        <v>45104</v>
      </c>
      <c r="F46" s="232"/>
      <c r="G46" s="232" t="s">
        <v>1800</v>
      </c>
      <c r="H46" s="232" t="s">
        <v>1801</v>
      </c>
      <c r="I46" s="232"/>
      <c r="J46" s="232" t="s">
        <v>30</v>
      </c>
      <c r="K46" s="232" t="s">
        <v>105</v>
      </c>
      <c r="L46" s="232" t="s">
        <v>1815</v>
      </c>
      <c r="M46" s="5">
        <v>100000000</v>
      </c>
      <c r="N46" s="5">
        <v>0</v>
      </c>
      <c r="O46" s="5">
        <v>0</v>
      </c>
    </row>
    <row r="47" spans="1:15" x14ac:dyDescent="0.25">
      <c r="A47" s="232" t="s">
        <v>478</v>
      </c>
      <c r="B47" s="232" t="s">
        <v>479</v>
      </c>
      <c r="C47" s="232" t="s">
        <v>27</v>
      </c>
      <c r="D47" s="232" t="s">
        <v>1835</v>
      </c>
      <c r="E47" s="233">
        <v>45104</v>
      </c>
      <c r="F47" s="232"/>
      <c r="G47" s="232" t="s">
        <v>1800</v>
      </c>
      <c r="H47" s="232" t="s">
        <v>1801</v>
      </c>
      <c r="I47" s="232"/>
      <c r="J47" s="232" t="s">
        <v>30</v>
      </c>
      <c r="K47" s="232" t="s">
        <v>105</v>
      </c>
      <c r="L47" s="232" t="s">
        <v>1813</v>
      </c>
      <c r="M47" s="5">
        <v>100000000</v>
      </c>
      <c r="N47" s="5">
        <v>0</v>
      </c>
      <c r="O47" s="5">
        <v>0</v>
      </c>
    </row>
    <row r="48" spans="1:15" x14ac:dyDescent="0.25">
      <c r="A48" s="232" t="s">
        <v>478</v>
      </c>
      <c r="B48" s="232" t="s">
        <v>479</v>
      </c>
      <c r="C48" s="232" t="s">
        <v>27</v>
      </c>
      <c r="D48" s="232" t="s">
        <v>1836</v>
      </c>
      <c r="E48" s="233">
        <v>45113</v>
      </c>
      <c r="F48" s="232"/>
      <c r="G48" s="232" t="s">
        <v>1800</v>
      </c>
      <c r="H48" s="232" t="s">
        <v>1801</v>
      </c>
      <c r="I48" s="232"/>
      <c r="J48" s="232" t="s">
        <v>30</v>
      </c>
      <c r="K48" s="232" t="s">
        <v>105</v>
      </c>
      <c r="L48" s="232" t="s">
        <v>1817</v>
      </c>
      <c r="M48" s="5">
        <v>100000000</v>
      </c>
      <c r="N48" s="5">
        <v>0</v>
      </c>
      <c r="O48" s="5">
        <v>0</v>
      </c>
    </row>
    <row r="49" spans="1:15" x14ac:dyDescent="0.25">
      <c r="A49" s="232" t="s">
        <v>478</v>
      </c>
      <c r="B49" s="232" t="s">
        <v>479</v>
      </c>
      <c r="C49" s="232" t="s">
        <v>27</v>
      </c>
      <c r="D49" s="232" t="s">
        <v>1837</v>
      </c>
      <c r="E49" s="233">
        <v>45118</v>
      </c>
      <c r="F49" s="232"/>
      <c r="G49" s="232" t="s">
        <v>1800</v>
      </c>
      <c r="H49" s="232" t="s">
        <v>1801</v>
      </c>
      <c r="I49" s="232"/>
      <c r="J49" s="232" t="s">
        <v>30</v>
      </c>
      <c r="K49" s="232" t="s">
        <v>105</v>
      </c>
      <c r="L49" s="232" t="s">
        <v>1819</v>
      </c>
      <c r="M49" s="5">
        <v>100000000</v>
      </c>
      <c r="N49" s="5">
        <v>0</v>
      </c>
      <c r="O49" s="5">
        <v>0</v>
      </c>
    </row>
    <row r="50" spans="1:15" x14ac:dyDescent="0.25">
      <c r="A50" s="232" t="s">
        <v>478</v>
      </c>
      <c r="B50" s="232" t="s">
        <v>479</v>
      </c>
      <c r="C50" s="232" t="s">
        <v>27</v>
      </c>
      <c r="D50" s="232" t="s">
        <v>1838</v>
      </c>
      <c r="E50" s="233">
        <v>45187</v>
      </c>
      <c r="F50" s="232"/>
      <c r="G50" s="232" t="s">
        <v>1800</v>
      </c>
      <c r="H50" s="232" t="s">
        <v>1801</v>
      </c>
      <c r="I50" s="232"/>
      <c r="J50" s="232" t="s">
        <v>30</v>
      </c>
      <c r="K50" s="232" t="s">
        <v>58</v>
      </c>
      <c r="L50" s="232" t="s">
        <v>1821</v>
      </c>
      <c r="M50" s="5">
        <v>1168699914</v>
      </c>
      <c r="N50" s="5">
        <v>0</v>
      </c>
      <c r="O50" s="5">
        <v>0</v>
      </c>
    </row>
    <row r="51" spans="1:15" x14ac:dyDescent="0.25">
      <c r="A51" s="232"/>
      <c r="B51" s="232"/>
      <c r="C51" s="232"/>
      <c r="D51" s="232"/>
      <c r="E51" s="232"/>
      <c r="F51" s="232"/>
      <c r="G51" s="232"/>
      <c r="H51" s="232"/>
      <c r="I51" s="232"/>
      <c r="J51" s="232"/>
      <c r="K51" s="232"/>
      <c r="L51" s="232"/>
      <c r="M51" s="192">
        <f>SUM(M40:M50)</f>
        <v>2168699914</v>
      </c>
      <c r="N51" s="6"/>
      <c r="O51" s="6"/>
    </row>
    <row r="52" spans="1:15" x14ac:dyDescent="0.25">
      <c r="M52" s="7"/>
      <c r="N52" s="7"/>
      <c r="O52" s="7"/>
    </row>
  </sheetData>
  <mergeCells count="9">
    <mergeCell ref="A7:O7"/>
    <mergeCell ref="A8:O8"/>
    <mergeCell ref="A9:O9"/>
    <mergeCell ref="A1:O1"/>
    <mergeCell ref="A2:O2"/>
    <mergeCell ref="A3:O3"/>
    <mergeCell ref="A4:O4"/>
    <mergeCell ref="A5:O5"/>
    <mergeCell ref="A6:O6"/>
  </mergeCells>
  <pageMargins left="0.7" right="0.7" top="0.75" bottom="0.75" header="0.3" footer="0.3"/>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05"/>
  <sheetViews>
    <sheetView topLeftCell="A25" workbookViewId="0">
      <selection activeCell="O54" sqref="O54"/>
    </sheetView>
  </sheetViews>
  <sheetFormatPr baseColWidth="10" defaultRowHeight="15" x14ac:dyDescent="0.25"/>
  <cols>
    <col min="1" max="1" width="8.5703125" customWidth="1"/>
    <col min="2" max="2" width="15.140625" customWidth="1"/>
    <col min="3" max="3" width="6.28515625" customWidth="1"/>
    <col min="13" max="13" width="13.85546875" bestFit="1" customWidth="1"/>
    <col min="14" max="14" width="14.85546875" customWidth="1"/>
    <col min="15" max="15" width="15.42578125" customWidth="1"/>
    <col min="16" max="16" width="13.85546875" customWidth="1"/>
  </cols>
  <sheetData>
    <row r="1" spans="1:15" ht="15.75" x14ac:dyDescent="0.25">
      <c r="A1" s="624" t="s">
        <v>0</v>
      </c>
      <c r="B1" s="624"/>
      <c r="C1" s="624"/>
      <c r="D1" s="624"/>
      <c r="E1" s="624"/>
      <c r="F1" s="624"/>
      <c r="G1" s="624"/>
      <c r="H1" s="624"/>
      <c r="I1" s="624"/>
      <c r="J1" s="624"/>
      <c r="K1" s="624"/>
      <c r="L1" s="624"/>
      <c r="M1" s="624"/>
      <c r="N1" s="624"/>
      <c r="O1" s="624"/>
    </row>
    <row r="2" spans="1:15" ht="15.75" x14ac:dyDescent="0.25">
      <c r="A2" s="624" t="s">
        <v>1</v>
      </c>
      <c r="B2" s="624"/>
      <c r="C2" s="624"/>
      <c r="D2" s="624"/>
      <c r="E2" s="624"/>
      <c r="F2" s="624"/>
      <c r="G2" s="624"/>
      <c r="H2" s="624"/>
      <c r="I2" s="624"/>
      <c r="J2" s="624"/>
      <c r="K2" s="624"/>
      <c r="L2" s="624"/>
      <c r="M2" s="624"/>
      <c r="N2" s="624"/>
      <c r="O2" s="624"/>
    </row>
    <row r="3" spans="1:15" ht="15.75" x14ac:dyDescent="0.25">
      <c r="A3" s="624" t="s">
        <v>534</v>
      </c>
      <c r="B3" s="624"/>
      <c r="C3" s="624"/>
      <c r="D3" s="624"/>
      <c r="E3" s="624"/>
      <c r="F3" s="624"/>
      <c r="G3" s="624"/>
      <c r="H3" s="624"/>
      <c r="I3" s="624"/>
      <c r="J3" s="624"/>
      <c r="K3" s="624"/>
      <c r="L3" s="624"/>
      <c r="M3" s="624"/>
      <c r="N3" s="624"/>
      <c r="O3" s="624"/>
    </row>
    <row r="4" spans="1:15" ht="15.75" x14ac:dyDescent="0.25">
      <c r="A4" s="624"/>
      <c r="B4" s="624"/>
      <c r="C4" s="624"/>
      <c r="D4" s="624"/>
      <c r="E4" s="624"/>
      <c r="F4" s="624"/>
      <c r="G4" s="624"/>
      <c r="H4" s="624"/>
      <c r="I4" s="624"/>
      <c r="J4" s="624"/>
      <c r="K4" s="624"/>
      <c r="L4" s="624"/>
      <c r="M4" s="624"/>
      <c r="N4" s="624"/>
      <c r="O4" s="624"/>
    </row>
    <row r="5" spans="1:15" ht="15.75" x14ac:dyDescent="0.25">
      <c r="A5" s="624" t="s">
        <v>3</v>
      </c>
      <c r="B5" s="624"/>
      <c r="C5" s="624"/>
      <c r="D5" s="624"/>
      <c r="E5" s="624"/>
      <c r="F5" s="624"/>
      <c r="G5" s="624"/>
      <c r="H5" s="624"/>
      <c r="I5" s="624"/>
      <c r="J5" s="624"/>
      <c r="K5" s="624"/>
      <c r="L5" s="624"/>
      <c r="M5" s="624"/>
      <c r="N5" s="624"/>
      <c r="O5" s="624"/>
    </row>
    <row r="6" spans="1:15" ht="15.75" x14ac:dyDescent="0.25">
      <c r="A6" s="624"/>
      <c r="B6" s="624"/>
      <c r="C6" s="624"/>
      <c r="D6" s="624"/>
      <c r="E6" s="624"/>
      <c r="F6" s="624"/>
      <c r="G6" s="624"/>
      <c r="H6" s="624"/>
      <c r="I6" s="624"/>
      <c r="J6" s="624"/>
      <c r="K6" s="624"/>
      <c r="L6" s="624"/>
      <c r="M6" s="624"/>
      <c r="N6" s="624"/>
      <c r="O6" s="624"/>
    </row>
    <row r="7" spans="1:15" ht="15.75" x14ac:dyDescent="0.25">
      <c r="A7" s="624" t="s">
        <v>1679</v>
      </c>
      <c r="B7" s="624"/>
      <c r="C7" s="624"/>
      <c r="D7" s="624"/>
      <c r="E7" s="624"/>
      <c r="F7" s="624"/>
      <c r="G7" s="624"/>
      <c r="H7" s="624"/>
      <c r="I7" s="624"/>
      <c r="J7" s="624"/>
      <c r="K7" s="624"/>
      <c r="L7" s="624"/>
      <c r="M7" s="624"/>
      <c r="N7" s="624"/>
      <c r="O7" s="624"/>
    </row>
    <row r="8" spans="1:15" ht="15.75" x14ac:dyDescent="0.25">
      <c r="A8" s="625" t="s">
        <v>4</v>
      </c>
      <c r="B8" s="625"/>
      <c r="C8" s="625"/>
      <c r="D8" s="625"/>
      <c r="E8" s="625"/>
      <c r="F8" s="625"/>
      <c r="G8" s="625"/>
      <c r="H8" s="625"/>
      <c r="I8" s="625"/>
      <c r="J8" s="625"/>
      <c r="K8" s="625"/>
      <c r="L8" s="625"/>
      <c r="M8" s="625"/>
      <c r="N8" s="625"/>
      <c r="O8" s="625"/>
    </row>
    <row r="9" spans="1:15" ht="15.75" x14ac:dyDescent="0.25">
      <c r="A9" s="624"/>
      <c r="B9" s="624"/>
      <c r="C9" s="624"/>
      <c r="D9" s="624"/>
      <c r="E9" s="624"/>
      <c r="F9" s="624"/>
      <c r="G9" s="624"/>
      <c r="H9" s="624"/>
      <c r="I9" s="624"/>
      <c r="J9" s="624"/>
      <c r="K9" s="624"/>
      <c r="L9" s="624"/>
      <c r="M9" s="624"/>
      <c r="N9" s="624"/>
      <c r="O9" s="624"/>
    </row>
    <row r="10" spans="1:15" x14ac:dyDescent="0.25">
      <c r="A10" s="239" t="s">
        <v>6</v>
      </c>
      <c r="B10" s="239" t="s">
        <v>7</v>
      </c>
      <c r="C10" s="239" t="s">
        <v>8</v>
      </c>
      <c r="D10" s="239" t="s">
        <v>9</v>
      </c>
      <c r="E10" s="239" t="s">
        <v>10</v>
      </c>
      <c r="F10" s="239" t="s">
        <v>11</v>
      </c>
      <c r="G10" s="239" t="s">
        <v>12</v>
      </c>
      <c r="H10" s="239" t="s">
        <v>13</v>
      </c>
      <c r="I10" s="239" t="s">
        <v>14</v>
      </c>
      <c r="J10" s="239" t="s">
        <v>15</v>
      </c>
      <c r="K10" s="239" t="s">
        <v>16</v>
      </c>
      <c r="L10" s="239" t="s">
        <v>17</v>
      </c>
      <c r="M10" s="240" t="s">
        <v>18</v>
      </c>
      <c r="N10" s="240" t="s">
        <v>19</v>
      </c>
      <c r="O10" s="240" t="s">
        <v>20</v>
      </c>
    </row>
    <row r="11" spans="1:15" x14ac:dyDescent="0.25">
      <c r="A11" s="236" t="s">
        <v>21</v>
      </c>
      <c r="B11" s="236" t="s">
        <v>22</v>
      </c>
      <c r="C11" s="236" t="s">
        <v>544</v>
      </c>
      <c r="D11" s="236" t="s">
        <v>183</v>
      </c>
      <c r="E11" s="237">
        <v>44927</v>
      </c>
      <c r="F11" s="236"/>
      <c r="G11" s="236" t="s">
        <v>200</v>
      </c>
      <c r="H11" s="236" t="s">
        <v>1839</v>
      </c>
      <c r="I11" s="236" t="s">
        <v>31</v>
      </c>
      <c r="J11" s="236" t="s">
        <v>30</v>
      </c>
      <c r="K11" s="236" t="s">
        <v>545</v>
      </c>
      <c r="L11" s="236" t="s">
        <v>546</v>
      </c>
      <c r="M11" s="5">
        <v>0</v>
      </c>
      <c r="N11" s="5">
        <v>122201100</v>
      </c>
      <c r="O11" s="5">
        <v>122201100</v>
      </c>
    </row>
    <row r="12" spans="1:15" x14ac:dyDescent="0.25">
      <c r="A12" s="236" t="s">
        <v>21</v>
      </c>
      <c r="B12" s="236" t="s">
        <v>22</v>
      </c>
      <c r="C12" s="236" t="s">
        <v>27</v>
      </c>
      <c r="D12" s="236" t="s">
        <v>1850</v>
      </c>
      <c r="E12" s="237">
        <v>44952</v>
      </c>
      <c r="F12" s="236"/>
      <c r="G12" s="236" t="s">
        <v>200</v>
      </c>
      <c r="H12" s="236" t="s">
        <v>1839</v>
      </c>
      <c r="I12" s="236"/>
      <c r="J12" s="236" t="s">
        <v>30</v>
      </c>
      <c r="K12" s="236" t="s">
        <v>31</v>
      </c>
      <c r="L12" s="236" t="s">
        <v>1847</v>
      </c>
      <c r="M12" s="5">
        <v>0</v>
      </c>
      <c r="N12" s="5">
        <v>4685326000</v>
      </c>
      <c r="O12" s="188">
        <f t="shared" ref="O12:O35" si="0">SUM(O11-M12+N12)</f>
        <v>4807527100</v>
      </c>
    </row>
    <row r="13" spans="1:15" x14ac:dyDescent="0.25">
      <c r="A13" s="236" t="s">
        <v>21</v>
      </c>
      <c r="B13" s="236" t="s">
        <v>22</v>
      </c>
      <c r="C13" s="236" t="s">
        <v>41</v>
      </c>
      <c r="D13" s="236" t="s">
        <v>1842</v>
      </c>
      <c r="E13" s="237">
        <v>44980</v>
      </c>
      <c r="F13" s="236"/>
      <c r="G13" s="236" t="s">
        <v>200</v>
      </c>
      <c r="H13" s="236" t="s">
        <v>1839</v>
      </c>
      <c r="I13" s="236"/>
      <c r="J13" s="236" t="s">
        <v>30</v>
      </c>
      <c r="K13" s="236"/>
      <c r="L13" s="236" t="s">
        <v>1843</v>
      </c>
      <c r="M13" s="5">
        <v>122201100</v>
      </c>
      <c r="N13" s="5">
        <v>0</v>
      </c>
      <c r="O13" s="188">
        <f t="shared" si="0"/>
        <v>4685326000</v>
      </c>
    </row>
    <row r="14" spans="1:15" x14ac:dyDescent="0.25">
      <c r="A14" s="236" t="s">
        <v>21</v>
      </c>
      <c r="B14" s="236" t="s">
        <v>22</v>
      </c>
      <c r="C14" s="236" t="s">
        <v>41</v>
      </c>
      <c r="D14" s="236" t="s">
        <v>1846</v>
      </c>
      <c r="E14" s="237">
        <v>45051</v>
      </c>
      <c r="F14" s="236"/>
      <c r="G14" s="236" t="s">
        <v>200</v>
      </c>
      <c r="H14" s="236" t="s">
        <v>1839</v>
      </c>
      <c r="I14" s="236"/>
      <c r="J14" s="236" t="s">
        <v>30</v>
      </c>
      <c r="K14" s="236" t="s">
        <v>279</v>
      </c>
      <c r="L14" s="236" t="s">
        <v>1847</v>
      </c>
      <c r="M14" s="5">
        <v>4685326000</v>
      </c>
      <c r="N14" s="5">
        <v>0</v>
      </c>
      <c r="O14" s="188">
        <f t="shared" si="0"/>
        <v>0</v>
      </c>
    </row>
    <row r="15" spans="1:15" x14ac:dyDescent="0.25">
      <c r="A15" s="236" t="s">
        <v>21</v>
      </c>
      <c r="B15" s="236" t="s">
        <v>22</v>
      </c>
      <c r="C15" s="236" t="s">
        <v>27</v>
      </c>
      <c r="D15" s="236" t="s">
        <v>1851</v>
      </c>
      <c r="E15" s="237">
        <v>45075</v>
      </c>
      <c r="F15" s="236"/>
      <c r="G15" s="236" t="s">
        <v>200</v>
      </c>
      <c r="H15" s="236" t="s">
        <v>1839</v>
      </c>
      <c r="I15" s="236"/>
      <c r="J15" s="236" t="s">
        <v>30</v>
      </c>
      <c r="K15" s="236" t="s">
        <v>31</v>
      </c>
      <c r="L15" s="236" t="s">
        <v>1845</v>
      </c>
      <c r="M15" s="5">
        <v>0</v>
      </c>
      <c r="N15" s="5">
        <v>692472900</v>
      </c>
      <c r="O15" s="188">
        <f t="shared" si="0"/>
        <v>692472900</v>
      </c>
    </row>
    <row r="16" spans="1:15" x14ac:dyDescent="0.25">
      <c r="A16" s="236" t="s">
        <v>21</v>
      </c>
      <c r="B16" s="236" t="s">
        <v>22</v>
      </c>
      <c r="C16" s="236" t="s">
        <v>41</v>
      </c>
      <c r="D16" s="236" t="s">
        <v>1844</v>
      </c>
      <c r="E16" s="237">
        <v>45105</v>
      </c>
      <c r="F16" s="236"/>
      <c r="G16" s="236" t="s">
        <v>200</v>
      </c>
      <c r="H16" s="236" t="s">
        <v>1839</v>
      </c>
      <c r="I16" s="236"/>
      <c r="J16" s="236" t="s">
        <v>30</v>
      </c>
      <c r="K16" s="236" t="s">
        <v>752</v>
      </c>
      <c r="L16" s="236" t="s">
        <v>1845</v>
      </c>
      <c r="M16" s="5">
        <v>692472900</v>
      </c>
      <c r="N16" s="5">
        <v>0</v>
      </c>
      <c r="O16" s="188">
        <f t="shared" si="0"/>
        <v>0</v>
      </c>
    </row>
    <row r="17" spans="1:16" x14ac:dyDescent="0.25">
      <c r="A17" s="236" t="s">
        <v>21</v>
      </c>
      <c r="B17" s="236" t="s">
        <v>22</v>
      </c>
      <c r="C17" s="236" t="s">
        <v>27</v>
      </c>
      <c r="D17" s="236" t="s">
        <v>199</v>
      </c>
      <c r="E17" s="237">
        <v>45217</v>
      </c>
      <c r="F17" s="236"/>
      <c r="G17" s="236" t="s">
        <v>200</v>
      </c>
      <c r="H17" s="236" t="s">
        <v>1839</v>
      </c>
      <c r="I17" s="236"/>
      <c r="J17" s="236" t="s">
        <v>30</v>
      </c>
      <c r="K17" s="236" t="s">
        <v>31</v>
      </c>
      <c r="L17" s="236" t="s">
        <v>201</v>
      </c>
      <c r="M17" s="5">
        <v>0</v>
      </c>
      <c r="N17" s="5">
        <v>1077733534</v>
      </c>
      <c r="O17" s="188">
        <f t="shared" si="0"/>
        <v>1077733534</v>
      </c>
    </row>
    <row r="18" spans="1:16" x14ac:dyDescent="0.25">
      <c r="A18" s="236" t="s">
        <v>21</v>
      </c>
      <c r="B18" s="236" t="s">
        <v>22</v>
      </c>
      <c r="C18" s="236" t="s">
        <v>27</v>
      </c>
      <c r="D18" s="236" t="s">
        <v>202</v>
      </c>
      <c r="E18" s="237">
        <v>45217</v>
      </c>
      <c r="F18" s="236"/>
      <c r="G18" s="236" t="s">
        <v>200</v>
      </c>
      <c r="H18" s="236" t="s">
        <v>1839</v>
      </c>
      <c r="I18" s="236"/>
      <c r="J18" s="236" t="s">
        <v>30</v>
      </c>
      <c r="K18" s="236" t="s">
        <v>31</v>
      </c>
      <c r="L18" s="236" t="s">
        <v>203</v>
      </c>
      <c r="M18" s="5">
        <v>0</v>
      </c>
      <c r="N18" s="5">
        <v>20908368091</v>
      </c>
      <c r="O18" s="188">
        <f t="shared" si="0"/>
        <v>21986101625</v>
      </c>
    </row>
    <row r="19" spans="1:16" x14ac:dyDescent="0.25">
      <c r="A19" s="236" t="s">
        <v>21</v>
      </c>
      <c r="B19" s="236" t="s">
        <v>22</v>
      </c>
      <c r="C19" s="236" t="s">
        <v>41</v>
      </c>
      <c r="D19" s="236" t="s">
        <v>1840</v>
      </c>
      <c r="E19" s="237">
        <v>45244</v>
      </c>
      <c r="F19" s="236"/>
      <c r="G19" s="236" t="s">
        <v>200</v>
      </c>
      <c r="H19" s="236" t="s">
        <v>1839</v>
      </c>
      <c r="I19" s="236"/>
      <c r="J19" s="236" t="s">
        <v>30</v>
      </c>
      <c r="K19" s="236" t="s">
        <v>281</v>
      </c>
      <c r="L19" s="236" t="s">
        <v>201</v>
      </c>
      <c r="M19" s="205">
        <v>1077733534</v>
      </c>
      <c r="N19" s="5">
        <v>0</v>
      </c>
      <c r="O19" s="188">
        <f t="shared" si="0"/>
        <v>20908368091</v>
      </c>
    </row>
    <row r="20" spans="1:16" x14ac:dyDescent="0.25">
      <c r="A20" s="236" t="s">
        <v>21</v>
      </c>
      <c r="B20" s="236" t="s">
        <v>22</v>
      </c>
      <c r="C20" s="236" t="s">
        <v>41</v>
      </c>
      <c r="D20" s="236" t="s">
        <v>1841</v>
      </c>
      <c r="E20" s="237">
        <v>45244</v>
      </c>
      <c r="F20" s="236"/>
      <c r="G20" s="236" t="s">
        <v>200</v>
      </c>
      <c r="H20" s="236" t="s">
        <v>1839</v>
      </c>
      <c r="I20" s="236"/>
      <c r="J20" s="236" t="s">
        <v>30</v>
      </c>
      <c r="K20" s="236" t="s">
        <v>43</v>
      </c>
      <c r="L20" s="236" t="s">
        <v>203</v>
      </c>
      <c r="M20" s="5">
        <v>2196360924</v>
      </c>
      <c r="N20" s="5">
        <v>0</v>
      </c>
      <c r="O20" s="188">
        <f t="shared" si="0"/>
        <v>18712007167</v>
      </c>
    </row>
    <row r="21" spans="1:16" x14ac:dyDescent="0.25">
      <c r="A21" s="236" t="s">
        <v>21</v>
      </c>
      <c r="B21" s="236" t="s">
        <v>22</v>
      </c>
      <c r="C21" s="236" t="s">
        <v>41</v>
      </c>
      <c r="D21" s="236" t="s">
        <v>1841</v>
      </c>
      <c r="E21" s="237">
        <v>45244</v>
      </c>
      <c r="F21" s="236"/>
      <c r="G21" s="236" t="s">
        <v>200</v>
      </c>
      <c r="H21" s="236" t="s">
        <v>1839</v>
      </c>
      <c r="I21" s="236"/>
      <c r="J21" s="236" t="s">
        <v>30</v>
      </c>
      <c r="K21" s="236" t="s">
        <v>281</v>
      </c>
      <c r="L21" s="236" t="s">
        <v>203</v>
      </c>
      <c r="M21" s="5">
        <v>4458144211</v>
      </c>
      <c r="N21" s="5">
        <v>0</v>
      </c>
      <c r="O21" s="188">
        <f t="shared" si="0"/>
        <v>14253862956</v>
      </c>
    </row>
    <row r="22" spans="1:16" x14ac:dyDescent="0.25">
      <c r="A22" s="236" t="s">
        <v>21</v>
      </c>
      <c r="B22" s="236" t="s">
        <v>22</v>
      </c>
      <c r="C22" s="236" t="s">
        <v>41</v>
      </c>
      <c r="D22" s="236" t="s">
        <v>1841</v>
      </c>
      <c r="E22" s="237">
        <v>45244</v>
      </c>
      <c r="F22" s="236" t="s">
        <v>100</v>
      </c>
      <c r="G22" s="236" t="s">
        <v>200</v>
      </c>
      <c r="H22" s="236" t="s">
        <v>1839</v>
      </c>
      <c r="I22" s="236"/>
      <c r="J22" s="236" t="s">
        <v>30</v>
      </c>
      <c r="K22" s="236" t="s">
        <v>286</v>
      </c>
      <c r="L22" s="236" t="s">
        <v>203</v>
      </c>
      <c r="M22" s="5">
        <v>6200000000</v>
      </c>
      <c r="N22" s="5">
        <v>0</v>
      </c>
      <c r="O22" s="188">
        <f t="shared" si="0"/>
        <v>8053862956</v>
      </c>
      <c r="P22" s="522">
        <v>8162818</v>
      </c>
    </row>
    <row r="23" spans="1:16" x14ac:dyDescent="0.25">
      <c r="A23" s="236" t="s">
        <v>21</v>
      </c>
      <c r="B23" s="236" t="s">
        <v>22</v>
      </c>
      <c r="C23" s="236" t="s">
        <v>41</v>
      </c>
      <c r="D23" s="236" t="s">
        <v>1841</v>
      </c>
      <c r="E23" s="237">
        <v>45244</v>
      </c>
      <c r="F23" s="236" t="s">
        <v>100</v>
      </c>
      <c r="G23" s="236" t="s">
        <v>200</v>
      </c>
      <c r="H23" s="236" t="s">
        <v>1839</v>
      </c>
      <c r="I23" s="236"/>
      <c r="J23" s="236" t="s">
        <v>30</v>
      </c>
      <c r="K23" s="236" t="s">
        <v>285</v>
      </c>
      <c r="L23" s="236" t="s">
        <v>203</v>
      </c>
      <c r="M23" s="5">
        <v>1500000000</v>
      </c>
      <c r="N23" s="5">
        <v>0</v>
      </c>
      <c r="O23" s="188">
        <f t="shared" si="0"/>
        <v>6553862956</v>
      </c>
      <c r="P23" s="522">
        <v>678388570</v>
      </c>
    </row>
    <row r="24" spans="1:16" x14ac:dyDescent="0.25">
      <c r="A24" s="236" t="s">
        <v>21</v>
      </c>
      <c r="B24" s="236" t="s">
        <v>22</v>
      </c>
      <c r="C24" s="236" t="s">
        <v>41</v>
      </c>
      <c r="D24" s="236" t="s">
        <v>1841</v>
      </c>
      <c r="E24" s="237">
        <v>45244</v>
      </c>
      <c r="F24" s="236"/>
      <c r="G24" s="236" t="s">
        <v>200</v>
      </c>
      <c r="H24" s="236" t="s">
        <v>1839</v>
      </c>
      <c r="I24" s="236"/>
      <c r="J24" s="236" t="s">
        <v>30</v>
      </c>
      <c r="K24" s="236" t="s">
        <v>136</v>
      </c>
      <c r="L24" s="236" t="s">
        <v>203</v>
      </c>
      <c r="M24" s="5">
        <v>1297233742</v>
      </c>
      <c r="N24" s="5">
        <v>0</v>
      </c>
      <c r="O24" s="188">
        <f t="shared" si="0"/>
        <v>5256629214</v>
      </c>
      <c r="P24" s="522">
        <v>2100000000</v>
      </c>
    </row>
    <row r="25" spans="1:16" x14ac:dyDescent="0.25">
      <c r="A25" s="236" t="s">
        <v>21</v>
      </c>
      <c r="B25" s="236" t="s">
        <v>22</v>
      </c>
      <c r="C25" s="236" t="s">
        <v>41</v>
      </c>
      <c r="D25" s="236" t="s">
        <v>1841</v>
      </c>
      <c r="E25" s="237">
        <v>45244</v>
      </c>
      <c r="F25" s="236"/>
      <c r="G25" s="236" t="s">
        <v>200</v>
      </c>
      <c r="H25" s="236" t="s">
        <v>1839</v>
      </c>
      <c r="I25" s="236"/>
      <c r="J25" s="236" t="s">
        <v>30</v>
      </c>
      <c r="K25" s="236" t="s">
        <v>284</v>
      </c>
      <c r="L25" s="236" t="s">
        <v>203</v>
      </c>
      <c r="M25" s="5">
        <v>5196382</v>
      </c>
      <c r="N25" s="5">
        <v>0</v>
      </c>
      <c r="O25" s="188">
        <f t="shared" si="0"/>
        <v>5251432832</v>
      </c>
    </row>
    <row r="26" spans="1:16" x14ac:dyDescent="0.25">
      <c r="A26" s="236" t="s">
        <v>21</v>
      </c>
      <c r="B26" s="236" t="s">
        <v>22</v>
      </c>
      <c r="C26" s="236" t="s">
        <v>41</v>
      </c>
      <c r="D26" s="236" t="s">
        <v>1841</v>
      </c>
      <c r="E26" s="237">
        <v>45244</v>
      </c>
      <c r="F26" s="236"/>
      <c r="G26" s="236" t="s">
        <v>200</v>
      </c>
      <c r="H26" s="236" t="s">
        <v>1839</v>
      </c>
      <c r="I26" s="236"/>
      <c r="J26" s="236" t="s">
        <v>30</v>
      </c>
      <c r="K26" s="236" t="s">
        <v>282</v>
      </c>
      <c r="L26" s="236" t="s">
        <v>203</v>
      </c>
      <c r="M26" s="5">
        <v>80677000</v>
      </c>
      <c r="N26" s="5">
        <v>0</v>
      </c>
      <c r="O26" s="188">
        <f t="shared" si="0"/>
        <v>5170755832</v>
      </c>
    </row>
    <row r="27" spans="1:16" x14ac:dyDescent="0.25">
      <c r="A27" s="236" t="s">
        <v>21</v>
      </c>
      <c r="B27" s="236" t="s">
        <v>22</v>
      </c>
      <c r="C27" s="236" t="s">
        <v>41</v>
      </c>
      <c r="D27" s="236" t="s">
        <v>1841</v>
      </c>
      <c r="E27" s="237">
        <v>45244</v>
      </c>
      <c r="F27" s="236"/>
      <c r="G27" s="236" t="s">
        <v>200</v>
      </c>
      <c r="H27" s="236" t="s">
        <v>1839</v>
      </c>
      <c r="I27" s="236"/>
      <c r="J27" s="236" t="s">
        <v>30</v>
      </c>
      <c r="K27" s="236" t="s">
        <v>283</v>
      </c>
      <c r="L27" s="236" t="s">
        <v>203</v>
      </c>
      <c r="M27" s="5">
        <v>33380804</v>
      </c>
      <c r="N27" s="5">
        <v>0</v>
      </c>
      <c r="O27" s="188">
        <f t="shared" si="0"/>
        <v>5137375028</v>
      </c>
    </row>
    <row r="28" spans="1:16" x14ac:dyDescent="0.25">
      <c r="A28" s="236" t="s">
        <v>21</v>
      </c>
      <c r="B28" s="236" t="s">
        <v>22</v>
      </c>
      <c r="C28" s="236" t="s">
        <v>41</v>
      </c>
      <c r="D28" s="236" t="s">
        <v>1841</v>
      </c>
      <c r="E28" s="237">
        <v>45244</v>
      </c>
      <c r="F28" s="236"/>
      <c r="G28" s="236" t="s">
        <v>200</v>
      </c>
      <c r="H28" s="236" t="s">
        <v>1839</v>
      </c>
      <c r="I28" s="236"/>
      <c r="J28" s="236" t="s">
        <v>30</v>
      </c>
      <c r="K28" s="236" t="s">
        <v>281</v>
      </c>
      <c r="L28" s="236" t="s">
        <v>203</v>
      </c>
      <c r="M28" s="5">
        <v>19766827</v>
      </c>
      <c r="N28" s="5">
        <v>0</v>
      </c>
      <c r="O28" s="188">
        <f t="shared" si="0"/>
        <v>5117608201</v>
      </c>
    </row>
    <row r="29" spans="1:16" x14ac:dyDescent="0.25">
      <c r="A29" s="236" t="s">
        <v>21</v>
      </c>
      <c r="B29" s="236" t="s">
        <v>22</v>
      </c>
      <c r="C29" s="236" t="s">
        <v>41</v>
      </c>
      <c r="D29" s="236" t="s">
        <v>1841</v>
      </c>
      <c r="E29" s="237">
        <v>45244</v>
      </c>
      <c r="F29" s="236"/>
      <c r="G29" s="236" t="s">
        <v>200</v>
      </c>
      <c r="H29" s="236" t="s">
        <v>1839</v>
      </c>
      <c r="I29" s="236"/>
      <c r="J29" s="236" t="s">
        <v>30</v>
      </c>
      <c r="K29" s="236" t="s">
        <v>44</v>
      </c>
      <c r="L29" s="236" t="s">
        <v>203</v>
      </c>
      <c r="M29" s="5">
        <v>831809289</v>
      </c>
      <c r="N29" s="5">
        <v>0</v>
      </c>
      <c r="O29" s="188">
        <f t="shared" si="0"/>
        <v>4285798912</v>
      </c>
    </row>
    <row r="30" spans="1:16" x14ac:dyDescent="0.25">
      <c r="A30" s="236" t="s">
        <v>21</v>
      </c>
      <c r="B30" s="236" t="s">
        <v>22</v>
      </c>
      <c r="C30" s="236" t="s">
        <v>41</v>
      </c>
      <c r="D30" s="236" t="s">
        <v>1841</v>
      </c>
      <c r="E30" s="237">
        <v>45244</v>
      </c>
      <c r="F30" s="236" t="s">
        <v>100</v>
      </c>
      <c r="G30" s="236" t="s">
        <v>200</v>
      </c>
      <c r="H30" s="236" t="s">
        <v>1839</v>
      </c>
      <c r="I30" s="236"/>
      <c r="J30" s="236" t="s">
        <v>30</v>
      </c>
      <c r="K30" s="236" t="s">
        <v>287</v>
      </c>
      <c r="L30" s="236" t="s">
        <v>203</v>
      </c>
      <c r="M30" s="5">
        <v>799247524</v>
      </c>
      <c r="N30" s="5">
        <v>0</v>
      </c>
      <c r="O30" s="188">
        <f t="shared" si="0"/>
        <v>3486551388</v>
      </c>
    </row>
    <row r="31" spans="1:16" x14ac:dyDescent="0.25">
      <c r="A31" s="236" t="s">
        <v>21</v>
      </c>
      <c r="B31" s="236" t="s">
        <v>22</v>
      </c>
      <c r="C31" s="236" t="s">
        <v>41</v>
      </c>
      <c r="D31" s="236" t="s">
        <v>1848</v>
      </c>
      <c r="E31" s="237">
        <v>45279</v>
      </c>
      <c r="F31" s="236"/>
      <c r="G31" s="236" t="s">
        <v>200</v>
      </c>
      <c r="H31" s="236" t="s">
        <v>1839</v>
      </c>
      <c r="I31" s="236"/>
      <c r="J31" s="236" t="s">
        <v>30</v>
      </c>
      <c r="K31" s="236" t="s">
        <v>285</v>
      </c>
      <c r="L31" s="236" t="s">
        <v>1849</v>
      </c>
      <c r="M31" s="5">
        <v>678388570</v>
      </c>
      <c r="N31" s="5">
        <v>0</v>
      </c>
      <c r="O31" s="188">
        <f t="shared" si="0"/>
        <v>2808162818</v>
      </c>
    </row>
    <row r="32" spans="1:16" x14ac:dyDescent="0.25">
      <c r="A32" s="236" t="s">
        <v>21</v>
      </c>
      <c r="B32" s="236" t="s">
        <v>22</v>
      </c>
      <c r="C32" s="236" t="s">
        <v>41</v>
      </c>
      <c r="D32" s="236" t="s">
        <v>1848</v>
      </c>
      <c r="E32" s="237">
        <v>45279</v>
      </c>
      <c r="F32" s="236"/>
      <c r="G32" s="236" t="s">
        <v>200</v>
      </c>
      <c r="H32" s="236" t="s">
        <v>1839</v>
      </c>
      <c r="I32" s="236"/>
      <c r="J32" s="236" t="s">
        <v>30</v>
      </c>
      <c r="K32" s="236" t="s">
        <v>286</v>
      </c>
      <c r="L32" s="236" t="s">
        <v>1849</v>
      </c>
      <c r="M32" s="5">
        <v>2100000000</v>
      </c>
      <c r="N32" s="5">
        <v>0</v>
      </c>
      <c r="O32" s="188">
        <f t="shared" si="0"/>
        <v>708162818</v>
      </c>
    </row>
    <row r="33" spans="1:15" x14ac:dyDescent="0.25">
      <c r="A33" s="236" t="s">
        <v>21</v>
      </c>
      <c r="B33" s="236" t="s">
        <v>22</v>
      </c>
      <c r="C33" s="236" t="s">
        <v>41</v>
      </c>
      <c r="D33" s="236" t="s">
        <v>1848</v>
      </c>
      <c r="E33" s="237">
        <v>45279</v>
      </c>
      <c r="F33" s="236"/>
      <c r="G33" s="236" t="s">
        <v>200</v>
      </c>
      <c r="H33" s="236" t="s">
        <v>1839</v>
      </c>
      <c r="I33" s="236"/>
      <c r="J33" s="236" t="s">
        <v>30</v>
      </c>
      <c r="K33" s="236" t="s">
        <v>315</v>
      </c>
      <c r="L33" s="236" t="s">
        <v>1849</v>
      </c>
      <c r="M33" s="5">
        <v>8162818</v>
      </c>
      <c r="N33" s="5">
        <v>0</v>
      </c>
      <c r="O33" s="188">
        <f t="shared" si="0"/>
        <v>700000000</v>
      </c>
    </row>
    <row r="34" spans="1:15" s="182" customFormat="1" x14ac:dyDescent="0.25">
      <c r="A34" s="520" t="s">
        <v>21</v>
      </c>
      <c r="B34" s="520" t="s">
        <v>22</v>
      </c>
      <c r="C34" s="520" t="s">
        <v>27</v>
      </c>
      <c r="D34" s="520" t="s">
        <v>3503</v>
      </c>
      <c r="E34" s="521">
        <v>45288</v>
      </c>
      <c r="F34" s="520"/>
      <c r="G34" s="520" t="s">
        <v>200</v>
      </c>
      <c r="H34" s="520" t="s">
        <v>1839</v>
      </c>
      <c r="I34" s="520"/>
      <c r="J34" s="520" t="s">
        <v>30</v>
      </c>
      <c r="K34" s="520" t="s">
        <v>31</v>
      </c>
      <c r="L34" s="520" t="s">
        <v>3504</v>
      </c>
      <c r="M34" s="522">
        <v>0</v>
      </c>
      <c r="N34" s="522">
        <v>6131108583</v>
      </c>
      <c r="O34" s="188">
        <f t="shared" si="0"/>
        <v>6831108583</v>
      </c>
    </row>
    <row r="35" spans="1:15" s="182" customFormat="1" x14ac:dyDescent="0.25">
      <c r="A35" s="520" t="s">
        <v>21</v>
      </c>
      <c r="B35" s="520" t="s">
        <v>22</v>
      </c>
      <c r="C35" s="520" t="s">
        <v>27</v>
      </c>
      <c r="D35" s="520" t="s">
        <v>3505</v>
      </c>
      <c r="E35" s="521">
        <v>45289</v>
      </c>
      <c r="F35" s="520"/>
      <c r="G35" s="520" t="s">
        <v>200</v>
      </c>
      <c r="H35" s="520" t="s">
        <v>1839</v>
      </c>
      <c r="I35" s="520"/>
      <c r="J35" s="520" t="s">
        <v>30</v>
      </c>
      <c r="K35" s="520" t="s">
        <v>31</v>
      </c>
      <c r="L35" s="520" t="s">
        <v>3506</v>
      </c>
      <c r="M35" s="522">
        <v>0</v>
      </c>
      <c r="N35" s="522">
        <v>821319306</v>
      </c>
      <c r="O35" s="188">
        <f t="shared" si="0"/>
        <v>7652427889</v>
      </c>
    </row>
    <row r="36" spans="1:15" s="182" customFormat="1" x14ac:dyDescent="0.25">
      <c r="A36" s="432"/>
      <c r="B36" s="432"/>
      <c r="C36" s="432"/>
      <c r="D36" s="432"/>
      <c r="E36" s="433"/>
      <c r="F36" s="432"/>
      <c r="G36" s="432"/>
      <c r="H36" s="432"/>
      <c r="I36" s="432"/>
      <c r="J36" s="432"/>
      <c r="K36" s="432"/>
      <c r="L36" s="432"/>
      <c r="M36" s="5"/>
      <c r="N36" s="5"/>
      <c r="O36" s="188"/>
    </row>
    <row r="37" spans="1:15" s="182" customFormat="1" x14ac:dyDescent="0.25">
      <c r="A37" s="520" t="s">
        <v>478</v>
      </c>
      <c r="B37" s="520" t="s">
        <v>479</v>
      </c>
      <c r="C37" s="520"/>
      <c r="D37" s="520"/>
      <c r="E37" s="521">
        <v>45199</v>
      </c>
      <c r="F37" s="520"/>
      <c r="G37" s="520" t="s">
        <v>23</v>
      </c>
      <c r="H37" s="520" t="s">
        <v>24</v>
      </c>
      <c r="I37" s="520" t="s">
        <v>25</v>
      </c>
      <c r="J37" s="520" t="s">
        <v>24</v>
      </c>
      <c r="K37" s="520" t="s">
        <v>24</v>
      </c>
      <c r="L37" s="520" t="s">
        <v>26</v>
      </c>
      <c r="M37" s="522">
        <v>5377798900</v>
      </c>
      <c r="N37" s="522">
        <v>0</v>
      </c>
      <c r="O37" s="522">
        <v>5377798900</v>
      </c>
    </row>
    <row r="38" spans="1:15" s="182" customFormat="1" x14ac:dyDescent="0.25">
      <c r="A38" s="520" t="s">
        <v>478</v>
      </c>
      <c r="B38" s="520" t="s">
        <v>479</v>
      </c>
      <c r="C38" s="520" t="s">
        <v>27</v>
      </c>
      <c r="D38" s="520" t="s">
        <v>199</v>
      </c>
      <c r="E38" s="521">
        <v>45217</v>
      </c>
      <c r="F38" s="520"/>
      <c r="G38" s="520" t="s">
        <v>200</v>
      </c>
      <c r="H38" s="520" t="s">
        <v>1839</v>
      </c>
      <c r="I38" s="520"/>
      <c r="J38" s="520" t="s">
        <v>30</v>
      </c>
      <c r="K38" s="520" t="s">
        <v>281</v>
      </c>
      <c r="L38" s="520" t="s">
        <v>201</v>
      </c>
      <c r="M38" s="522">
        <v>1077733534</v>
      </c>
      <c r="N38" s="522">
        <v>0</v>
      </c>
      <c r="O38" s="522">
        <f>SUM(O37+M38)</f>
        <v>6455532434</v>
      </c>
    </row>
    <row r="39" spans="1:15" x14ac:dyDescent="0.25">
      <c r="A39" s="520" t="s">
        <v>478</v>
      </c>
      <c r="B39" s="520" t="s">
        <v>479</v>
      </c>
      <c r="C39" s="520" t="s">
        <v>27</v>
      </c>
      <c r="D39" s="520" t="s">
        <v>202</v>
      </c>
      <c r="E39" s="521">
        <v>45217</v>
      </c>
      <c r="F39" s="520"/>
      <c r="G39" s="520" t="s">
        <v>200</v>
      </c>
      <c r="H39" s="520" t="s">
        <v>1839</v>
      </c>
      <c r="I39" s="520"/>
      <c r="J39" s="520" t="s">
        <v>30</v>
      </c>
      <c r="K39" s="520" t="s">
        <v>44</v>
      </c>
      <c r="L39" s="520" t="s">
        <v>203</v>
      </c>
      <c r="M39" s="522">
        <v>831809289</v>
      </c>
      <c r="N39" s="522">
        <v>0</v>
      </c>
      <c r="O39" s="522">
        <f t="shared" ref="O39:O54" si="1">SUM(O38+M39)</f>
        <v>7287341723</v>
      </c>
    </row>
    <row r="40" spans="1:15" x14ac:dyDescent="0.25">
      <c r="A40" s="520" t="s">
        <v>478</v>
      </c>
      <c r="B40" s="520" t="s">
        <v>479</v>
      </c>
      <c r="C40" s="520" t="s">
        <v>27</v>
      </c>
      <c r="D40" s="520" t="s">
        <v>202</v>
      </c>
      <c r="E40" s="521">
        <v>45217</v>
      </c>
      <c r="F40" s="520"/>
      <c r="G40" s="520" t="s">
        <v>200</v>
      </c>
      <c r="H40" s="520" t="s">
        <v>1839</v>
      </c>
      <c r="I40" s="520"/>
      <c r="J40" s="520" t="s">
        <v>30</v>
      </c>
      <c r="K40" s="520" t="s">
        <v>136</v>
      </c>
      <c r="L40" s="520" t="s">
        <v>203</v>
      </c>
      <c r="M40" s="522">
        <v>1297233742</v>
      </c>
      <c r="N40" s="522">
        <v>0</v>
      </c>
      <c r="O40" s="522">
        <f t="shared" si="1"/>
        <v>8584575465</v>
      </c>
    </row>
    <row r="41" spans="1:15" x14ac:dyDescent="0.25">
      <c r="A41" s="520" t="s">
        <v>478</v>
      </c>
      <c r="B41" s="520" t="s">
        <v>479</v>
      </c>
      <c r="C41" s="520" t="s">
        <v>27</v>
      </c>
      <c r="D41" s="520" t="s">
        <v>202</v>
      </c>
      <c r="E41" s="521">
        <v>45217</v>
      </c>
      <c r="F41" s="520"/>
      <c r="G41" s="520" t="s">
        <v>200</v>
      </c>
      <c r="H41" s="520" t="s">
        <v>1839</v>
      </c>
      <c r="I41" s="520"/>
      <c r="J41" s="520" t="s">
        <v>30</v>
      </c>
      <c r="K41" s="520" t="s">
        <v>287</v>
      </c>
      <c r="L41" s="520" t="s">
        <v>203</v>
      </c>
      <c r="M41" s="522">
        <v>799247524</v>
      </c>
      <c r="N41" s="522">
        <v>0</v>
      </c>
      <c r="O41" s="522">
        <f t="shared" si="1"/>
        <v>9383822989</v>
      </c>
    </row>
    <row r="42" spans="1:15" x14ac:dyDescent="0.25">
      <c r="A42" s="520" t="s">
        <v>478</v>
      </c>
      <c r="B42" s="520" t="s">
        <v>479</v>
      </c>
      <c r="C42" s="520" t="s">
        <v>27</v>
      </c>
      <c r="D42" s="520" t="s">
        <v>202</v>
      </c>
      <c r="E42" s="521">
        <v>45217</v>
      </c>
      <c r="F42" s="520"/>
      <c r="G42" s="520" t="s">
        <v>200</v>
      </c>
      <c r="H42" s="520" t="s">
        <v>1839</v>
      </c>
      <c r="I42" s="520"/>
      <c r="J42" s="520" t="s">
        <v>30</v>
      </c>
      <c r="K42" s="520" t="s">
        <v>285</v>
      </c>
      <c r="L42" s="520" t="s">
        <v>203</v>
      </c>
      <c r="M42" s="522">
        <v>2178388570</v>
      </c>
      <c r="N42" s="522">
        <v>0</v>
      </c>
      <c r="O42" s="522">
        <f t="shared" si="1"/>
        <v>11562211559</v>
      </c>
    </row>
    <row r="43" spans="1:15" x14ac:dyDescent="0.25">
      <c r="A43" s="520" t="s">
        <v>478</v>
      </c>
      <c r="B43" s="520" t="s">
        <v>479</v>
      </c>
      <c r="C43" s="520" t="s">
        <v>27</v>
      </c>
      <c r="D43" s="520" t="s">
        <v>202</v>
      </c>
      <c r="E43" s="521">
        <v>45217</v>
      </c>
      <c r="F43" s="520"/>
      <c r="G43" s="520" t="s">
        <v>200</v>
      </c>
      <c r="H43" s="520" t="s">
        <v>1839</v>
      </c>
      <c r="I43" s="520"/>
      <c r="J43" s="520" t="s">
        <v>30</v>
      </c>
      <c r="K43" s="520" t="s">
        <v>286</v>
      </c>
      <c r="L43" s="520" t="s">
        <v>203</v>
      </c>
      <c r="M43" s="522">
        <v>9000000000</v>
      </c>
      <c r="N43" s="522">
        <v>0</v>
      </c>
      <c r="O43" s="522">
        <f t="shared" si="1"/>
        <v>20562211559</v>
      </c>
    </row>
    <row r="44" spans="1:15" x14ac:dyDescent="0.25">
      <c r="A44" s="520" t="s">
        <v>478</v>
      </c>
      <c r="B44" s="520" t="s">
        <v>479</v>
      </c>
      <c r="C44" s="520" t="s">
        <v>27</v>
      </c>
      <c r="D44" s="520" t="s">
        <v>202</v>
      </c>
      <c r="E44" s="521">
        <v>45217</v>
      </c>
      <c r="F44" s="520"/>
      <c r="G44" s="520" t="s">
        <v>200</v>
      </c>
      <c r="H44" s="520" t="s">
        <v>1839</v>
      </c>
      <c r="I44" s="520"/>
      <c r="J44" s="520" t="s">
        <v>30</v>
      </c>
      <c r="K44" s="520" t="s">
        <v>281</v>
      </c>
      <c r="L44" s="520" t="s">
        <v>203</v>
      </c>
      <c r="M44" s="522">
        <v>4458144211</v>
      </c>
      <c r="N44" s="522">
        <v>0</v>
      </c>
      <c r="O44" s="522">
        <f t="shared" si="1"/>
        <v>25020355770</v>
      </c>
    </row>
    <row r="45" spans="1:15" x14ac:dyDescent="0.25">
      <c r="A45" s="520" t="s">
        <v>478</v>
      </c>
      <c r="B45" s="520" t="s">
        <v>479</v>
      </c>
      <c r="C45" s="520" t="s">
        <v>27</v>
      </c>
      <c r="D45" s="520" t="s">
        <v>202</v>
      </c>
      <c r="E45" s="521">
        <v>45217</v>
      </c>
      <c r="F45" s="520"/>
      <c r="G45" s="520" t="s">
        <v>200</v>
      </c>
      <c r="H45" s="520" t="s">
        <v>1839</v>
      </c>
      <c r="I45" s="520"/>
      <c r="J45" s="520" t="s">
        <v>30</v>
      </c>
      <c r="K45" s="520" t="s">
        <v>315</v>
      </c>
      <c r="L45" s="520" t="s">
        <v>203</v>
      </c>
      <c r="M45" s="522">
        <v>8162818</v>
      </c>
      <c r="N45" s="522">
        <v>0</v>
      </c>
      <c r="O45" s="522">
        <f t="shared" si="1"/>
        <v>25028518588</v>
      </c>
    </row>
    <row r="46" spans="1:15" x14ac:dyDescent="0.25">
      <c r="A46" s="520" t="s">
        <v>478</v>
      </c>
      <c r="B46" s="520" t="s">
        <v>479</v>
      </c>
      <c r="C46" s="520" t="s">
        <v>27</v>
      </c>
      <c r="D46" s="520" t="s">
        <v>202</v>
      </c>
      <c r="E46" s="521">
        <v>45217</v>
      </c>
      <c r="F46" s="520"/>
      <c r="G46" s="520" t="s">
        <v>200</v>
      </c>
      <c r="H46" s="520" t="s">
        <v>1839</v>
      </c>
      <c r="I46" s="520"/>
      <c r="J46" s="520" t="s">
        <v>30</v>
      </c>
      <c r="K46" s="520" t="s">
        <v>283</v>
      </c>
      <c r="L46" s="520" t="s">
        <v>203</v>
      </c>
      <c r="M46" s="522">
        <v>33380804</v>
      </c>
      <c r="N46" s="522">
        <v>0</v>
      </c>
      <c r="O46" s="522">
        <f t="shared" si="1"/>
        <v>25061899392</v>
      </c>
    </row>
    <row r="47" spans="1:15" x14ac:dyDescent="0.25">
      <c r="A47" s="520" t="s">
        <v>478</v>
      </c>
      <c r="B47" s="520" t="s">
        <v>479</v>
      </c>
      <c r="C47" s="520" t="s">
        <v>27</v>
      </c>
      <c r="D47" s="520" t="s">
        <v>202</v>
      </c>
      <c r="E47" s="521">
        <v>45217</v>
      </c>
      <c r="F47" s="520"/>
      <c r="G47" s="520" t="s">
        <v>200</v>
      </c>
      <c r="H47" s="520" t="s">
        <v>1839</v>
      </c>
      <c r="I47" s="520"/>
      <c r="J47" s="520" t="s">
        <v>30</v>
      </c>
      <c r="K47" s="520" t="s">
        <v>282</v>
      </c>
      <c r="L47" s="520" t="s">
        <v>203</v>
      </c>
      <c r="M47" s="522">
        <v>80677000</v>
      </c>
      <c r="N47" s="522">
        <v>0</v>
      </c>
      <c r="O47" s="522">
        <f t="shared" si="1"/>
        <v>25142576392</v>
      </c>
    </row>
    <row r="48" spans="1:15" x14ac:dyDescent="0.25">
      <c r="A48" s="520" t="s">
        <v>478</v>
      </c>
      <c r="B48" s="520" t="s">
        <v>479</v>
      </c>
      <c r="C48" s="520" t="s">
        <v>27</v>
      </c>
      <c r="D48" s="520" t="s">
        <v>202</v>
      </c>
      <c r="E48" s="521">
        <v>45217</v>
      </c>
      <c r="F48" s="520"/>
      <c r="G48" s="520" t="s">
        <v>200</v>
      </c>
      <c r="H48" s="520" t="s">
        <v>1839</v>
      </c>
      <c r="I48" s="520"/>
      <c r="J48" s="520" t="s">
        <v>30</v>
      </c>
      <c r="K48" s="520" t="s">
        <v>284</v>
      </c>
      <c r="L48" s="520" t="s">
        <v>203</v>
      </c>
      <c r="M48" s="522">
        <v>5196382</v>
      </c>
      <c r="N48" s="522">
        <v>0</v>
      </c>
      <c r="O48" s="522">
        <f t="shared" si="1"/>
        <v>25147772774</v>
      </c>
    </row>
    <row r="49" spans="1:15" x14ac:dyDescent="0.25">
      <c r="A49" s="520" t="s">
        <v>478</v>
      </c>
      <c r="B49" s="520" t="s">
        <v>479</v>
      </c>
      <c r="C49" s="520" t="s">
        <v>27</v>
      </c>
      <c r="D49" s="520" t="s">
        <v>202</v>
      </c>
      <c r="E49" s="521">
        <v>45217</v>
      </c>
      <c r="F49" s="520"/>
      <c r="G49" s="520" t="s">
        <v>200</v>
      </c>
      <c r="H49" s="520" t="s">
        <v>1839</v>
      </c>
      <c r="I49" s="520"/>
      <c r="J49" s="520" t="s">
        <v>30</v>
      </c>
      <c r="K49" s="520" t="s">
        <v>281</v>
      </c>
      <c r="L49" s="520" t="s">
        <v>203</v>
      </c>
      <c r="M49" s="522">
        <v>19766827</v>
      </c>
      <c r="N49" s="522">
        <v>0</v>
      </c>
      <c r="O49" s="522">
        <f t="shared" si="1"/>
        <v>25167539601</v>
      </c>
    </row>
    <row r="50" spans="1:15" x14ac:dyDescent="0.25">
      <c r="A50" s="520" t="s">
        <v>478</v>
      </c>
      <c r="B50" s="520" t="s">
        <v>479</v>
      </c>
      <c r="C50" s="520" t="s">
        <v>27</v>
      </c>
      <c r="D50" s="520" t="s">
        <v>202</v>
      </c>
      <c r="E50" s="521">
        <v>45217</v>
      </c>
      <c r="F50" s="520"/>
      <c r="G50" s="520" t="s">
        <v>200</v>
      </c>
      <c r="H50" s="520" t="s">
        <v>1839</v>
      </c>
      <c r="I50" s="520"/>
      <c r="J50" s="520" t="s">
        <v>30</v>
      </c>
      <c r="K50" s="520" t="s">
        <v>43</v>
      </c>
      <c r="L50" s="520" t="s">
        <v>203</v>
      </c>
      <c r="M50" s="522">
        <v>2196360924</v>
      </c>
      <c r="N50" s="522">
        <v>0</v>
      </c>
      <c r="O50" s="522">
        <f t="shared" si="1"/>
        <v>27363900525</v>
      </c>
    </row>
    <row r="51" spans="1:15" x14ac:dyDescent="0.25">
      <c r="A51" s="520" t="s">
        <v>478</v>
      </c>
      <c r="B51" s="520" t="s">
        <v>479</v>
      </c>
      <c r="C51" s="520" t="s">
        <v>27</v>
      </c>
      <c r="D51" s="520" t="s">
        <v>3503</v>
      </c>
      <c r="E51" s="521">
        <v>45288</v>
      </c>
      <c r="F51" s="520"/>
      <c r="G51" s="520" t="s">
        <v>200</v>
      </c>
      <c r="H51" s="520" t="s">
        <v>1839</v>
      </c>
      <c r="I51" s="520"/>
      <c r="J51" s="520" t="s">
        <v>30</v>
      </c>
      <c r="K51" s="520" t="s">
        <v>44</v>
      </c>
      <c r="L51" s="520" t="s">
        <v>3504</v>
      </c>
      <c r="M51" s="522">
        <v>60699536</v>
      </c>
      <c r="N51" s="522">
        <v>0</v>
      </c>
      <c r="O51" s="522">
        <f t="shared" si="1"/>
        <v>27424600061</v>
      </c>
    </row>
    <row r="52" spans="1:15" x14ac:dyDescent="0.25">
      <c r="A52" s="520" t="s">
        <v>478</v>
      </c>
      <c r="B52" s="520" t="s">
        <v>479</v>
      </c>
      <c r="C52" s="520" t="s">
        <v>27</v>
      </c>
      <c r="D52" s="520" t="s">
        <v>3503</v>
      </c>
      <c r="E52" s="521">
        <v>45288</v>
      </c>
      <c r="F52" s="520"/>
      <c r="G52" s="520" t="s">
        <v>200</v>
      </c>
      <c r="H52" s="520" t="s">
        <v>1839</v>
      </c>
      <c r="I52" s="520"/>
      <c r="J52" s="520" t="s">
        <v>30</v>
      </c>
      <c r="K52" s="520" t="s">
        <v>44</v>
      </c>
      <c r="L52" s="520" t="s">
        <v>3504</v>
      </c>
      <c r="M52" s="522">
        <v>6070409047</v>
      </c>
      <c r="N52" s="522">
        <v>0</v>
      </c>
      <c r="O52" s="522">
        <f t="shared" si="1"/>
        <v>33495009108</v>
      </c>
    </row>
    <row r="53" spans="1:15" x14ac:dyDescent="0.25">
      <c r="A53" s="520" t="s">
        <v>478</v>
      </c>
      <c r="B53" s="520" t="s">
        <v>479</v>
      </c>
      <c r="C53" s="520" t="s">
        <v>27</v>
      </c>
      <c r="D53" s="520" t="s">
        <v>3505</v>
      </c>
      <c r="E53" s="521">
        <v>45289</v>
      </c>
      <c r="F53" s="520"/>
      <c r="G53" s="520" t="s">
        <v>200</v>
      </c>
      <c r="H53" s="520" t="s">
        <v>1839</v>
      </c>
      <c r="I53" s="520"/>
      <c r="J53" s="520" t="s">
        <v>30</v>
      </c>
      <c r="K53" s="520" t="s">
        <v>101</v>
      </c>
      <c r="L53" s="520" t="s">
        <v>3506</v>
      </c>
      <c r="M53" s="522">
        <v>821319306</v>
      </c>
      <c r="N53" s="522">
        <v>0</v>
      </c>
      <c r="O53" s="522">
        <f t="shared" si="1"/>
        <v>34316328414</v>
      </c>
    </row>
    <row r="54" spans="1:15" x14ac:dyDescent="0.25">
      <c r="A54" s="520" t="s">
        <v>1852</v>
      </c>
      <c r="B54" s="520" t="s">
        <v>1853</v>
      </c>
      <c r="C54" s="520"/>
      <c r="D54" s="520"/>
      <c r="E54" s="521">
        <v>45199</v>
      </c>
      <c r="F54" s="520"/>
      <c r="G54" s="520" t="s">
        <v>23</v>
      </c>
      <c r="H54" s="520" t="s">
        <v>24</v>
      </c>
      <c r="I54" s="520" t="s">
        <v>25</v>
      </c>
      <c r="J54" s="520" t="s">
        <v>24</v>
      </c>
      <c r="K54" s="520" t="s">
        <v>24</v>
      </c>
      <c r="L54" s="520" t="s">
        <v>26</v>
      </c>
      <c r="M54" s="522">
        <v>244</v>
      </c>
      <c r="N54" s="522">
        <v>0</v>
      </c>
      <c r="O54" s="522">
        <f t="shared" si="1"/>
        <v>34316328658</v>
      </c>
    </row>
    <row r="55" spans="1:15" x14ac:dyDescent="0.25">
      <c r="A55" s="236"/>
      <c r="B55" s="236"/>
      <c r="C55" s="236"/>
      <c r="D55" s="236"/>
      <c r="E55" s="237"/>
      <c r="F55" s="236"/>
      <c r="G55" s="236"/>
      <c r="H55" s="236"/>
      <c r="I55" s="236"/>
      <c r="J55" s="236"/>
      <c r="K55" s="236"/>
      <c r="L55" s="236"/>
      <c r="M55" s="5">
        <f>SUM(M37:M54)</f>
        <v>34316328658</v>
      </c>
      <c r="N55" s="5"/>
      <c r="O55" s="5"/>
    </row>
    <row r="56" spans="1:15" x14ac:dyDescent="0.25">
      <c r="A56" s="236"/>
      <c r="B56" s="236"/>
      <c r="C56" s="236"/>
      <c r="D56" s="236"/>
      <c r="E56" s="237"/>
      <c r="F56" s="236"/>
      <c r="G56" s="236"/>
      <c r="H56" s="236"/>
      <c r="I56" s="236"/>
      <c r="J56" s="236"/>
      <c r="K56" s="236"/>
      <c r="L56" s="236"/>
      <c r="M56" s="5"/>
      <c r="N56" s="5"/>
      <c r="O56" s="5"/>
    </row>
    <row r="57" spans="1:15" x14ac:dyDescent="0.25">
      <c r="A57" s="236"/>
      <c r="B57" s="236"/>
      <c r="C57" s="236"/>
      <c r="D57" s="236"/>
      <c r="E57" s="236"/>
      <c r="F57" s="236"/>
      <c r="G57" s="236"/>
      <c r="H57" s="236"/>
      <c r="I57" s="236"/>
      <c r="J57" s="236"/>
      <c r="K57" s="236"/>
      <c r="L57" s="236"/>
      <c r="M57" s="238"/>
      <c r="N57" s="238"/>
      <c r="O57" s="238"/>
    </row>
    <row r="62" spans="1:15" x14ac:dyDescent="0.25">
      <c r="A62" s="520" t="s">
        <v>21</v>
      </c>
      <c r="B62" s="520" t="s">
        <v>22</v>
      </c>
      <c r="C62" s="520"/>
      <c r="D62" s="520"/>
      <c r="E62" s="521">
        <v>45199</v>
      </c>
      <c r="F62" s="520"/>
      <c r="G62" s="520" t="s">
        <v>23</v>
      </c>
      <c r="H62" s="520" t="s">
        <v>24</v>
      </c>
      <c r="I62" s="520" t="s">
        <v>25</v>
      </c>
      <c r="J62" s="520" t="s">
        <v>24</v>
      </c>
      <c r="K62" s="520" t="s">
        <v>24</v>
      </c>
      <c r="L62" s="520" t="s">
        <v>26</v>
      </c>
      <c r="M62" s="522">
        <v>5500000000</v>
      </c>
      <c r="N62" s="522">
        <v>5500000000</v>
      </c>
      <c r="O62" s="522">
        <v>5500000000</v>
      </c>
    </row>
    <row r="63" spans="1:15" x14ac:dyDescent="0.25">
      <c r="A63" s="520" t="s">
        <v>21</v>
      </c>
      <c r="B63" s="520" t="s">
        <v>22</v>
      </c>
      <c r="C63" s="520" t="s">
        <v>27</v>
      </c>
      <c r="D63" s="520" t="s">
        <v>199</v>
      </c>
      <c r="E63" s="521">
        <v>45217</v>
      </c>
      <c r="F63" s="520"/>
      <c r="G63" s="520" t="s">
        <v>200</v>
      </c>
      <c r="H63" s="520" t="s">
        <v>1839</v>
      </c>
      <c r="I63" s="520"/>
      <c r="J63" s="520" t="s">
        <v>30</v>
      </c>
      <c r="K63" s="520" t="s">
        <v>31</v>
      </c>
      <c r="L63" s="520" t="s">
        <v>201</v>
      </c>
      <c r="M63" s="522">
        <v>0</v>
      </c>
      <c r="N63" s="522">
        <v>1077733534</v>
      </c>
      <c r="O63" s="522">
        <v>6577733534</v>
      </c>
    </row>
    <row r="64" spans="1:15" x14ac:dyDescent="0.25">
      <c r="A64" s="520" t="s">
        <v>21</v>
      </c>
      <c r="B64" s="520" t="s">
        <v>22</v>
      </c>
      <c r="C64" s="520" t="s">
        <v>27</v>
      </c>
      <c r="D64" s="520" t="s">
        <v>202</v>
      </c>
      <c r="E64" s="521">
        <v>45217</v>
      </c>
      <c r="F64" s="520"/>
      <c r="G64" s="520" t="s">
        <v>200</v>
      </c>
      <c r="H64" s="520" t="s">
        <v>1839</v>
      </c>
      <c r="I64" s="520"/>
      <c r="J64" s="520" t="s">
        <v>30</v>
      </c>
      <c r="K64" s="520" t="s">
        <v>31</v>
      </c>
      <c r="L64" s="520" t="s">
        <v>203</v>
      </c>
      <c r="M64" s="522">
        <v>0</v>
      </c>
      <c r="N64" s="522">
        <v>20908368091</v>
      </c>
      <c r="O64" s="522">
        <v>27486101625</v>
      </c>
    </row>
    <row r="65" spans="1:15" x14ac:dyDescent="0.25">
      <c r="A65" s="520" t="s">
        <v>21</v>
      </c>
      <c r="B65" s="520" t="s">
        <v>22</v>
      </c>
      <c r="C65" s="520" t="s">
        <v>41</v>
      </c>
      <c r="D65" s="520" t="s">
        <v>1840</v>
      </c>
      <c r="E65" s="521">
        <v>45244</v>
      </c>
      <c r="F65" s="520"/>
      <c r="G65" s="520" t="s">
        <v>200</v>
      </c>
      <c r="H65" s="520" t="s">
        <v>1839</v>
      </c>
      <c r="I65" s="520"/>
      <c r="J65" s="520" t="s">
        <v>30</v>
      </c>
      <c r="K65" s="520" t="s">
        <v>281</v>
      </c>
      <c r="L65" s="520" t="s">
        <v>201</v>
      </c>
      <c r="M65" s="522">
        <v>1077733534</v>
      </c>
      <c r="N65" s="522">
        <v>0</v>
      </c>
      <c r="O65" s="522">
        <v>27486101625</v>
      </c>
    </row>
    <row r="66" spans="1:15" x14ac:dyDescent="0.25">
      <c r="A66" s="520" t="s">
        <v>21</v>
      </c>
      <c r="B66" s="520" t="s">
        <v>22</v>
      </c>
      <c r="C66" s="520" t="s">
        <v>41</v>
      </c>
      <c r="D66" s="520" t="s">
        <v>1841</v>
      </c>
      <c r="E66" s="521">
        <v>45244</v>
      </c>
      <c r="F66" s="520"/>
      <c r="G66" s="520" t="s">
        <v>200</v>
      </c>
      <c r="H66" s="520" t="s">
        <v>1839</v>
      </c>
      <c r="I66" s="520"/>
      <c r="J66" s="520" t="s">
        <v>30</v>
      </c>
      <c r="K66" s="520" t="s">
        <v>284</v>
      </c>
      <c r="L66" s="520" t="s">
        <v>203</v>
      </c>
      <c r="M66" s="522">
        <v>5196382</v>
      </c>
      <c r="N66" s="522">
        <v>0</v>
      </c>
      <c r="O66" s="522">
        <v>27486101625</v>
      </c>
    </row>
    <row r="67" spans="1:15" x14ac:dyDescent="0.25">
      <c r="A67" s="520" t="s">
        <v>21</v>
      </c>
      <c r="B67" s="520" t="s">
        <v>22</v>
      </c>
      <c r="C67" s="520" t="s">
        <v>41</v>
      </c>
      <c r="D67" s="520" t="s">
        <v>1841</v>
      </c>
      <c r="E67" s="521">
        <v>45244</v>
      </c>
      <c r="F67" s="520"/>
      <c r="G67" s="520" t="s">
        <v>200</v>
      </c>
      <c r="H67" s="520" t="s">
        <v>1839</v>
      </c>
      <c r="I67" s="520"/>
      <c r="J67" s="520" t="s">
        <v>30</v>
      </c>
      <c r="K67" s="520" t="s">
        <v>43</v>
      </c>
      <c r="L67" s="520" t="s">
        <v>203</v>
      </c>
      <c r="M67" s="522">
        <v>2196360924</v>
      </c>
      <c r="N67" s="522">
        <v>0</v>
      </c>
      <c r="O67" s="522">
        <v>27486101625</v>
      </c>
    </row>
    <row r="68" spans="1:15" x14ac:dyDescent="0.25">
      <c r="A68" s="520" t="s">
        <v>21</v>
      </c>
      <c r="B68" s="520" t="s">
        <v>22</v>
      </c>
      <c r="C68" s="520" t="s">
        <v>41</v>
      </c>
      <c r="D68" s="520" t="s">
        <v>1841</v>
      </c>
      <c r="E68" s="521">
        <v>45244</v>
      </c>
      <c r="F68" s="520" t="s">
        <v>100</v>
      </c>
      <c r="G68" s="520" t="s">
        <v>200</v>
      </c>
      <c r="H68" s="520" t="s">
        <v>1839</v>
      </c>
      <c r="I68" s="520"/>
      <c r="J68" s="520" t="s">
        <v>30</v>
      </c>
      <c r="K68" s="520" t="s">
        <v>287</v>
      </c>
      <c r="L68" s="520" t="s">
        <v>203</v>
      </c>
      <c r="M68" s="522">
        <v>799247524</v>
      </c>
      <c r="N68" s="522">
        <v>0</v>
      </c>
      <c r="O68" s="522">
        <v>27486101625</v>
      </c>
    </row>
    <row r="69" spans="1:15" x14ac:dyDescent="0.25">
      <c r="A69" s="520" t="s">
        <v>21</v>
      </c>
      <c r="B69" s="520" t="s">
        <v>22</v>
      </c>
      <c r="C69" s="520" t="s">
        <v>41</v>
      </c>
      <c r="D69" s="520" t="s">
        <v>1841</v>
      </c>
      <c r="E69" s="521">
        <v>45244</v>
      </c>
      <c r="F69" s="520"/>
      <c r="G69" s="520" t="s">
        <v>200</v>
      </c>
      <c r="H69" s="520" t="s">
        <v>1839</v>
      </c>
      <c r="I69" s="520"/>
      <c r="J69" s="520" t="s">
        <v>30</v>
      </c>
      <c r="K69" s="520" t="s">
        <v>136</v>
      </c>
      <c r="L69" s="520" t="s">
        <v>203</v>
      </c>
      <c r="M69" s="522">
        <v>1297233742</v>
      </c>
      <c r="N69" s="522">
        <v>0</v>
      </c>
      <c r="O69" s="522">
        <v>27486101625</v>
      </c>
    </row>
    <row r="70" spans="1:15" x14ac:dyDescent="0.25">
      <c r="A70" s="520" t="s">
        <v>21</v>
      </c>
      <c r="B70" s="520" t="s">
        <v>22</v>
      </c>
      <c r="C70" s="520" t="s">
        <v>41</v>
      </c>
      <c r="D70" s="520" t="s">
        <v>1841</v>
      </c>
      <c r="E70" s="521">
        <v>45244</v>
      </c>
      <c r="F70" s="520" t="s">
        <v>100</v>
      </c>
      <c r="G70" s="520" t="s">
        <v>200</v>
      </c>
      <c r="H70" s="520" t="s">
        <v>1839</v>
      </c>
      <c r="I70" s="520"/>
      <c r="J70" s="520" t="s">
        <v>30</v>
      </c>
      <c r="K70" s="520" t="s">
        <v>285</v>
      </c>
      <c r="L70" s="520" t="s">
        <v>203</v>
      </c>
      <c r="M70" s="522">
        <v>1500000000</v>
      </c>
      <c r="N70" s="522">
        <v>0</v>
      </c>
      <c r="O70" s="522">
        <v>27486101625</v>
      </c>
    </row>
    <row r="71" spans="1:15" x14ac:dyDescent="0.25">
      <c r="A71" s="520" t="s">
        <v>21</v>
      </c>
      <c r="B71" s="520" t="s">
        <v>22</v>
      </c>
      <c r="C71" s="520" t="s">
        <v>41</v>
      </c>
      <c r="D71" s="520" t="s">
        <v>1841</v>
      </c>
      <c r="E71" s="521">
        <v>45244</v>
      </c>
      <c r="F71" s="520"/>
      <c r="G71" s="520" t="s">
        <v>200</v>
      </c>
      <c r="H71" s="520" t="s">
        <v>1839</v>
      </c>
      <c r="I71" s="520"/>
      <c r="J71" s="520" t="s">
        <v>30</v>
      </c>
      <c r="K71" s="520" t="s">
        <v>281</v>
      </c>
      <c r="L71" s="520" t="s">
        <v>203</v>
      </c>
      <c r="M71" s="522">
        <v>4458144211</v>
      </c>
      <c r="N71" s="522">
        <v>0</v>
      </c>
      <c r="O71" s="522">
        <v>27486101625</v>
      </c>
    </row>
    <row r="72" spans="1:15" x14ac:dyDescent="0.25">
      <c r="A72" s="520" t="s">
        <v>21</v>
      </c>
      <c r="B72" s="520" t="s">
        <v>22</v>
      </c>
      <c r="C72" s="520" t="s">
        <v>41</v>
      </c>
      <c r="D72" s="520" t="s">
        <v>1841</v>
      </c>
      <c r="E72" s="521">
        <v>45244</v>
      </c>
      <c r="F72" s="520"/>
      <c r="G72" s="520" t="s">
        <v>200</v>
      </c>
      <c r="H72" s="520" t="s">
        <v>1839</v>
      </c>
      <c r="I72" s="520"/>
      <c r="J72" s="520" t="s">
        <v>30</v>
      </c>
      <c r="K72" s="520" t="s">
        <v>281</v>
      </c>
      <c r="L72" s="520" t="s">
        <v>203</v>
      </c>
      <c r="M72" s="522">
        <v>19766827</v>
      </c>
      <c r="N72" s="522">
        <v>0</v>
      </c>
      <c r="O72" s="522">
        <v>27486101625</v>
      </c>
    </row>
    <row r="73" spans="1:15" x14ac:dyDescent="0.25">
      <c r="A73" s="520" t="s">
        <v>21</v>
      </c>
      <c r="B73" s="520" t="s">
        <v>22</v>
      </c>
      <c r="C73" s="520" t="s">
        <v>41</v>
      </c>
      <c r="D73" s="520" t="s">
        <v>1841</v>
      </c>
      <c r="E73" s="521">
        <v>45244</v>
      </c>
      <c r="F73" s="520" t="s">
        <v>100</v>
      </c>
      <c r="G73" s="520" t="s">
        <v>200</v>
      </c>
      <c r="H73" s="520" t="s">
        <v>1839</v>
      </c>
      <c r="I73" s="520"/>
      <c r="J73" s="520" t="s">
        <v>30</v>
      </c>
      <c r="K73" s="520" t="s">
        <v>286</v>
      </c>
      <c r="L73" s="520" t="s">
        <v>203</v>
      </c>
      <c r="M73" s="522">
        <v>6200000000</v>
      </c>
      <c r="N73" s="522">
        <v>0</v>
      </c>
      <c r="O73" s="522">
        <v>27486101625</v>
      </c>
    </row>
    <row r="74" spans="1:15" x14ac:dyDescent="0.25">
      <c r="A74" s="520" t="s">
        <v>21</v>
      </c>
      <c r="B74" s="520" t="s">
        <v>22</v>
      </c>
      <c r="C74" s="520" t="s">
        <v>41</v>
      </c>
      <c r="D74" s="520" t="s">
        <v>1841</v>
      </c>
      <c r="E74" s="521">
        <v>45244</v>
      </c>
      <c r="F74" s="520"/>
      <c r="G74" s="520" t="s">
        <v>200</v>
      </c>
      <c r="H74" s="520" t="s">
        <v>1839</v>
      </c>
      <c r="I74" s="520"/>
      <c r="J74" s="520" t="s">
        <v>30</v>
      </c>
      <c r="K74" s="520" t="s">
        <v>282</v>
      </c>
      <c r="L74" s="520" t="s">
        <v>203</v>
      </c>
      <c r="M74" s="522">
        <v>80677000</v>
      </c>
      <c r="N74" s="522">
        <v>0</v>
      </c>
      <c r="O74" s="522">
        <v>27486101625</v>
      </c>
    </row>
    <row r="75" spans="1:15" x14ac:dyDescent="0.25">
      <c r="A75" s="520" t="s">
        <v>21</v>
      </c>
      <c r="B75" s="520" t="s">
        <v>22</v>
      </c>
      <c r="C75" s="520" t="s">
        <v>41</v>
      </c>
      <c r="D75" s="520" t="s">
        <v>1841</v>
      </c>
      <c r="E75" s="521">
        <v>45244</v>
      </c>
      <c r="F75" s="520"/>
      <c r="G75" s="520" t="s">
        <v>200</v>
      </c>
      <c r="H75" s="520" t="s">
        <v>1839</v>
      </c>
      <c r="I75" s="520"/>
      <c r="J75" s="520" t="s">
        <v>30</v>
      </c>
      <c r="K75" s="520" t="s">
        <v>44</v>
      </c>
      <c r="L75" s="520" t="s">
        <v>203</v>
      </c>
      <c r="M75" s="522">
        <v>831809289</v>
      </c>
      <c r="N75" s="522">
        <v>0</v>
      </c>
      <c r="O75" s="522">
        <v>27486101625</v>
      </c>
    </row>
    <row r="76" spans="1:15" x14ac:dyDescent="0.25">
      <c r="A76" s="520" t="s">
        <v>21</v>
      </c>
      <c r="B76" s="520" t="s">
        <v>22</v>
      </c>
      <c r="C76" s="520" t="s">
        <v>41</v>
      </c>
      <c r="D76" s="520" t="s">
        <v>1841</v>
      </c>
      <c r="E76" s="521">
        <v>45244</v>
      </c>
      <c r="F76" s="520"/>
      <c r="G76" s="520" t="s">
        <v>200</v>
      </c>
      <c r="H76" s="520" t="s">
        <v>1839</v>
      </c>
      <c r="I76" s="520"/>
      <c r="J76" s="520" t="s">
        <v>30</v>
      </c>
      <c r="K76" s="520" t="s">
        <v>283</v>
      </c>
      <c r="L76" s="520" t="s">
        <v>203</v>
      </c>
      <c r="M76" s="522">
        <v>33380804</v>
      </c>
      <c r="N76" s="522">
        <v>0</v>
      </c>
      <c r="O76" s="522">
        <v>27486101625</v>
      </c>
    </row>
    <row r="77" spans="1:15" x14ac:dyDescent="0.25">
      <c r="A77" s="520" t="s">
        <v>21</v>
      </c>
      <c r="B77" s="520" t="s">
        <v>22</v>
      </c>
      <c r="C77" s="520" t="s">
        <v>41</v>
      </c>
      <c r="D77" s="520" t="s">
        <v>1848</v>
      </c>
      <c r="E77" s="521">
        <v>45279</v>
      </c>
      <c r="F77" s="520"/>
      <c r="G77" s="520" t="s">
        <v>200</v>
      </c>
      <c r="H77" s="520" t="s">
        <v>1839</v>
      </c>
      <c r="I77" s="520"/>
      <c r="J77" s="520" t="s">
        <v>30</v>
      </c>
      <c r="K77" s="520" t="s">
        <v>315</v>
      </c>
      <c r="L77" s="520" t="s">
        <v>1849</v>
      </c>
      <c r="M77" s="522">
        <v>8162818</v>
      </c>
      <c r="N77" s="522">
        <v>0</v>
      </c>
      <c r="O77" s="522">
        <v>27486101625</v>
      </c>
    </row>
    <row r="78" spans="1:15" x14ac:dyDescent="0.25">
      <c r="A78" s="520" t="s">
        <v>21</v>
      </c>
      <c r="B78" s="520" t="s">
        <v>22</v>
      </c>
      <c r="C78" s="520" t="s">
        <v>41</v>
      </c>
      <c r="D78" s="520" t="s">
        <v>1848</v>
      </c>
      <c r="E78" s="521">
        <v>45279</v>
      </c>
      <c r="F78" s="520"/>
      <c r="G78" s="520" t="s">
        <v>200</v>
      </c>
      <c r="H78" s="520" t="s">
        <v>1839</v>
      </c>
      <c r="I78" s="520"/>
      <c r="J78" s="520" t="s">
        <v>30</v>
      </c>
      <c r="K78" s="520" t="s">
        <v>285</v>
      </c>
      <c r="L78" s="520" t="s">
        <v>1849</v>
      </c>
      <c r="M78" s="522">
        <v>678388570</v>
      </c>
      <c r="N78" s="522">
        <v>0</v>
      </c>
      <c r="O78" s="522">
        <v>27486101625</v>
      </c>
    </row>
    <row r="79" spans="1:15" x14ac:dyDescent="0.25">
      <c r="A79" s="520" t="s">
        <v>21</v>
      </c>
      <c r="B79" s="520" t="s">
        <v>22</v>
      </c>
      <c r="C79" s="520" t="s">
        <v>41</v>
      </c>
      <c r="D79" s="520" t="s">
        <v>1848</v>
      </c>
      <c r="E79" s="521">
        <v>45279</v>
      </c>
      <c r="F79" s="520"/>
      <c r="G79" s="520" t="s">
        <v>200</v>
      </c>
      <c r="H79" s="520" t="s">
        <v>1839</v>
      </c>
      <c r="I79" s="520"/>
      <c r="J79" s="520" t="s">
        <v>30</v>
      </c>
      <c r="K79" s="520" t="s">
        <v>286</v>
      </c>
      <c r="L79" s="520" t="s">
        <v>1849</v>
      </c>
      <c r="M79" s="522">
        <v>2100000000</v>
      </c>
      <c r="N79" s="522">
        <v>0</v>
      </c>
      <c r="O79" s="522">
        <v>27486101625</v>
      </c>
    </row>
    <row r="80" spans="1:15" x14ac:dyDescent="0.25">
      <c r="A80" s="520" t="s">
        <v>21</v>
      </c>
      <c r="B80" s="520" t="s">
        <v>22</v>
      </c>
      <c r="C80" s="520" t="s">
        <v>27</v>
      </c>
      <c r="D80" s="520" t="s">
        <v>3503</v>
      </c>
      <c r="E80" s="521">
        <v>45288</v>
      </c>
      <c r="F80" s="520"/>
      <c r="G80" s="520" t="s">
        <v>200</v>
      </c>
      <c r="H80" s="520" t="s">
        <v>1839</v>
      </c>
      <c r="I80" s="520"/>
      <c r="J80" s="520" t="s">
        <v>30</v>
      </c>
      <c r="K80" s="520" t="s">
        <v>31</v>
      </c>
      <c r="L80" s="520" t="s">
        <v>3504</v>
      </c>
      <c r="M80" s="522" t="s">
        <v>3518</v>
      </c>
      <c r="N80" s="522">
        <v>6131108583</v>
      </c>
      <c r="O80" s="522">
        <v>33617210208</v>
      </c>
    </row>
    <row r="81" spans="1:15" x14ac:dyDescent="0.25">
      <c r="A81" s="520" t="s">
        <v>21</v>
      </c>
      <c r="B81" s="520" t="s">
        <v>22</v>
      </c>
      <c r="C81" s="520" t="s">
        <v>27</v>
      </c>
      <c r="D81" s="520" t="s">
        <v>3505</v>
      </c>
      <c r="E81" s="521">
        <v>45289</v>
      </c>
      <c r="F81" s="520"/>
      <c r="G81" s="520" t="s">
        <v>200</v>
      </c>
      <c r="H81" s="520" t="s">
        <v>1839</v>
      </c>
      <c r="I81" s="520"/>
      <c r="J81" s="520" t="s">
        <v>30</v>
      </c>
      <c r="K81" s="520" t="s">
        <v>31</v>
      </c>
      <c r="L81" s="520" t="s">
        <v>3506</v>
      </c>
      <c r="M81" s="522">
        <v>0</v>
      </c>
      <c r="N81" s="522">
        <v>821319306</v>
      </c>
      <c r="O81" s="522">
        <v>34438529514</v>
      </c>
    </row>
    <row r="82" spans="1:15" x14ac:dyDescent="0.25">
      <c r="A82" s="520" t="s">
        <v>3507</v>
      </c>
      <c r="B82" s="520" t="s">
        <v>3508</v>
      </c>
      <c r="C82" s="520"/>
      <c r="D82" s="520"/>
      <c r="E82" s="521">
        <v>45199</v>
      </c>
      <c r="F82" s="520"/>
      <c r="G82" s="520" t="s">
        <v>23</v>
      </c>
      <c r="H82" s="520" t="s">
        <v>24</v>
      </c>
      <c r="I82" s="520" t="s">
        <v>25</v>
      </c>
      <c r="J82" s="520" t="s">
        <v>24</v>
      </c>
      <c r="K82" s="520" t="s">
        <v>24</v>
      </c>
      <c r="L82" s="520" t="s">
        <v>26</v>
      </c>
      <c r="M82" s="522">
        <v>0</v>
      </c>
      <c r="N82" s="522">
        <v>94973322.200000003</v>
      </c>
      <c r="O82" s="522">
        <v>94973322.200000003</v>
      </c>
    </row>
    <row r="83" spans="1:15" x14ac:dyDescent="0.25">
      <c r="A83" s="520" t="s">
        <v>3509</v>
      </c>
      <c r="B83" s="520" t="s">
        <v>3510</v>
      </c>
      <c r="C83" s="520"/>
      <c r="D83" s="520"/>
      <c r="E83" s="521">
        <v>45199</v>
      </c>
      <c r="F83" s="520"/>
      <c r="G83" s="520" t="s">
        <v>23</v>
      </c>
      <c r="H83" s="520" t="s">
        <v>24</v>
      </c>
      <c r="I83" s="520" t="s">
        <v>25</v>
      </c>
      <c r="J83" s="520" t="s">
        <v>24</v>
      </c>
      <c r="K83" s="520" t="s">
        <v>24</v>
      </c>
      <c r="L83" s="520" t="s">
        <v>26</v>
      </c>
      <c r="M83" s="522">
        <v>0</v>
      </c>
      <c r="N83" s="522">
        <v>371015.06</v>
      </c>
      <c r="O83" s="522">
        <v>371015.06</v>
      </c>
    </row>
    <row r="84" spans="1:15" x14ac:dyDescent="0.25">
      <c r="A84" s="520" t="s">
        <v>3511</v>
      </c>
      <c r="B84" s="520" t="s">
        <v>3512</v>
      </c>
      <c r="C84" s="520"/>
      <c r="D84" s="520"/>
      <c r="E84" s="521">
        <v>45199</v>
      </c>
      <c r="F84" s="520"/>
      <c r="G84" s="520" t="s">
        <v>23</v>
      </c>
      <c r="H84" s="520" t="s">
        <v>24</v>
      </c>
      <c r="I84" s="520" t="s">
        <v>25</v>
      </c>
      <c r="J84" s="520" t="s">
        <v>24</v>
      </c>
      <c r="K84" s="520" t="s">
        <v>24</v>
      </c>
      <c r="L84" s="520" t="s">
        <v>26</v>
      </c>
      <c r="M84" s="522">
        <v>818001</v>
      </c>
      <c r="N84" s="522">
        <v>0</v>
      </c>
      <c r="O84" s="522">
        <v>0</v>
      </c>
    </row>
    <row r="85" spans="1:15" x14ac:dyDescent="0.25">
      <c r="A85" s="520" t="s">
        <v>3511</v>
      </c>
      <c r="B85" s="520" t="s">
        <v>3512</v>
      </c>
      <c r="C85" s="520" t="s">
        <v>41</v>
      </c>
      <c r="D85" s="520" t="s">
        <v>3513</v>
      </c>
      <c r="E85" s="521">
        <v>45245</v>
      </c>
      <c r="F85" s="520"/>
      <c r="G85" s="520" t="s">
        <v>200</v>
      </c>
      <c r="H85" s="520" t="s">
        <v>1839</v>
      </c>
      <c r="I85" s="520"/>
      <c r="J85" s="520" t="s">
        <v>30</v>
      </c>
      <c r="K85" s="520" t="s">
        <v>31</v>
      </c>
      <c r="L85" s="520" t="s">
        <v>3514</v>
      </c>
      <c r="M85" s="522">
        <v>64239</v>
      </c>
      <c r="N85" s="522">
        <v>0</v>
      </c>
      <c r="O85" s="522">
        <v>0</v>
      </c>
    </row>
    <row r="86" spans="1:15" x14ac:dyDescent="0.25">
      <c r="A86" s="520" t="s">
        <v>3515</v>
      </c>
      <c r="B86" s="520" t="s">
        <v>3516</v>
      </c>
      <c r="C86" s="520"/>
      <c r="D86" s="520"/>
      <c r="E86" s="521">
        <v>45199</v>
      </c>
      <c r="F86" s="520"/>
      <c r="G86" s="520" t="s">
        <v>23</v>
      </c>
      <c r="H86" s="520" t="s">
        <v>24</v>
      </c>
      <c r="I86" s="520" t="s">
        <v>25</v>
      </c>
      <c r="J86" s="520" t="s">
        <v>24</v>
      </c>
      <c r="K86" s="520" t="s">
        <v>24</v>
      </c>
      <c r="L86" s="520" t="s">
        <v>26</v>
      </c>
      <c r="M86" s="522">
        <v>0</v>
      </c>
      <c r="N86" s="522">
        <v>245</v>
      </c>
      <c r="O86" s="522">
        <v>245</v>
      </c>
    </row>
    <row r="87" spans="1:15" x14ac:dyDescent="0.25">
      <c r="A87" s="520" t="s">
        <v>3515</v>
      </c>
      <c r="B87" s="520" t="s">
        <v>3516</v>
      </c>
      <c r="C87" s="520" t="s">
        <v>41</v>
      </c>
      <c r="D87" s="520" t="s">
        <v>3513</v>
      </c>
      <c r="E87" s="521">
        <v>45245</v>
      </c>
      <c r="F87" s="520" t="s">
        <v>3517</v>
      </c>
      <c r="G87" s="520" t="s">
        <v>200</v>
      </c>
      <c r="H87" s="520" t="s">
        <v>1839</v>
      </c>
      <c r="I87" s="520"/>
      <c r="J87" s="520" t="s">
        <v>30</v>
      </c>
      <c r="K87" s="520" t="s">
        <v>31</v>
      </c>
      <c r="L87" s="520" t="s">
        <v>3514</v>
      </c>
      <c r="M87" s="522">
        <v>0</v>
      </c>
      <c r="N87" s="522">
        <v>239</v>
      </c>
      <c r="O87" s="522">
        <v>484</v>
      </c>
    </row>
    <row r="88" spans="1:15" x14ac:dyDescent="0.25">
      <c r="A88" s="520" t="s">
        <v>478</v>
      </c>
      <c r="B88" s="520" t="s">
        <v>479</v>
      </c>
      <c r="C88" s="520"/>
      <c r="D88" s="520"/>
      <c r="E88" s="521">
        <v>45199</v>
      </c>
      <c r="F88" s="520"/>
      <c r="G88" s="520" t="s">
        <v>23</v>
      </c>
      <c r="H88" s="520" t="s">
        <v>24</v>
      </c>
      <c r="I88" s="520" t="s">
        <v>25</v>
      </c>
      <c r="J88" s="520" t="s">
        <v>24</v>
      </c>
      <c r="K88" s="520" t="s">
        <v>24</v>
      </c>
      <c r="L88" s="520" t="s">
        <v>26</v>
      </c>
      <c r="M88" s="522">
        <v>5377798900</v>
      </c>
      <c r="N88" s="522">
        <v>0</v>
      </c>
      <c r="O88" s="522">
        <v>0</v>
      </c>
    </row>
    <row r="89" spans="1:15" x14ac:dyDescent="0.25">
      <c r="A89" s="520" t="s">
        <v>478</v>
      </c>
      <c r="B89" s="520" t="s">
        <v>479</v>
      </c>
      <c r="C89" s="520" t="s">
        <v>27</v>
      </c>
      <c r="D89" s="520" t="s">
        <v>199</v>
      </c>
      <c r="E89" s="521">
        <v>45217</v>
      </c>
      <c r="F89" s="520"/>
      <c r="G89" s="520" t="s">
        <v>200</v>
      </c>
      <c r="H89" s="520" t="s">
        <v>1839</v>
      </c>
      <c r="I89" s="520"/>
      <c r="J89" s="520" t="s">
        <v>30</v>
      </c>
      <c r="K89" s="520" t="s">
        <v>281</v>
      </c>
      <c r="L89" s="520" t="s">
        <v>201</v>
      </c>
      <c r="M89" s="522">
        <v>1077733534</v>
      </c>
      <c r="N89" s="522">
        <v>0</v>
      </c>
      <c r="O89" s="522">
        <v>0</v>
      </c>
    </row>
    <row r="90" spans="1:15" x14ac:dyDescent="0.25">
      <c r="A90" s="520" t="s">
        <v>478</v>
      </c>
      <c r="B90" s="520" t="s">
        <v>479</v>
      </c>
      <c r="C90" s="520" t="s">
        <v>27</v>
      </c>
      <c r="D90" s="520" t="s">
        <v>202</v>
      </c>
      <c r="E90" s="521">
        <v>45217</v>
      </c>
      <c r="F90" s="520"/>
      <c r="G90" s="520" t="s">
        <v>200</v>
      </c>
      <c r="H90" s="520" t="s">
        <v>1839</v>
      </c>
      <c r="I90" s="520"/>
      <c r="J90" s="520" t="s">
        <v>30</v>
      </c>
      <c r="K90" s="520" t="s">
        <v>44</v>
      </c>
      <c r="L90" s="520" t="s">
        <v>203</v>
      </c>
      <c r="M90" s="522">
        <v>831809289</v>
      </c>
      <c r="N90" s="522">
        <v>0</v>
      </c>
      <c r="O90" s="522">
        <v>0</v>
      </c>
    </row>
    <row r="91" spans="1:15" x14ac:dyDescent="0.25">
      <c r="A91" s="520" t="s">
        <v>478</v>
      </c>
      <c r="B91" s="520" t="s">
        <v>479</v>
      </c>
      <c r="C91" s="520" t="s">
        <v>27</v>
      </c>
      <c r="D91" s="520" t="s">
        <v>202</v>
      </c>
      <c r="E91" s="521">
        <v>45217</v>
      </c>
      <c r="F91" s="520"/>
      <c r="G91" s="520" t="s">
        <v>200</v>
      </c>
      <c r="H91" s="520" t="s">
        <v>1839</v>
      </c>
      <c r="I91" s="520"/>
      <c r="J91" s="520" t="s">
        <v>30</v>
      </c>
      <c r="K91" s="520" t="s">
        <v>136</v>
      </c>
      <c r="L91" s="520" t="s">
        <v>203</v>
      </c>
      <c r="M91" s="522">
        <v>1297233742</v>
      </c>
      <c r="N91" s="522">
        <v>0</v>
      </c>
      <c r="O91" s="522">
        <v>0</v>
      </c>
    </row>
    <row r="92" spans="1:15" x14ac:dyDescent="0.25">
      <c r="A92" s="520" t="s">
        <v>478</v>
      </c>
      <c r="B92" s="520" t="s">
        <v>479</v>
      </c>
      <c r="C92" s="520" t="s">
        <v>27</v>
      </c>
      <c r="D92" s="520" t="s">
        <v>202</v>
      </c>
      <c r="E92" s="521">
        <v>45217</v>
      </c>
      <c r="F92" s="520"/>
      <c r="G92" s="520" t="s">
        <v>200</v>
      </c>
      <c r="H92" s="520" t="s">
        <v>1839</v>
      </c>
      <c r="I92" s="520"/>
      <c r="J92" s="520" t="s">
        <v>30</v>
      </c>
      <c r="K92" s="520" t="s">
        <v>287</v>
      </c>
      <c r="L92" s="520" t="s">
        <v>203</v>
      </c>
      <c r="M92" s="522">
        <v>799247524</v>
      </c>
      <c r="N92" s="522">
        <v>0</v>
      </c>
      <c r="O92" s="522">
        <v>0</v>
      </c>
    </row>
    <row r="93" spans="1:15" x14ac:dyDescent="0.25">
      <c r="A93" s="520" t="s">
        <v>478</v>
      </c>
      <c r="B93" s="520" t="s">
        <v>479</v>
      </c>
      <c r="C93" s="520" t="s">
        <v>27</v>
      </c>
      <c r="D93" s="520" t="s">
        <v>202</v>
      </c>
      <c r="E93" s="521">
        <v>45217</v>
      </c>
      <c r="F93" s="520"/>
      <c r="G93" s="520" t="s">
        <v>200</v>
      </c>
      <c r="H93" s="520" t="s">
        <v>1839</v>
      </c>
      <c r="I93" s="520"/>
      <c r="J93" s="520" t="s">
        <v>30</v>
      </c>
      <c r="K93" s="520" t="s">
        <v>285</v>
      </c>
      <c r="L93" s="520" t="s">
        <v>203</v>
      </c>
      <c r="M93" s="522">
        <v>2178388570</v>
      </c>
      <c r="N93" s="522">
        <v>0</v>
      </c>
      <c r="O93" s="522">
        <v>0</v>
      </c>
    </row>
    <row r="94" spans="1:15" x14ac:dyDescent="0.25">
      <c r="A94" s="520" t="s">
        <v>478</v>
      </c>
      <c r="B94" s="520" t="s">
        <v>479</v>
      </c>
      <c r="C94" s="520" t="s">
        <v>27</v>
      </c>
      <c r="D94" s="520" t="s">
        <v>202</v>
      </c>
      <c r="E94" s="521">
        <v>45217</v>
      </c>
      <c r="F94" s="520"/>
      <c r="G94" s="520" t="s">
        <v>200</v>
      </c>
      <c r="H94" s="520" t="s">
        <v>1839</v>
      </c>
      <c r="I94" s="520"/>
      <c r="J94" s="520" t="s">
        <v>30</v>
      </c>
      <c r="K94" s="520" t="s">
        <v>286</v>
      </c>
      <c r="L94" s="520" t="s">
        <v>203</v>
      </c>
      <c r="M94" s="522">
        <v>9000000000</v>
      </c>
      <c r="N94" s="522">
        <v>0</v>
      </c>
      <c r="O94" s="522">
        <v>0</v>
      </c>
    </row>
    <row r="95" spans="1:15" x14ac:dyDescent="0.25">
      <c r="A95" s="520" t="s">
        <v>478</v>
      </c>
      <c r="B95" s="520" t="s">
        <v>479</v>
      </c>
      <c r="C95" s="520" t="s">
        <v>27</v>
      </c>
      <c r="D95" s="520" t="s">
        <v>202</v>
      </c>
      <c r="E95" s="521">
        <v>45217</v>
      </c>
      <c r="F95" s="520"/>
      <c r="G95" s="520" t="s">
        <v>200</v>
      </c>
      <c r="H95" s="520" t="s">
        <v>1839</v>
      </c>
      <c r="I95" s="520"/>
      <c r="J95" s="520" t="s">
        <v>30</v>
      </c>
      <c r="K95" s="520" t="s">
        <v>281</v>
      </c>
      <c r="L95" s="520" t="s">
        <v>203</v>
      </c>
      <c r="M95" s="522">
        <v>4458144211</v>
      </c>
      <c r="N95" s="522">
        <v>0</v>
      </c>
      <c r="O95" s="522">
        <v>0</v>
      </c>
    </row>
    <row r="96" spans="1:15" x14ac:dyDescent="0.25">
      <c r="A96" s="520" t="s">
        <v>478</v>
      </c>
      <c r="B96" s="520" t="s">
        <v>479</v>
      </c>
      <c r="C96" s="520" t="s">
        <v>27</v>
      </c>
      <c r="D96" s="520" t="s">
        <v>202</v>
      </c>
      <c r="E96" s="521">
        <v>45217</v>
      </c>
      <c r="F96" s="520"/>
      <c r="G96" s="520" t="s">
        <v>200</v>
      </c>
      <c r="H96" s="520" t="s">
        <v>1839</v>
      </c>
      <c r="I96" s="520"/>
      <c r="J96" s="520" t="s">
        <v>30</v>
      </c>
      <c r="K96" s="520" t="s">
        <v>315</v>
      </c>
      <c r="L96" s="520" t="s">
        <v>203</v>
      </c>
      <c r="M96" s="522">
        <v>8162818</v>
      </c>
      <c r="N96" s="522">
        <v>0</v>
      </c>
      <c r="O96" s="522">
        <v>0</v>
      </c>
    </row>
    <row r="97" spans="1:15" x14ac:dyDescent="0.25">
      <c r="A97" s="520" t="s">
        <v>478</v>
      </c>
      <c r="B97" s="520" t="s">
        <v>479</v>
      </c>
      <c r="C97" s="520" t="s">
        <v>27</v>
      </c>
      <c r="D97" s="520" t="s">
        <v>202</v>
      </c>
      <c r="E97" s="521">
        <v>45217</v>
      </c>
      <c r="F97" s="520"/>
      <c r="G97" s="520" t="s">
        <v>200</v>
      </c>
      <c r="H97" s="520" t="s">
        <v>1839</v>
      </c>
      <c r="I97" s="520"/>
      <c r="J97" s="520" t="s">
        <v>30</v>
      </c>
      <c r="K97" s="520" t="s">
        <v>283</v>
      </c>
      <c r="L97" s="520" t="s">
        <v>203</v>
      </c>
      <c r="M97" s="522">
        <v>33380804</v>
      </c>
      <c r="N97" s="522">
        <v>0</v>
      </c>
      <c r="O97" s="522">
        <v>0</v>
      </c>
    </row>
    <row r="98" spans="1:15" x14ac:dyDescent="0.25">
      <c r="A98" s="520" t="s">
        <v>478</v>
      </c>
      <c r="B98" s="520" t="s">
        <v>479</v>
      </c>
      <c r="C98" s="520" t="s">
        <v>27</v>
      </c>
      <c r="D98" s="520" t="s">
        <v>202</v>
      </c>
      <c r="E98" s="521">
        <v>45217</v>
      </c>
      <c r="F98" s="520"/>
      <c r="G98" s="520" t="s">
        <v>200</v>
      </c>
      <c r="H98" s="520" t="s">
        <v>1839</v>
      </c>
      <c r="I98" s="520"/>
      <c r="J98" s="520" t="s">
        <v>30</v>
      </c>
      <c r="K98" s="520" t="s">
        <v>282</v>
      </c>
      <c r="L98" s="520" t="s">
        <v>203</v>
      </c>
      <c r="M98" s="522">
        <v>80677000</v>
      </c>
      <c r="N98" s="522">
        <v>0</v>
      </c>
      <c r="O98" s="522">
        <v>0</v>
      </c>
    </row>
    <row r="99" spans="1:15" x14ac:dyDescent="0.25">
      <c r="A99" s="520" t="s">
        <v>478</v>
      </c>
      <c r="B99" s="520" t="s">
        <v>479</v>
      </c>
      <c r="C99" s="520" t="s">
        <v>27</v>
      </c>
      <c r="D99" s="520" t="s">
        <v>202</v>
      </c>
      <c r="E99" s="521">
        <v>45217</v>
      </c>
      <c r="F99" s="520"/>
      <c r="G99" s="520" t="s">
        <v>200</v>
      </c>
      <c r="H99" s="520" t="s">
        <v>1839</v>
      </c>
      <c r="I99" s="520"/>
      <c r="J99" s="520" t="s">
        <v>30</v>
      </c>
      <c r="K99" s="520" t="s">
        <v>284</v>
      </c>
      <c r="L99" s="520" t="s">
        <v>203</v>
      </c>
      <c r="M99" s="522">
        <v>5196382</v>
      </c>
      <c r="N99" s="522">
        <v>0</v>
      </c>
      <c r="O99" s="522">
        <v>0</v>
      </c>
    </row>
    <row r="100" spans="1:15" x14ac:dyDescent="0.25">
      <c r="A100" s="520" t="s">
        <v>478</v>
      </c>
      <c r="B100" s="520" t="s">
        <v>479</v>
      </c>
      <c r="C100" s="520" t="s">
        <v>27</v>
      </c>
      <c r="D100" s="520" t="s">
        <v>202</v>
      </c>
      <c r="E100" s="521">
        <v>45217</v>
      </c>
      <c r="F100" s="520"/>
      <c r="G100" s="520" t="s">
        <v>200</v>
      </c>
      <c r="H100" s="520" t="s">
        <v>1839</v>
      </c>
      <c r="I100" s="520"/>
      <c r="J100" s="520" t="s">
        <v>30</v>
      </c>
      <c r="K100" s="520" t="s">
        <v>281</v>
      </c>
      <c r="L100" s="520" t="s">
        <v>203</v>
      </c>
      <c r="M100" s="522">
        <v>19766827</v>
      </c>
      <c r="N100" s="522">
        <v>0</v>
      </c>
      <c r="O100" s="522">
        <v>0</v>
      </c>
    </row>
    <row r="101" spans="1:15" x14ac:dyDescent="0.25">
      <c r="A101" s="520" t="s">
        <v>478</v>
      </c>
      <c r="B101" s="520" t="s">
        <v>479</v>
      </c>
      <c r="C101" s="520" t="s">
        <v>27</v>
      </c>
      <c r="D101" s="520" t="s">
        <v>202</v>
      </c>
      <c r="E101" s="521">
        <v>45217</v>
      </c>
      <c r="F101" s="520"/>
      <c r="G101" s="520" t="s">
        <v>200</v>
      </c>
      <c r="H101" s="520" t="s">
        <v>1839</v>
      </c>
      <c r="I101" s="520"/>
      <c r="J101" s="520" t="s">
        <v>30</v>
      </c>
      <c r="K101" s="520" t="s">
        <v>43</v>
      </c>
      <c r="L101" s="520" t="s">
        <v>203</v>
      </c>
      <c r="M101" s="522">
        <v>2196360924</v>
      </c>
      <c r="N101" s="522">
        <v>0</v>
      </c>
      <c r="O101" s="522">
        <v>0</v>
      </c>
    </row>
    <row r="102" spans="1:15" x14ac:dyDescent="0.25">
      <c r="A102" s="520" t="s">
        <v>478</v>
      </c>
      <c r="B102" s="520" t="s">
        <v>479</v>
      </c>
      <c r="C102" s="520" t="s">
        <v>27</v>
      </c>
      <c r="D102" s="520" t="s">
        <v>3503</v>
      </c>
      <c r="E102" s="521">
        <v>45288</v>
      </c>
      <c r="F102" s="520"/>
      <c r="G102" s="520" t="s">
        <v>200</v>
      </c>
      <c r="H102" s="520" t="s">
        <v>1839</v>
      </c>
      <c r="I102" s="520"/>
      <c r="J102" s="520" t="s">
        <v>30</v>
      </c>
      <c r="K102" s="520" t="s">
        <v>44</v>
      </c>
      <c r="L102" s="520" t="s">
        <v>3504</v>
      </c>
      <c r="M102" s="522">
        <v>60699536</v>
      </c>
      <c r="N102" s="522">
        <v>0</v>
      </c>
      <c r="O102" s="522">
        <v>0</v>
      </c>
    </row>
    <row r="103" spans="1:15" x14ac:dyDescent="0.25">
      <c r="A103" s="520" t="s">
        <v>478</v>
      </c>
      <c r="B103" s="520" t="s">
        <v>479</v>
      </c>
      <c r="C103" s="520" t="s">
        <v>27</v>
      </c>
      <c r="D103" s="520" t="s">
        <v>3503</v>
      </c>
      <c r="E103" s="521">
        <v>45288</v>
      </c>
      <c r="F103" s="520"/>
      <c r="G103" s="520" t="s">
        <v>200</v>
      </c>
      <c r="H103" s="520" t="s">
        <v>1839</v>
      </c>
      <c r="I103" s="520"/>
      <c r="J103" s="520" t="s">
        <v>30</v>
      </c>
      <c r="K103" s="520" t="s">
        <v>44</v>
      </c>
      <c r="L103" s="520" t="s">
        <v>3504</v>
      </c>
      <c r="M103" s="522">
        <v>6070409047</v>
      </c>
      <c r="N103" s="522">
        <v>0</v>
      </c>
      <c r="O103" s="522">
        <v>0</v>
      </c>
    </row>
    <row r="104" spans="1:15" x14ac:dyDescent="0.25">
      <c r="A104" s="520" t="s">
        <v>478</v>
      </c>
      <c r="B104" s="520" t="s">
        <v>479</v>
      </c>
      <c r="C104" s="520" t="s">
        <v>27</v>
      </c>
      <c r="D104" s="520" t="s">
        <v>3505</v>
      </c>
      <c r="E104" s="521">
        <v>45289</v>
      </c>
      <c r="F104" s="520"/>
      <c r="G104" s="520" t="s">
        <v>200</v>
      </c>
      <c r="H104" s="520" t="s">
        <v>1839</v>
      </c>
      <c r="I104" s="520"/>
      <c r="J104" s="520" t="s">
        <v>30</v>
      </c>
      <c r="K104" s="520" t="s">
        <v>101</v>
      </c>
      <c r="L104" s="520" t="s">
        <v>3506</v>
      </c>
      <c r="M104" s="522">
        <v>821319306</v>
      </c>
      <c r="N104" s="522">
        <v>0</v>
      </c>
      <c r="O104" s="522">
        <v>0</v>
      </c>
    </row>
    <row r="105" spans="1:15" x14ac:dyDescent="0.25">
      <c r="A105" s="520" t="s">
        <v>1852</v>
      </c>
      <c r="B105" s="520" t="s">
        <v>1853</v>
      </c>
      <c r="C105" s="520"/>
      <c r="D105" s="520"/>
      <c r="E105" s="521">
        <v>45199</v>
      </c>
      <c r="F105" s="520"/>
      <c r="G105" s="520" t="s">
        <v>23</v>
      </c>
      <c r="H105" s="520" t="s">
        <v>24</v>
      </c>
      <c r="I105" s="520" t="s">
        <v>25</v>
      </c>
      <c r="J105" s="520" t="s">
        <v>24</v>
      </c>
      <c r="K105" s="520" t="s">
        <v>24</v>
      </c>
      <c r="L105" s="520" t="s">
        <v>26</v>
      </c>
      <c r="M105" s="522">
        <v>244</v>
      </c>
      <c r="N105" s="522">
        <v>0</v>
      </c>
      <c r="O105" s="522">
        <v>0</v>
      </c>
    </row>
  </sheetData>
  <mergeCells count="9">
    <mergeCell ref="A7:O7"/>
    <mergeCell ref="A8:O8"/>
    <mergeCell ref="A9:O9"/>
    <mergeCell ref="A1:O1"/>
    <mergeCell ref="A2:O2"/>
    <mergeCell ref="A3:O3"/>
    <mergeCell ref="A4:O4"/>
    <mergeCell ref="A5:O5"/>
    <mergeCell ref="A6:O6"/>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O46"/>
  <sheetViews>
    <sheetView topLeftCell="A6" workbookViewId="0">
      <selection activeCell="F18" sqref="F18"/>
    </sheetView>
  </sheetViews>
  <sheetFormatPr baseColWidth="10" defaultRowHeight="15" x14ac:dyDescent="0.25"/>
  <cols>
    <col min="13" max="14" width="12.28515625" bestFit="1" customWidth="1"/>
    <col min="15" max="15" width="13" bestFit="1" customWidth="1"/>
  </cols>
  <sheetData>
    <row r="5" spans="1:15" ht="15.75" x14ac:dyDescent="0.25">
      <c r="A5" s="624" t="s">
        <v>0</v>
      </c>
      <c r="B5" s="624"/>
      <c r="C5" s="624"/>
      <c r="D5" s="624"/>
      <c r="E5" s="624"/>
      <c r="F5" s="624"/>
      <c r="G5" s="624"/>
      <c r="H5" s="624"/>
      <c r="I5" s="624"/>
      <c r="J5" s="624"/>
      <c r="K5" s="624"/>
      <c r="L5" s="624"/>
      <c r="M5" s="624"/>
      <c r="N5" s="624"/>
      <c r="O5" s="624"/>
    </row>
    <row r="6" spans="1:15" ht="15.75" x14ac:dyDescent="0.25">
      <c r="A6" s="624" t="s">
        <v>1</v>
      </c>
      <c r="B6" s="624"/>
      <c r="C6" s="624"/>
      <c r="D6" s="624"/>
      <c r="E6" s="624"/>
      <c r="F6" s="624"/>
      <c r="G6" s="624"/>
      <c r="H6" s="624"/>
      <c r="I6" s="624"/>
      <c r="J6" s="624"/>
      <c r="K6" s="624"/>
      <c r="L6" s="624"/>
      <c r="M6" s="624"/>
      <c r="N6" s="624"/>
      <c r="O6" s="624"/>
    </row>
    <row r="7" spans="1:15" ht="15.75" x14ac:dyDescent="0.25">
      <c r="A7" s="624" t="s">
        <v>2</v>
      </c>
      <c r="B7" s="624"/>
      <c r="C7" s="624"/>
      <c r="D7" s="624"/>
      <c r="E7" s="624"/>
      <c r="F7" s="624"/>
      <c r="G7" s="624"/>
      <c r="H7" s="624"/>
      <c r="I7" s="624"/>
      <c r="J7" s="624"/>
      <c r="K7" s="624"/>
      <c r="L7" s="624"/>
      <c r="M7" s="624"/>
      <c r="N7" s="624"/>
      <c r="O7" s="624"/>
    </row>
    <row r="8" spans="1:15" ht="15.75" x14ac:dyDescent="0.25">
      <c r="A8" s="624"/>
      <c r="B8" s="624"/>
      <c r="C8" s="624"/>
      <c r="D8" s="624"/>
      <c r="E8" s="624"/>
      <c r="F8" s="624"/>
      <c r="G8" s="624"/>
      <c r="H8" s="624"/>
      <c r="I8" s="624"/>
      <c r="J8" s="624"/>
      <c r="K8" s="624"/>
      <c r="L8" s="624"/>
      <c r="M8" s="624"/>
      <c r="N8" s="624"/>
      <c r="O8" s="624"/>
    </row>
    <row r="9" spans="1:15" ht="15.75" x14ac:dyDescent="0.25">
      <c r="A9" s="624" t="s">
        <v>3</v>
      </c>
      <c r="B9" s="624"/>
      <c r="C9" s="624"/>
      <c r="D9" s="624"/>
      <c r="E9" s="624"/>
      <c r="F9" s="624"/>
      <c r="G9" s="624"/>
      <c r="H9" s="624"/>
      <c r="I9" s="624"/>
      <c r="J9" s="624"/>
      <c r="K9" s="624"/>
      <c r="L9" s="624"/>
      <c r="M9" s="624"/>
      <c r="N9" s="624"/>
      <c r="O9" s="624"/>
    </row>
    <row r="10" spans="1:15" ht="15.75" x14ac:dyDescent="0.25">
      <c r="A10" s="624"/>
      <c r="B10" s="624"/>
      <c r="C10" s="624"/>
      <c r="D10" s="624"/>
      <c r="E10" s="624"/>
      <c r="F10" s="624"/>
      <c r="G10" s="624"/>
      <c r="H10" s="624"/>
      <c r="I10" s="624"/>
      <c r="J10" s="624"/>
      <c r="K10" s="624"/>
      <c r="L10" s="624"/>
      <c r="M10" s="624"/>
      <c r="N10" s="624"/>
      <c r="O10" s="624"/>
    </row>
    <row r="11" spans="1:15" ht="15.75" x14ac:dyDescent="0.25">
      <c r="A11" s="624" t="s">
        <v>5</v>
      </c>
      <c r="B11" s="624"/>
      <c r="C11" s="624"/>
      <c r="D11" s="624"/>
      <c r="E11" s="624"/>
      <c r="F11" s="624"/>
      <c r="G11" s="624"/>
      <c r="H11" s="624"/>
      <c r="I11" s="624"/>
      <c r="J11" s="624"/>
      <c r="K11" s="624"/>
      <c r="L11" s="624"/>
      <c r="M11" s="624"/>
      <c r="N11" s="624"/>
      <c r="O11" s="624"/>
    </row>
    <row r="12" spans="1:15" ht="15.75" x14ac:dyDescent="0.25">
      <c r="A12" s="625" t="s">
        <v>4</v>
      </c>
      <c r="B12" s="625"/>
      <c r="C12" s="625"/>
      <c r="D12" s="625"/>
      <c r="E12" s="625"/>
      <c r="F12" s="625"/>
      <c r="G12" s="625"/>
      <c r="H12" s="625"/>
      <c r="I12" s="625"/>
      <c r="J12" s="625"/>
      <c r="K12" s="625"/>
      <c r="L12" s="625"/>
      <c r="M12" s="625"/>
      <c r="N12" s="625"/>
      <c r="O12" s="625"/>
    </row>
    <row r="13" spans="1:15" ht="15.75" x14ac:dyDescent="0.25">
      <c r="A13" s="624"/>
      <c r="B13" s="624"/>
      <c r="C13" s="624"/>
      <c r="D13" s="624"/>
      <c r="E13" s="624"/>
      <c r="F13" s="624"/>
      <c r="G13" s="624"/>
      <c r="H13" s="624"/>
      <c r="I13" s="624"/>
      <c r="J13" s="624"/>
      <c r="K13" s="624"/>
      <c r="L13" s="624"/>
      <c r="M13" s="624"/>
      <c r="N13" s="624"/>
      <c r="O13" s="624"/>
    </row>
    <row r="14" spans="1:15" x14ac:dyDescent="0.25">
      <c r="A14" s="20" t="s">
        <v>6</v>
      </c>
      <c r="B14" s="20" t="s">
        <v>7</v>
      </c>
      <c r="C14" s="20" t="s">
        <v>8</v>
      </c>
      <c r="D14" s="20" t="s">
        <v>9</v>
      </c>
      <c r="E14" s="20" t="s">
        <v>10</v>
      </c>
      <c r="F14" s="20" t="s">
        <v>11</v>
      </c>
      <c r="G14" s="20" t="s">
        <v>12</v>
      </c>
      <c r="H14" s="20" t="s">
        <v>13</v>
      </c>
      <c r="I14" s="20" t="s">
        <v>14</v>
      </c>
      <c r="J14" s="20" t="s">
        <v>15</v>
      </c>
      <c r="K14" s="20" t="s">
        <v>16</v>
      </c>
      <c r="L14" s="20" t="s">
        <v>17</v>
      </c>
      <c r="M14" s="21" t="s">
        <v>18</v>
      </c>
      <c r="N14" s="21" t="s">
        <v>19</v>
      </c>
      <c r="O14" s="21" t="s">
        <v>20</v>
      </c>
    </row>
    <row r="15" spans="1:15" x14ac:dyDescent="0.25">
      <c r="A15" s="18" t="s">
        <v>21</v>
      </c>
      <c r="B15" s="18" t="s">
        <v>22</v>
      </c>
      <c r="C15" s="18"/>
      <c r="D15" s="18"/>
      <c r="E15" s="19">
        <v>45199</v>
      </c>
      <c r="F15" s="18"/>
      <c r="G15" s="18" t="s">
        <v>23</v>
      </c>
      <c r="H15" s="18" t="s">
        <v>24</v>
      </c>
      <c r="I15" s="18" t="s">
        <v>25</v>
      </c>
      <c r="J15" s="18" t="s">
        <v>24</v>
      </c>
      <c r="K15" s="18" t="s">
        <v>24</v>
      </c>
      <c r="L15" s="18" t="s">
        <v>26</v>
      </c>
      <c r="M15" s="5">
        <v>200000000</v>
      </c>
      <c r="N15" s="5">
        <v>1000000000</v>
      </c>
      <c r="O15" s="5">
        <v>800000000</v>
      </c>
    </row>
    <row r="16" spans="1:15" x14ac:dyDescent="0.25">
      <c r="A16" s="18" t="s">
        <v>21</v>
      </c>
      <c r="B16" s="18" t="s">
        <v>22</v>
      </c>
      <c r="C16" s="18" t="s">
        <v>41</v>
      </c>
      <c r="D16" s="18" t="s">
        <v>63</v>
      </c>
      <c r="E16" s="19">
        <v>45202</v>
      </c>
      <c r="F16" s="18"/>
      <c r="G16" s="18" t="s">
        <v>64</v>
      </c>
      <c r="H16" s="18" t="s">
        <v>508</v>
      </c>
      <c r="I16" s="18"/>
      <c r="J16" s="18" t="s">
        <v>30</v>
      </c>
      <c r="K16" s="18" t="s">
        <v>44</v>
      </c>
      <c r="L16" s="18" t="s">
        <v>65</v>
      </c>
      <c r="M16" s="5">
        <v>100000000</v>
      </c>
      <c r="N16" s="5">
        <v>0</v>
      </c>
      <c r="O16" s="5">
        <f t="shared" ref="O16:O23" si="0">SUM(O15-M16+N16)</f>
        <v>700000000</v>
      </c>
    </row>
    <row r="17" spans="1:15" x14ac:dyDescent="0.25">
      <c r="A17" s="18" t="s">
        <v>21</v>
      </c>
      <c r="B17" s="18" t="s">
        <v>22</v>
      </c>
      <c r="C17" s="18" t="s">
        <v>41</v>
      </c>
      <c r="D17" s="18" t="s">
        <v>68</v>
      </c>
      <c r="E17" s="19">
        <v>45202</v>
      </c>
      <c r="F17" s="18"/>
      <c r="G17" s="18" t="s">
        <v>64</v>
      </c>
      <c r="H17" s="18" t="s">
        <v>508</v>
      </c>
      <c r="I17" s="18"/>
      <c r="J17" s="18" t="s">
        <v>30</v>
      </c>
      <c r="K17" s="18" t="s">
        <v>44</v>
      </c>
      <c r="L17" s="18" t="s">
        <v>69</v>
      </c>
      <c r="M17" s="5">
        <v>100000000</v>
      </c>
      <c r="N17" s="5">
        <v>0</v>
      </c>
      <c r="O17" s="5">
        <f t="shared" si="0"/>
        <v>600000000</v>
      </c>
    </row>
    <row r="18" spans="1:15" x14ac:dyDescent="0.25">
      <c r="A18" s="18" t="s">
        <v>21</v>
      </c>
      <c r="B18" s="18" t="s">
        <v>22</v>
      </c>
      <c r="C18" s="18" t="s">
        <v>41</v>
      </c>
      <c r="D18" s="18" t="s">
        <v>76</v>
      </c>
      <c r="E18" s="19">
        <v>45202</v>
      </c>
      <c r="F18" s="18"/>
      <c r="G18" s="18" t="s">
        <v>64</v>
      </c>
      <c r="H18" s="18" t="s">
        <v>508</v>
      </c>
      <c r="I18" s="18"/>
      <c r="J18" s="18" t="s">
        <v>30</v>
      </c>
      <c r="K18" s="18" t="s">
        <v>44</v>
      </c>
      <c r="L18" s="18" t="s">
        <v>77</v>
      </c>
      <c r="M18" s="5">
        <v>100000000</v>
      </c>
      <c r="N18" s="5">
        <v>0</v>
      </c>
      <c r="O18" s="5">
        <f t="shared" si="0"/>
        <v>500000000</v>
      </c>
    </row>
    <row r="19" spans="1:15" x14ac:dyDescent="0.25">
      <c r="A19" s="18" t="s">
        <v>21</v>
      </c>
      <c r="B19" s="18" t="s">
        <v>22</v>
      </c>
      <c r="C19" s="18" t="s">
        <v>41</v>
      </c>
      <c r="D19" s="18" t="s">
        <v>84</v>
      </c>
      <c r="E19" s="19">
        <v>45202</v>
      </c>
      <c r="F19" s="18"/>
      <c r="G19" s="18" t="s">
        <v>64</v>
      </c>
      <c r="H19" s="18" t="s">
        <v>508</v>
      </c>
      <c r="I19" s="18"/>
      <c r="J19" s="18" t="s">
        <v>30</v>
      </c>
      <c r="K19" s="18" t="s">
        <v>44</v>
      </c>
      <c r="L19" s="18" t="s">
        <v>85</v>
      </c>
      <c r="M19" s="5">
        <v>100000000</v>
      </c>
      <c r="N19" s="5">
        <v>0</v>
      </c>
      <c r="O19" s="5">
        <f t="shared" si="0"/>
        <v>400000000</v>
      </c>
    </row>
    <row r="20" spans="1:15" x14ac:dyDescent="0.25">
      <c r="A20" s="18" t="s">
        <v>21</v>
      </c>
      <c r="B20" s="18" t="s">
        <v>22</v>
      </c>
      <c r="C20" s="18" t="s">
        <v>41</v>
      </c>
      <c r="D20" s="18" t="s">
        <v>87</v>
      </c>
      <c r="E20" s="19">
        <v>45202</v>
      </c>
      <c r="F20" s="18"/>
      <c r="G20" s="18" t="s">
        <v>64</v>
      </c>
      <c r="H20" s="18" t="s">
        <v>508</v>
      </c>
      <c r="I20" s="18"/>
      <c r="J20" s="18" t="s">
        <v>30</v>
      </c>
      <c r="K20" s="18" t="s">
        <v>44</v>
      </c>
      <c r="L20" s="18" t="s">
        <v>88</v>
      </c>
      <c r="M20" s="5">
        <v>100000000</v>
      </c>
      <c r="N20" s="5">
        <v>0</v>
      </c>
      <c r="O20" s="5">
        <f t="shared" si="0"/>
        <v>300000000</v>
      </c>
    </row>
    <row r="21" spans="1:15" x14ac:dyDescent="0.25">
      <c r="A21" s="18" t="s">
        <v>21</v>
      </c>
      <c r="B21" s="18" t="s">
        <v>22</v>
      </c>
      <c r="C21" s="18" t="s">
        <v>41</v>
      </c>
      <c r="D21" s="18" t="s">
        <v>90</v>
      </c>
      <c r="E21" s="19">
        <v>45202</v>
      </c>
      <c r="F21" s="18"/>
      <c r="G21" s="18" t="s">
        <v>64</v>
      </c>
      <c r="H21" s="18" t="s">
        <v>508</v>
      </c>
      <c r="I21" s="18"/>
      <c r="J21" s="18" t="s">
        <v>30</v>
      </c>
      <c r="K21" s="18" t="s">
        <v>44</v>
      </c>
      <c r="L21" s="18" t="s">
        <v>91</v>
      </c>
      <c r="M21" s="5">
        <v>100000000</v>
      </c>
      <c r="N21" s="5">
        <v>0</v>
      </c>
      <c r="O21" s="5">
        <f t="shared" si="0"/>
        <v>200000000</v>
      </c>
    </row>
    <row r="22" spans="1:15" x14ac:dyDescent="0.25">
      <c r="A22" s="18" t="s">
        <v>21</v>
      </c>
      <c r="B22" s="18" t="s">
        <v>22</v>
      </c>
      <c r="C22" s="18" t="s">
        <v>41</v>
      </c>
      <c r="D22" s="18" t="s">
        <v>92</v>
      </c>
      <c r="E22" s="19">
        <v>45202</v>
      </c>
      <c r="F22" s="18"/>
      <c r="G22" s="18" t="s">
        <v>64</v>
      </c>
      <c r="H22" s="18" t="s">
        <v>508</v>
      </c>
      <c r="I22" s="18"/>
      <c r="J22" s="18" t="s">
        <v>30</v>
      </c>
      <c r="K22" s="18" t="s">
        <v>44</v>
      </c>
      <c r="L22" s="18" t="s">
        <v>93</v>
      </c>
      <c r="M22" s="5">
        <v>100000000</v>
      </c>
      <c r="N22" s="5">
        <v>0</v>
      </c>
      <c r="O22" s="5">
        <f t="shared" si="0"/>
        <v>100000000</v>
      </c>
    </row>
    <row r="23" spans="1:15" x14ac:dyDescent="0.25">
      <c r="A23" s="18" t="s">
        <v>21</v>
      </c>
      <c r="B23" s="18" t="s">
        <v>22</v>
      </c>
      <c r="C23" s="18" t="s">
        <v>41</v>
      </c>
      <c r="D23" s="18" t="s">
        <v>143</v>
      </c>
      <c r="E23" s="19">
        <v>45209</v>
      </c>
      <c r="F23" s="18"/>
      <c r="G23" s="18" t="s">
        <v>64</v>
      </c>
      <c r="H23" s="18" t="s">
        <v>508</v>
      </c>
      <c r="I23" s="18"/>
      <c r="J23" s="18" t="s">
        <v>30</v>
      </c>
      <c r="K23" s="18" t="s">
        <v>44</v>
      </c>
      <c r="L23" s="18" t="s">
        <v>144</v>
      </c>
      <c r="M23" s="5">
        <v>100000000</v>
      </c>
      <c r="N23" s="5">
        <v>0</v>
      </c>
      <c r="O23" s="5">
        <f t="shared" si="0"/>
        <v>0</v>
      </c>
    </row>
    <row r="24" spans="1:15" x14ac:dyDescent="0.25">
      <c r="A24" s="18"/>
      <c r="B24" s="18"/>
      <c r="C24" s="18"/>
      <c r="D24" s="18"/>
      <c r="E24" s="19"/>
      <c r="F24" s="18"/>
      <c r="G24" s="18"/>
      <c r="H24" s="18"/>
      <c r="I24" s="18"/>
      <c r="J24" s="18"/>
      <c r="K24" s="18"/>
      <c r="L24" s="18"/>
      <c r="M24" s="5"/>
      <c r="N24" s="5"/>
      <c r="O24" s="5"/>
    </row>
    <row r="25" spans="1:15" x14ac:dyDescent="0.25">
      <c r="A25" s="18" t="s">
        <v>478</v>
      </c>
      <c r="B25" s="18" t="s">
        <v>479</v>
      </c>
      <c r="C25" s="18"/>
      <c r="D25" s="18"/>
      <c r="E25" s="19">
        <v>45199</v>
      </c>
      <c r="F25" s="18"/>
      <c r="G25" s="18" t="s">
        <v>23</v>
      </c>
      <c r="H25" s="18" t="s">
        <v>24</v>
      </c>
      <c r="I25" s="18" t="s">
        <v>25</v>
      </c>
      <c r="J25" s="18" t="s">
        <v>24</v>
      </c>
      <c r="K25" s="18" t="s">
        <v>24</v>
      </c>
      <c r="L25" s="18" t="s">
        <v>26</v>
      </c>
      <c r="M25" s="5">
        <v>1000000000</v>
      </c>
      <c r="N25" s="5">
        <v>0</v>
      </c>
      <c r="O25" s="5">
        <v>1000000000</v>
      </c>
    </row>
    <row r="26" spans="1:15" x14ac:dyDescent="0.25">
      <c r="A26" s="18"/>
      <c r="B26" s="18"/>
      <c r="C26" s="18"/>
      <c r="D26" s="18"/>
      <c r="E26" s="18"/>
      <c r="F26" s="18"/>
      <c r="G26" s="18"/>
      <c r="H26" s="18"/>
      <c r="I26" s="18"/>
      <c r="J26" s="18"/>
      <c r="K26" s="18"/>
      <c r="L26" s="18"/>
      <c r="M26" s="6"/>
      <c r="N26" s="6"/>
      <c r="O26" s="6"/>
    </row>
    <row r="27" spans="1:15" x14ac:dyDescent="0.25">
      <c r="A27" s="449"/>
      <c r="B27" s="449"/>
      <c r="C27" s="449"/>
      <c r="D27" s="449"/>
      <c r="E27" s="450"/>
      <c r="F27" s="449"/>
      <c r="G27" s="449"/>
      <c r="H27" s="449"/>
      <c r="I27" s="449"/>
      <c r="J27" s="449"/>
      <c r="K27" s="449"/>
      <c r="L27" s="449"/>
      <c r="M27" s="5"/>
      <c r="N27" s="5"/>
      <c r="O27" s="5"/>
    </row>
    <row r="28" spans="1:15" x14ac:dyDescent="0.25">
      <c r="A28" s="449"/>
      <c r="B28" s="449"/>
      <c r="C28" s="449"/>
      <c r="D28" s="449"/>
      <c r="E28" s="450"/>
      <c r="F28" s="449"/>
      <c r="G28" s="449"/>
      <c r="H28" s="449"/>
      <c r="I28" s="449"/>
      <c r="J28" s="449"/>
      <c r="K28" s="449"/>
      <c r="L28" s="449"/>
      <c r="M28" s="5"/>
      <c r="N28" s="5"/>
      <c r="O28" s="5"/>
    </row>
    <row r="29" spans="1:15" x14ac:dyDescent="0.25">
      <c r="A29" s="449"/>
      <c r="B29" s="449"/>
      <c r="C29" s="449"/>
      <c r="D29" s="449"/>
      <c r="E29" s="450"/>
      <c r="F29" s="449"/>
      <c r="G29" s="449"/>
      <c r="H29" s="449"/>
      <c r="I29" s="449"/>
      <c r="J29" s="449"/>
      <c r="K29" s="449"/>
      <c r="L29" s="449"/>
      <c r="M29" s="5"/>
      <c r="N29" s="5"/>
      <c r="O29" s="5"/>
    </row>
    <row r="30" spans="1:15" x14ac:dyDescent="0.25">
      <c r="A30" s="449"/>
      <c r="B30" s="449"/>
      <c r="C30" s="449"/>
      <c r="D30" s="449"/>
      <c r="E30" s="450"/>
      <c r="F30" s="449"/>
      <c r="G30" s="449"/>
      <c r="H30" s="449"/>
      <c r="I30" s="449"/>
      <c r="J30" s="449"/>
      <c r="K30" s="449"/>
      <c r="L30" s="449"/>
      <c r="M30" s="5"/>
      <c r="N30" s="5"/>
      <c r="O30" s="5"/>
    </row>
    <row r="31" spans="1:15" x14ac:dyDescent="0.25">
      <c r="A31" s="449"/>
      <c r="B31" s="449"/>
      <c r="C31" s="449"/>
      <c r="D31" s="449"/>
      <c r="E31" s="450"/>
      <c r="F31" s="449"/>
      <c r="G31" s="449"/>
      <c r="H31" s="449"/>
      <c r="I31" s="449"/>
      <c r="J31" s="449"/>
      <c r="K31" s="449"/>
      <c r="L31" s="449"/>
      <c r="M31" s="5"/>
      <c r="N31" s="5"/>
      <c r="O31" s="5"/>
    </row>
    <row r="32" spans="1:15" x14ac:dyDescent="0.25">
      <c r="A32" s="449"/>
      <c r="B32" s="449"/>
      <c r="C32" s="449"/>
      <c r="D32" s="449"/>
      <c r="E32" s="450"/>
      <c r="F32" s="449"/>
      <c r="G32" s="449"/>
      <c r="H32" s="449"/>
      <c r="I32" s="449"/>
      <c r="J32" s="449"/>
      <c r="K32" s="449"/>
      <c r="L32" s="449"/>
      <c r="M32" s="5"/>
      <c r="N32" s="5"/>
      <c r="O32" s="5"/>
    </row>
    <row r="33" spans="1:15" x14ac:dyDescent="0.25">
      <c r="A33" s="449"/>
      <c r="B33" s="449"/>
      <c r="C33" s="449"/>
      <c r="D33" s="449"/>
      <c r="E33" s="450"/>
      <c r="F33" s="449"/>
      <c r="G33" s="449"/>
      <c r="H33" s="449"/>
      <c r="I33" s="449"/>
      <c r="J33" s="449"/>
      <c r="K33" s="449"/>
      <c r="L33" s="449"/>
      <c r="M33" s="5"/>
      <c r="N33" s="5"/>
      <c r="O33" s="5"/>
    </row>
    <row r="34" spans="1:15" x14ac:dyDescent="0.25">
      <c r="A34" s="449"/>
      <c r="B34" s="449"/>
      <c r="C34" s="449"/>
      <c r="D34" s="449"/>
      <c r="E34" s="450"/>
      <c r="F34" s="449"/>
      <c r="G34" s="449"/>
      <c r="H34" s="449"/>
      <c r="I34" s="449"/>
      <c r="J34" s="449"/>
      <c r="K34" s="449"/>
      <c r="L34" s="449"/>
      <c r="M34" s="5"/>
      <c r="N34" s="5"/>
      <c r="O34" s="5"/>
    </row>
    <row r="35" spans="1:15" x14ac:dyDescent="0.25">
      <c r="A35" s="449"/>
      <c r="B35" s="449"/>
      <c r="C35" s="449"/>
      <c r="D35" s="449"/>
      <c r="E35" s="450"/>
      <c r="F35" s="449"/>
      <c r="G35" s="449"/>
      <c r="H35" s="449"/>
      <c r="I35" s="449"/>
      <c r="J35" s="449"/>
      <c r="K35" s="449"/>
      <c r="L35" s="449"/>
      <c r="M35" s="5"/>
      <c r="N35" s="5"/>
      <c r="O35" s="5"/>
    </row>
    <row r="36" spans="1:15" x14ac:dyDescent="0.25">
      <c r="A36" s="449"/>
      <c r="B36" s="449"/>
      <c r="C36" s="449"/>
      <c r="D36" s="449"/>
      <c r="E36" s="450"/>
      <c r="F36" s="449"/>
      <c r="G36" s="449"/>
      <c r="H36" s="449"/>
      <c r="I36" s="449"/>
      <c r="J36" s="449"/>
      <c r="K36" s="449"/>
      <c r="L36" s="449"/>
      <c r="M36" s="5"/>
      <c r="N36" s="5"/>
      <c r="O36" s="5"/>
    </row>
    <row r="37" spans="1:15" x14ac:dyDescent="0.25">
      <c r="A37" s="449"/>
      <c r="B37" s="449"/>
      <c r="C37" s="449"/>
      <c r="D37" s="449"/>
      <c r="E37" s="450"/>
      <c r="F37" s="449"/>
      <c r="G37" s="449"/>
      <c r="H37" s="449"/>
      <c r="I37" s="449"/>
      <c r="J37" s="449"/>
      <c r="K37" s="449"/>
      <c r="L37" s="449"/>
      <c r="M37" s="5"/>
      <c r="N37" s="5"/>
      <c r="O37" s="5"/>
    </row>
    <row r="38" spans="1:15" x14ac:dyDescent="0.25">
      <c r="A38" s="449"/>
      <c r="B38" s="449"/>
      <c r="C38" s="449"/>
      <c r="D38" s="449"/>
      <c r="E38" s="450"/>
      <c r="F38" s="449"/>
      <c r="G38" s="449"/>
      <c r="H38" s="449"/>
      <c r="I38" s="449"/>
      <c r="J38" s="449"/>
      <c r="K38" s="449"/>
      <c r="L38" s="449"/>
      <c r="M38" s="5"/>
      <c r="N38" s="5"/>
      <c r="O38" s="5"/>
    </row>
    <row r="39" spans="1:15" x14ac:dyDescent="0.25">
      <c r="A39" s="449"/>
      <c r="B39" s="449"/>
      <c r="C39" s="449"/>
      <c r="D39" s="449"/>
      <c r="E39" s="450"/>
      <c r="F39" s="449"/>
      <c r="G39" s="449"/>
      <c r="H39" s="449"/>
      <c r="I39" s="449"/>
      <c r="J39" s="449"/>
      <c r="K39" s="449"/>
      <c r="L39" s="449"/>
      <c r="M39" s="5"/>
      <c r="N39" s="5"/>
      <c r="O39" s="5"/>
    </row>
    <row r="40" spans="1:15" x14ac:dyDescent="0.25">
      <c r="A40" s="449"/>
      <c r="B40" s="449"/>
      <c r="C40" s="449"/>
      <c r="D40" s="449"/>
      <c r="E40" s="450"/>
      <c r="F40" s="449"/>
      <c r="G40" s="449"/>
      <c r="H40" s="449"/>
      <c r="I40" s="449"/>
      <c r="J40" s="449"/>
      <c r="K40" s="449"/>
      <c r="L40" s="449"/>
      <c r="M40" s="5"/>
      <c r="N40" s="5"/>
      <c r="O40" s="5"/>
    </row>
    <row r="41" spans="1:15" x14ac:dyDescent="0.25">
      <c r="A41" s="449"/>
      <c r="B41" s="449"/>
      <c r="C41" s="449"/>
      <c r="D41" s="449"/>
      <c r="E41" s="450"/>
      <c r="F41" s="449"/>
      <c r="G41" s="449"/>
      <c r="H41" s="449"/>
      <c r="I41" s="449"/>
      <c r="J41" s="449"/>
      <c r="K41" s="449"/>
      <c r="L41" s="449"/>
      <c r="M41" s="5"/>
      <c r="N41" s="5"/>
      <c r="O41" s="5"/>
    </row>
    <row r="42" spans="1:15" x14ac:dyDescent="0.25">
      <c r="A42" s="449"/>
      <c r="B42" s="449"/>
      <c r="C42" s="449"/>
      <c r="D42" s="449"/>
      <c r="E42" s="450"/>
      <c r="F42" s="449"/>
      <c r="G42" s="449"/>
      <c r="H42" s="449"/>
      <c r="I42" s="449"/>
      <c r="J42" s="449"/>
      <c r="K42" s="449"/>
      <c r="L42" s="449"/>
      <c r="M42" s="5"/>
      <c r="N42" s="5"/>
      <c r="O42" s="5"/>
    </row>
    <row r="43" spans="1:15" x14ac:dyDescent="0.25">
      <c r="A43" s="449"/>
      <c r="B43" s="449"/>
      <c r="C43" s="449"/>
      <c r="D43" s="449"/>
      <c r="E43" s="450"/>
      <c r="F43" s="449"/>
      <c r="G43" s="449"/>
      <c r="H43" s="449"/>
      <c r="I43" s="449"/>
      <c r="J43" s="449"/>
      <c r="K43" s="449"/>
      <c r="L43" s="449"/>
      <c r="M43" s="5"/>
      <c r="N43" s="5"/>
      <c r="O43" s="5"/>
    </row>
    <row r="44" spans="1:15" x14ac:dyDescent="0.25">
      <c r="A44" s="449" t="s">
        <v>478</v>
      </c>
      <c r="B44" s="449" t="s">
        <v>479</v>
      </c>
      <c r="C44" s="449"/>
      <c r="D44" s="449"/>
      <c r="E44" s="450">
        <v>45199</v>
      </c>
      <c r="F44" s="449"/>
      <c r="G44" s="449" t="s">
        <v>23</v>
      </c>
      <c r="H44" s="449" t="s">
        <v>24</v>
      </c>
      <c r="I44" s="449" t="s">
        <v>25</v>
      </c>
      <c r="J44" s="449" t="s">
        <v>24</v>
      </c>
      <c r="K44" s="449" t="s">
        <v>24</v>
      </c>
      <c r="L44" s="449" t="s">
        <v>26</v>
      </c>
      <c r="M44" s="5">
        <v>1000000000</v>
      </c>
      <c r="N44" s="5">
        <v>0</v>
      </c>
      <c r="O44" s="5">
        <v>0</v>
      </c>
    </row>
    <row r="45" spans="1:15" x14ac:dyDescent="0.25">
      <c r="A45" s="449"/>
      <c r="B45" s="449"/>
      <c r="C45" s="449"/>
      <c r="D45" s="449"/>
      <c r="E45" s="449"/>
      <c r="F45" s="449"/>
      <c r="G45" s="449"/>
      <c r="H45" s="449"/>
      <c r="I45" s="449"/>
      <c r="J45" s="449"/>
      <c r="K45" s="449"/>
      <c r="L45" s="449"/>
      <c r="M45" s="6"/>
      <c r="N45" s="6"/>
      <c r="O45" s="6"/>
    </row>
    <row r="46" spans="1:15" x14ac:dyDescent="0.25">
      <c r="M46" s="7"/>
      <c r="N46" s="7"/>
      <c r="O46" s="7"/>
    </row>
  </sheetData>
  <mergeCells count="9">
    <mergeCell ref="A11:O11"/>
    <mergeCell ref="A12:O12"/>
    <mergeCell ref="A13:O13"/>
    <mergeCell ref="A5:O5"/>
    <mergeCell ref="A6:O6"/>
    <mergeCell ref="A7:O7"/>
    <mergeCell ref="A8:O8"/>
    <mergeCell ref="A9:O9"/>
    <mergeCell ref="A10:O10"/>
  </mergeCells>
  <pageMargins left="0.7" right="0.7" top="0.75" bottom="0.75" header="0.3" footer="0.3"/>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6"/>
  <sheetViews>
    <sheetView topLeftCell="A34" workbookViewId="0">
      <selection activeCell="M56" sqref="M56"/>
    </sheetView>
  </sheetViews>
  <sheetFormatPr baseColWidth="10" defaultRowHeight="15" x14ac:dyDescent="0.25"/>
  <cols>
    <col min="1" max="1" width="8.42578125" customWidth="1"/>
    <col min="2" max="2" width="19" customWidth="1"/>
    <col min="3" max="3" width="6" customWidth="1"/>
    <col min="4" max="4" width="10.42578125" customWidth="1"/>
    <col min="5" max="5" width="9" customWidth="1"/>
    <col min="13" max="13" width="13" bestFit="1" customWidth="1"/>
    <col min="14" max="15" width="12.140625" bestFit="1" customWidth="1"/>
  </cols>
  <sheetData>
    <row r="1" spans="1:15" ht="15.75" x14ac:dyDescent="0.25">
      <c r="A1" s="624" t="s">
        <v>0</v>
      </c>
      <c r="B1" s="624"/>
      <c r="C1" s="624"/>
      <c r="D1" s="624"/>
      <c r="E1" s="624"/>
      <c r="F1" s="624"/>
      <c r="G1" s="624"/>
      <c r="H1" s="624"/>
      <c r="I1" s="624"/>
      <c r="J1" s="624"/>
      <c r="K1" s="624"/>
      <c r="L1" s="624"/>
      <c r="M1" s="624"/>
      <c r="N1" s="624"/>
      <c r="O1" s="624"/>
    </row>
    <row r="2" spans="1:15" ht="15.75" x14ac:dyDescent="0.25">
      <c r="A2" s="624" t="s">
        <v>1</v>
      </c>
      <c r="B2" s="624"/>
      <c r="C2" s="624"/>
      <c r="D2" s="624"/>
      <c r="E2" s="624"/>
      <c r="F2" s="624"/>
      <c r="G2" s="624"/>
      <c r="H2" s="624"/>
      <c r="I2" s="624"/>
      <c r="J2" s="624"/>
      <c r="K2" s="624"/>
      <c r="L2" s="624"/>
      <c r="M2" s="624"/>
      <c r="N2" s="624"/>
      <c r="O2" s="624"/>
    </row>
    <row r="3" spans="1:15" ht="15.75" x14ac:dyDescent="0.25">
      <c r="A3" s="624" t="s">
        <v>534</v>
      </c>
      <c r="B3" s="624"/>
      <c r="C3" s="624"/>
      <c r="D3" s="624"/>
      <c r="E3" s="624"/>
      <c r="F3" s="624"/>
      <c r="G3" s="624"/>
      <c r="H3" s="624"/>
      <c r="I3" s="624"/>
      <c r="J3" s="624"/>
      <c r="K3" s="624"/>
      <c r="L3" s="624"/>
      <c r="M3" s="624"/>
      <c r="N3" s="624"/>
      <c r="O3" s="624"/>
    </row>
    <row r="4" spans="1:15" ht="15.75" x14ac:dyDescent="0.25">
      <c r="A4" s="624"/>
      <c r="B4" s="624"/>
      <c r="C4" s="624"/>
      <c r="D4" s="624"/>
      <c r="E4" s="624"/>
      <c r="F4" s="624"/>
      <c r="G4" s="624"/>
      <c r="H4" s="624"/>
      <c r="I4" s="624"/>
      <c r="J4" s="624"/>
      <c r="K4" s="624"/>
      <c r="L4" s="624"/>
      <c r="M4" s="624"/>
      <c r="N4" s="624"/>
      <c r="O4" s="624"/>
    </row>
    <row r="5" spans="1:15" ht="15.75" x14ac:dyDescent="0.25">
      <c r="A5" s="624" t="s">
        <v>3</v>
      </c>
      <c r="B5" s="624"/>
      <c r="C5" s="624"/>
      <c r="D5" s="624"/>
      <c r="E5" s="624"/>
      <c r="F5" s="624"/>
      <c r="G5" s="624"/>
      <c r="H5" s="624"/>
      <c r="I5" s="624"/>
      <c r="J5" s="624"/>
      <c r="K5" s="624"/>
      <c r="L5" s="624"/>
      <c r="M5" s="624"/>
      <c r="N5" s="624"/>
      <c r="O5" s="624"/>
    </row>
    <row r="6" spans="1:15" ht="15.75" x14ac:dyDescent="0.25">
      <c r="A6" s="624"/>
      <c r="B6" s="624"/>
      <c r="C6" s="624"/>
      <c r="D6" s="624"/>
      <c r="E6" s="624"/>
      <c r="F6" s="624"/>
      <c r="G6" s="624"/>
      <c r="H6" s="624"/>
      <c r="I6" s="624"/>
      <c r="J6" s="624"/>
      <c r="K6" s="624"/>
      <c r="L6" s="624"/>
      <c r="M6" s="624"/>
      <c r="N6" s="624"/>
      <c r="O6" s="624"/>
    </row>
    <row r="7" spans="1:15" ht="15.75" x14ac:dyDescent="0.25">
      <c r="A7" s="624" t="s">
        <v>1679</v>
      </c>
      <c r="B7" s="624"/>
      <c r="C7" s="624"/>
      <c r="D7" s="624"/>
      <c r="E7" s="624"/>
      <c r="F7" s="624"/>
      <c r="G7" s="624"/>
      <c r="H7" s="624"/>
      <c r="I7" s="624"/>
      <c r="J7" s="624"/>
      <c r="K7" s="624"/>
      <c r="L7" s="624"/>
      <c r="M7" s="624"/>
      <c r="N7" s="624"/>
      <c r="O7" s="624"/>
    </row>
    <row r="8" spans="1:15" ht="15.75" x14ac:dyDescent="0.25">
      <c r="A8" s="625" t="s">
        <v>4</v>
      </c>
      <c r="B8" s="625"/>
      <c r="C8" s="625"/>
      <c r="D8" s="625"/>
      <c r="E8" s="625"/>
      <c r="F8" s="625"/>
      <c r="G8" s="625"/>
      <c r="H8" s="625"/>
      <c r="I8" s="625"/>
      <c r="J8" s="625"/>
      <c r="K8" s="625"/>
      <c r="L8" s="625"/>
      <c r="M8" s="625"/>
      <c r="N8" s="625"/>
      <c r="O8" s="625"/>
    </row>
    <row r="9" spans="1:15" ht="15.75" x14ac:dyDescent="0.25">
      <c r="A9" s="624"/>
      <c r="B9" s="624"/>
      <c r="C9" s="624"/>
      <c r="D9" s="624"/>
      <c r="E9" s="624"/>
      <c r="F9" s="624"/>
      <c r="G9" s="624"/>
      <c r="H9" s="624"/>
      <c r="I9" s="624"/>
      <c r="J9" s="624"/>
      <c r="K9" s="624"/>
      <c r="L9" s="624"/>
      <c r="M9" s="624"/>
      <c r="N9" s="624"/>
      <c r="O9" s="624"/>
    </row>
    <row r="10" spans="1:15" x14ac:dyDescent="0.25">
      <c r="A10" s="244" t="s">
        <v>6</v>
      </c>
      <c r="B10" s="244" t="s">
        <v>7</v>
      </c>
      <c r="C10" s="244" t="s">
        <v>8</v>
      </c>
      <c r="D10" s="244" t="s">
        <v>9</v>
      </c>
      <c r="E10" s="244" t="s">
        <v>10</v>
      </c>
      <c r="F10" s="244" t="s">
        <v>11</v>
      </c>
      <c r="G10" s="244" t="s">
        <v>12</v>
      </c>
      <c r="H10" s="244" t="s">
        <v>13</v>
      </c>
      <c r="I10" s="244" t="s">
        <v>14</v>
      </c>
      <c r="J10" s="244" t="s">
        <v>15</v>
      </c>
      <c r="K10" s="244" t="s">
        <v>16</v>
      </c>
      <c r="L10" s="244" t="s">
        <v>17</v>
      </c>
      <c r="M10" s="245" t="s">
        <v>18</v>
      </c>
      <c r="N10" s="245" t="s">
        <v>19</v>
      </c>
      <c r="O10" s="245" t="s">
        <v>20</v>
      </c>
    </row>
    <row r="11" spans="1:15" x14ac:dyDescent="0.25">
      <c r="A11" s="241" t="s">
        <v>21</v>
      </c>
      <c r="B11" s="241" t="s">
        <v>22</v>
      </c>
      <c r="C11" s="241" t="s">
        <v>544</v>
      </c>
      <c r="D11" s="241" t="s">
        <v>183</v>
      </c>
      <c r="E11" s="242">
        <v>44927</v>
      </c>
      <c r="F11" s="241"/>
      <c r="G11" s="241" t="s">
        <v>1855</v>
      </c>
      <c r="H11" s="241" t="s">
        <v>1856</v>
      </c>
      <c r="I11" s="241" t="s">
        <v>31</v>
      </c>
      <c r="J11" s="241" t="s">
        <v>30</v>
      </c>
      <c r="K11" s="241" t="s">
        <v>545</v>
      </c>
      <c r="L11" s="241" t="s">
        <v>546</v>
      </c>
      <c r="M11" s="5">
        <v>0</v>
      </c>
      <c r="N11" s="5">
        <v>1900000000</v>
      </c>
      <c r="O11" s="5">
        <v>1900000000</v>
      </c>
    </row>
    <row r="12" spans="1:15" x14ac:dyDescent="0.25">
      <c r="A12" s="241" t="s">
        <v>21</v>
      </c>
      <c r="B12" s="241" t="s">
        <v>22</v>
      </c>
      <c r="C12" s="241" t="s">
        <v>41</v>
      </c>
      <c r="D12" s="241" t="s">
        <v>1854</v>
      </c>
      <c r="E12" s="242">
        <v>44992</v>
      </c>
      <c r="F12" s="241" t="s">
        <v>100</v>
      </c>
      <c r="G12" s="241" t="s">
        <v>1855</v>
      </c>
      <c r="H12" s="241" t="s">
        <v>1856</v>
      </c>
      <c r="I12" s="241"/>
      <c r="J12" s="241" t="s">
        <v>30</v>
      </c>
      <c r="K12" s="241"/>
      <c r="L12" s="241" t="s">
        <v>1857</v>
      </c>
      <c r="M12" s="5">
        <v>1300000000</v>
      </c>
      <c r="N12" s="5">
        <v>0</v>
      </c>
      <c r="O12" s="188">
        <f t="shared" ref="O12:O40" si="0">SUM(O11-M12+N12)</f>
        <v>600000000</v>
      </c>
    </row>
    <row r="13" spans="1:15" x14ac:dyDescent="0.25">
      <c r="A13" s="241" t="s">
        <v>21</v>
      </c>
      <c r="B13" s="241" t="s">
        <v>22</v>
      </c>
      <c r="C13" s="241" t="s">
        <v>41</v>
      </c>
      <c r="D13" s="241" t="s">
        <v>1854</v>
      </c>
      <c r="E13" s="242">
        <v>44992</v>
      </c>
      <c r="F13" s="241" t="s">
        <v>100</v>
      </c>
      <c r="G13" s="241" t="s">
        <v>1855</v>
      </c>
      <c r="H13" s="241" t="s">
        <v>1856</v>
      </c>
      <c r="I13" s="241"/>
      <c r="J13" s="241" t="s">
        <v>30</v>
      </c>
      <c r="K13" s="241"/>
      <c r="L13" s="241" t="s">
        <v>1857</v>
      </c>
      <c r="M13" s="5">
        <v>200000000</v>
      </c>
      <c r="N13" s="5">
        <v>0</v>
      </c>
      <c r="O13" s="188">
        <f t="shared" si="0"/>
        <v>400000000</v>
      </c>
    </row>
    <row r="14" spans="1:15" x14ac:dyDescent="0.25">
      <c r="A14" s="241" t="s">
        <v>21</v>
      </c>
      <c r="B14" s="241" t="s">
        <v>22</v>
      </c>
      <c r="C14" s="241" t="s">
        <v>41</v>
      </c>
      <c r="D14" s="241" t="s">
        <v>1868</v>
      </c>
      <c r="E14" s="242">
        <v>44994</v>
      </c>
      <c r="F14" s="241" t="s">
        <v>100</v>
      </c>
      <c r="G14" s="241" t="s">
        <v>1855</v>
      </c>
      <c r="H14" s="241" t="s">
        <v>1856</v>
      </c>
      <c r="I14" s="241"/>
      <c r="J14" s="241" t="s">
        <v>30</v>
      </c>
      <c r="K14" s="241"/>
      <c r="L14" s="241" t="s">
        <v>1869</v>
      </c>
      <c r="M14" s="5">
        <v>400000000</v>
      </c>
      <c r="N14" s="5">
        <v>0</v>
      </c>
      <c r="O14" s="188">
        <f t="shared" si="0"/>
        <v>0</v>
      </c>
    </row>
    <row r="15" spans="1:15" x14ac:dyDescent="0.25">
      <c r="A15" s="241" t="s">
        <v>21</v>
      </c>
      <c r="B15" s="241" t="s">
        <v>22</v>
      </c>
      <c r="C15" s="241" t="s">
        <v>27</v>
      </c>
      <c r="D15" s="241" t="s">
        <v>1886</v>
      </c>
      <c r="E15" s="242">
        <v>45134</v>
      </c>
      <c r="F15" s="241"/>
      <c r="G15" s="241" t="s">
        <v>1855</v>
      </c>
      <c r="H15" s="241" t="s">
        <v>1856</v>
      </c>
      <c r="I15" s="241"/>
      <c r="J15" s="241" t="s">
        <v>30</v>
      </c>
      <c r="K15" s="241" t="s">
        <v>31</v>
      </c>
      <c r="L15" s="241" t="s">
        <v>1871</v>
      </c>
      <c r="M15" s="5">
        <v>0</v>
      </c>
      <c r="N15" s="5">
        <v>70000000</v>
      </c>
      <c r="O15" s="188">
        <f t="shared" si="0"/>
        <v>70000000</v>
      </c>
    </row>
    <row r="16" spans="1:15" x14ac:dyDescent="0.25">
      <c r="A16" s="241" t="s">
        <v>21</v>
      </c>
      <c r="B16" s="241" t="s">
        <v>22</v>
      </c>
      <c r="C16" s="241" t="s">
        <v>27</v>
      </c>
      <c r="D16" s="241" t="s">
        <v>1887</v>
      </c>
      <c r="E16" s="242">
        <v>45177</v>
      </c>
      <c r="F16" s="241"/>
      <c r="G16" s="241" t="s">
        <v>1855</v>
      </c>
      <c r="H16" s="241" t="s">
        <v>1856</v>
      </c>
      <c r="I16" s="241"/>
      <c r="J16" s="241" t="s">
        <v>30</v>
      </c>
      <c r="K16" s="241" t="s">
        <v>31</v>
      </c>
      <c r="L16" s="241" t="s">
        <v>1879</v>
      </c>
      <c r="M16" s="5">
        <v>0</v>
      </c>
      <c r="N16" s="5">
        <v>100000000</v>
      </c>
      <c r="O16" s="188">
        <f t="shared" si="0"/>
        <v>170000000</v>
      </c>
    </row>
    <row r="17" spans="1:15" x14ac:dyDescent="0.25">
      <c r="A17" s="241" t="s">
        <v>21</v>
      </c>
      <c r="B17" s="241" t="s">
        <v>22</v>
      </c>
      <c r="C17" s="241" t="s">
        <v>27</v>
      </c>
      <c r="D17" s="241" t="s">
        <v>1888</v>
      </c>
      <c r="E17" s="242">
        <v>45177</v>
      </c>
      <c r="F17" s="241"/>
      <c r="G17" s="241" t="s">
        <v>1855</v>
      </c>
      <c r="H17" s="241" t="s">
        <v>1856</v>
      </c>
      <c r="I17" s="241"/>
      <c r="J17" s="241" t="s">
        <v>30</v>
      </c>
      <c r="K17" s="241" t="s">
        <v>31</v>
      </c>
      <c r="L17" s="241" t="s">
        <v>1881</v>
      </c>
      <c r="M17" s="5">
        <v>0</v>
      </c>
      <c r="N17" s="5">
        <v>100000000</v>
      </c>
      <c r="O17" s="188">
        <f t="shared" si="0"/>
        <v>270000000</v>
      </c>
    </row>
    <row r="18" spans="1:15" x14ac:dyDescent="0.25">
      <c r="A18" s="241" t="s">
        <v>21</v>
      </c>
      <c r="B18" s="241" t="s">
        <v>22</v>
      </c>
      <c r="C18" s="241" t="s">
        <v>27</v>
      </c>
      <c r="D18" s="241" t="s">
        <v>1671</v>
      </c>
      <c r="E18" s="242">
        <v>45177</v>
      </c>
      <c r="F18" s="241"/>
      <c r="G18" s="241" t="s">
        <v>1855</v>
      </c>
      <c r="H18" s="241" t="s">
        <v>1856</v>
      </c>
      <c r="I18" s="241"/>
      <c r="J18" s="241" t="s">
        <v>30</v>
      </c>
      <c r="K18" s="241" t="s">
        <v>31</v>
      </c>
      <c r="L18" s="241" t="s">
        <v>1885</v>
      </c>
      <c r="M18" s="5">
        <v>0</v>
      </c>
      <c r="N18" s="5">
        <v>100000000</v>
      </c>
      <c r="O18" s="188">
        <f t="shared" si="0"/>
        <v>370000000</v>
      </c>
    </row>
    <row r="19" spans="1:15" x14ac:dyDescent="0.25">
      <c r="A19" s="241" t="s">
        <v>21</v>
      </c>
      <c r="B19" s="241" t="s">
        <v>22</v>
      </c>
      <c r="C19" s="241" t="s">
        <v>27</v>
      </c>
      <c r="D19" s="241" t="s">
        <v>1889</v>
      </c>
      <c r="E19" s="242">
        <v>45177</v>
      </c>
      <c r="F19" s="241"/>
      <c r="G19" s="241" t="s">
        <v>1855</v>
      </c>
      <c r="H19" s="241" t="s">
        <v>1856</v>
      </c>
      <c r="I19" s="241"/>
      <c r="J19" s="241" t="s">
        <v>30</v>
      </c>
      <c r="K19" s="241" t="s">
        <v>31</v>
      </c>
      <c r="L19" s="241" t="s">
        <v>1883</v>
      </c>
      <c r="M19" s="5">
        <v>0</v>
      </c>
      <c r="N19" s="5">
        <v>100000000</v>
      </c>
      <c r="O19" s="188">
        <f t="shared" si="0"/>
        <v>470000000</v>
      </c>
    </row>
    <row r="20" spans="1:15" x14ac:dyDescent="0.25">
      <c r="A20" s="241" t="s">
        <v>21</v>
      </c>
      <c r="B20" s="241" t="s">
        <v>22</v>
      </c>
      <c r="C20" s="241" t="s">
        <v>27</v>
      </c>
      <c r="D20" s="241" t="s">
        <v>1890</v>
      </c>
      <c r="E20" s="242">
        <v>45177</v>
      </c>
      <c r="F20" s="241"/>
      <c r="G20" s="241" t="s">
        <v>1855</v>
      </c>
      <c r="H20" s="241" t="s">
        <v>1856</v>
      </c>
      <c r="I20" s="241"/>
      <c r="J20" s="241" t="s">
        <v>30</v>
      </c>
      <c r="K20" s="241" t="s">
        <v>31</v>
      </c>
      <c r="L20" s="241" t="s">
        <v>1859</v>
      </c>
      <c r="M20" s="5">
        <v>0</v>
      </c>
      <c r="N20" s="5">
        <v>100000000</v>
      </c>
      <c r="O20" s="188">
        <f t="shared" si="0"/>
        <v>570000000</v>
      </c>
    </row>
    <row r="21" spans="1:15" x14ac:dyDescent="0.25">
      <c r="A21" s="241" t="s">
        <v>21</v>
      </c>
      <c r="B21" s="241" t="s">
        <v>22</v>
      </c>
      <c r="C21" s="241" t="s">
        <v>27</v>
      </c>
      <c r="D21" s="241" t="s">
        <v>1891</v>
      </c>
      <c r="E21" s="242">
        <v>45177</v>
      </c>
      <c r="F21" s="241"/>
      <c r="G21" s="241" t="s">
        <v>1855</v>
      </c>
      <c r="H21" s="241" t="s">
        <v>1856</v>
      </c>
      <c r="I21" s="241"/>
      <c r="J21" s="241" t="s">
        <v>30</v>
      </c>
      <c r="K21" s="241" t="s">
        <v>31</v>
      </c>
      <c r="L21" s="241" t="s">
        <v>1863</v>
      </c>
      <c r="M21" s="5">
        <v>0</v>
      </c>
      <c r="N21" s="5">
        <v>100000000</v>
      </c>
      <c r="O21" s="188">
        <f t="shared" si="0"/>
        <v>670000000</v>
      </c>
    </row>
    <row r="22" spans="1:15" x14ac:dyDescent="0.25">
      <c r="A22" s="241" t="s">
        <v>21</v>
      </c>
      <c r="B22" s="241" t="s">
        <v>22</v>
      </c>
      <c r="C22" s="241" t="s">
        <v>27</v>
      </c>
      <c r="D22" s="241" t="s">
        <v>1892</v>
      </c>
      <c r="E22" s="242">
        <v>45177</v>
      </c>
      <c r="F22" s="241"/>
      <c r="G22" s="241" t="s">
        <v>1855</v>
      </c>
      <c r="H22" s="241" t="s">
        <v>1856</v>
      </c>
      <c r="I22" s="241"/>
      <c r="J22" s="241" t="s">
        <v>30</v>
      </c>
      <c r="K22" s="241" t="s">
        <v>31</v>
      </c>
      <c r="L22" s="241" t="s">
        <v>1867</v>
      </c>
      <c r="M22" s="5">
        <v>0</v>
      </c>
      <c r="N22" s="5">
        <v>100000000</v>
      </c>
      <c r="O22" s="188">
        <f t="shared" si="0"/>
        <v>770000000</v>
      </c>
    </row>
    <row r="23" spans="1:15" x14ac:dyDescent="0.25">
      <c r="A23" s="241" t="s">
        <v>21</v>
      </c>
      <c r="B23" s="241" t="s">
        <v>22</v>
      </c>
      <c r="C23" s="241" t="s">
        <v>27</v>
      </c>
      <c r="D23" s="241" t="s">
        <v>956</v>
      </c>
      <c r="E23" s="242">
        <v>45177</v>
      </c>
      <c r="F23" s="241"/>
      <c r="G23" s="241" t="s">
        <v>1855</v>
      </c>
      <c r="H23" s="241" t="s">
        <v>1856</v>
      </c>
      <c r="I23" s="241"/>
      <c r="J23" s="241" t="s">
        <v>30</v>
      </c>
      <c r="K23" s="241" t="s">
        <v>31</v>
      </c>
      <c r="L23" s="241" t="s">
        <v>1861</v>
      </c>
      <c r="M23" s="5">
        <v>0</v>
      </c>
      <c r="N23" s="5">
        <v>100000000</v>
      </c>
      <c r="O23" s="188">
        <f t="shared" si="0"/>
        <v>870000000</v>
      </c>
    </row>
    <row r="24" spans="1:15" x14ac:dyDescent="0.25">
      <c r="A24" s="241" t="s">
        <v>21</v>
      </c>
      <c r="B24" s="241" t="s">
        <v>22</v>
      </c>
      <c r="C24" s="241" t="s">
        <v>27</v>
      </c>
      <c r="D24" s="241" t="s">
        <v>556</v>
      </c>
      <c r="E24" s="242">
        <v>45177</v>
      </c>
      <c r="F24" s="241"/>
      <c r="G24" s="241" t="s">
        <v>1855</v>
      </c>
      <c r="H24" s="241" t="s">
        <v>1856</v>
      </c>
      <c r="I24" s="241"/>
      <c r="J24" s="241" t="s">
        <v>30</v>
      </c>
      <c r="K24" s="241" t="s">
        <v>31</v>
      </c>
      <c r="L24" s="241" t="s">
        <v>1865</v>
      </c>
      <c r="M24" s="5">
        <v>0</v>
      </c>
      <c r="N24" s="5">
        <v>100000000</v>
      </c>
      <c r="O24" s="188">
        <f t="shared" si="0"/>
        <v>970000000</v>
      </c>
    </row>
    <row r="25" spans="1:15" x14ac:dyDescent="0.25">
      <c r="A25" s="241" t="s">
        <v>21</v>
      </c>
      <c r="B25" s="241" t="s">
        <v>22</v>
      </c>
      <c r="C25" s="241" t="s">
        <v>27</v>
      </c>
      <c r="D25" s="241" t="s">
        <v>1893</v>
      </c>
      <c r="E25" s="242">
        <v>45177</v>
      </c>
      <c r="F25" s="241"/>
      <c r="G25" s="241" t="s">
        <v>1855</v>
      </c>
      <c r="H25" s="241" t="s">
        <v>1856</v>
      </c>
      <c r="I25" s="241"/>
      <c r="J25" s="241" t="s">
        <v>30</v>
      </c>
      <c r="K25" s="241" t="s">
        <v>31</v>
      </c>
      <c r="L25" s="241" t="s">
        <v>1877</v>
      </c>
      <c r="M25" s="5">
        <v>0</v>
      </c>
      <c r="N25" s="5">
        <v>100000000</v>
      </c>
      <c r="O25" s="188">
        <f t="shared" si="0"/>
        <v>1070000000</v>
      </c>
    </row>
    <row r="26" spans="1:15" x14ac:dyDescent="0.25">
      <c r="A26" s="241" t="s">
        <v>21</v>
      </c>
      <c r="B26" s="241" t="s">
        <v>22</v>
      </c>
      <c r="C26" s="241" t="s">
        <v>27</v>
      </c>
      <c r="D26" s="241" t="s">
        <v>1894</v>
      </c>
      <c r="E26" s="242">
        <v>45177</v>
      </c>
      <c r="F26" s="241"/>
      <c r="G26" s="241" t="s">
        <v>1855</v>
      </c>
      <c r="H26" s="241" t="s">
        <v>1856</v>
      </c>
      <c r="I26" s="241"/>
      <c r="J26" s="241" t="s">
        <v>30</v>
      </c>
      <c r="K26" s="241" t="s">
        <v>31</v>
      </c>
      <c r="L26" s="241" t="s">
        <v>1875</v>
      </c>
      <c r="M26" s="5">
        <v>0</v>
      </c>
      <c r="N26" s="5">
        <v>100000000</v>
      </c>
      <c r="O26" s="188">
        <f t="shared" si="0"/>
        <v>1170000000</v>
      </c>
    </row>
    <row r="27" spans="1:15" x14ac:dyDescent="0.25">
      <c r="A27" s="241" t="s">
        <v>21</v>
      </c>
      <c r="B27" s="241" t="s">
        <v>22</v>
      </c>
      <c r="C27" s="241" t="s">
        <v>27</v>
      </c>
      <c r="D27" s="241" t="s">
        <v>1895</v>
      </c>
      <c r="E27" s="242">
        <v>45177</v>
      </c>
      <c r="F27" s="241"/>
      <c r="G27" s="241" t="s">
        <v>1855</v>
      </c>
      <c r="H27" s="241" t="s">
        <v>1856</v>
      </c>
      <c r="I27" s="241"/>
      <c r="J27" s="241" t="s">
        <v>30</v>
      </c>
      <c r="K27" s="241" t="s">
        <v>31</v>
      </c>
      <c r="L27" s="241" t="s">
        <v>1873</v>
      </c>
      <c r="M27" s="5">
        <v>0</v>
      </c>
      <c r="N27" s="5">
        <v>100000000</v>
      </c>
      <c r="O27" s="188">
        <f t="shared" si="0"/>
        <v>1270000000</v>
      </c>
    </row>
    <row r="28" spans="1:15" x14ac:dyDescent="0.25">
      <c r="A28" s="241" t="s">
        <v>21</v>
      </c>
      <c r="B28" s="241" t="s">
        <v>22</v>
      </c>
      <c r="C28" s="241" t="s">
        <v>41</v>
      </c>
      <c r="D28" s="241" t="s">
        <v>1876</v>
      </c>
      <c r="E28" s="242">
        <v>45182</v>
      </c>
      <c r="F28" s="241"/>
      <c r="G28" s="241" t="s">
        <v>1855</v>
      </c>
      <c r="H28" s="241" t="s">
        <v>1856</v>
      </c>
      <c r="I28" s="241"/>
      <c r="J28" s="241" t="s">
        <v>30</v>
      </c>
      <c r="K28" s="241" t="s">
        <v>218</v>
      </c>
      <c r="L28" s="241" t="s">
        <v>1877</v>
      </c>
      <c r="M28" s="5">
        <v>100000000</v>
      </c>
      <c r="N28" s="5">
        <v>0</v>
      </c>
      <c r="O28" s="188">
        <f t="shared" si="0"/>
        <v>1170000000</v>
      </c>
    </row>
    <row r="29" spans="1:15" x14ac:dyDescent="0.25">
      <c r="A29" s="241" t="s">
        <v>21</v>
      </c>
      <c r="B29" s="241" t="s">
        <v>22</v>
      </c>
      <c r="C29" s="241" t="s">
        <v>41</v>
      </c>
      <c r="D29" s="241" t="s">
        <v>1878</v>
      </c>
      <c r="E29" s="242">
        <v>45183</v>
      </c>
      <c r="F29" s="241"/>
      <c r="G29" s="241" t="s">
        <v>1855</v>
      </c>
      <c r="H29" s="241" t="s">
        <v>1856</v>
      </c>
      <c r="I29" s="241"/>
      <c r="J29" s="241" t="s">
        <v>30</v>
      </c>
      <c r="K29" s="241" t="s">
        <v>43</v>
      </c>
      <c r="L29" s="241" t="s">
        <v>1879</v>
      </c>
      <c r="M29" s="5">
        <v>100000000</v>
      </c>
      <c r="N29" s="5">
        <v>0</v>
      </c>
      <c r="O29" s="188">
        <f t="shared" si="0"/>
        <v>1070000000</v>
      </c>
    </row>
    <row r="30" spans="1:15" x14ac:dyDescent="0.25">
      <c r="A30" s="241" t="s">
        <v>21</v>
      </c>
      <c r="B30" s="241" t="s">
        <v>22</v>
      </c>
      <c r="C30" s="241" t="s">
        <v>41</v>
      </c>
      <c r="D30" s="241" t="s">
        <v>1858</v>
      </c>
      <c r="E30" s="242">
        <v>45183</v>
      </c>
      <c r="F30" s="241"/>
      <c r="G30" s="241" t="s">
        <v>1855</v>
      </c>
      <c r="H30" s="241" t="s">
        <v>1856</v>
      </c>
      <c r="I30" s="241"/>
      <c r="J30" s="241" t="s">
        <v>30</v>
      </c>
      <c r="K30" s="241" t="s">
        <v>101</v>
      </c>
      <c r="L30" s="241" t="s">
        <v>1859</v>
      </c>
      <c r="M30" s="5">
        <v>100000000</v>
      </c>
      <c r="N30" s="5">
        <v>0</v>
      </c>
      <c r="O30" s="188">
        <f t="shared" si="0"/>
        <v>970000000</v>
      </c>
    </row>
    <row r="31" spans="1:15" x14ac:dyDescent="0.25">
      <c r="A31" s="241" t="s">
        <v>21</v>
      </c>
      <c r="B31" s="241" t="s">
        <v>22</v>
      </c>
      <c r="C31" s="241" t="s">
        <v>41</v>
      </c>
      <c r="D31" s="241" t="s">
        <v>1880</v>
      </c>
      <c r="E31" s="242">
        <v>45184</v>
      </c>
      <c r="F31" s="241"/>
      <c r="G31" s="241" t="s">
        <v>1855</v>
      </c>
      <c r="H31" s="241" t="s">
        <v>1856</v>
      </c>
      <c r="I31" s="241"/>
      <c r="J31" s="241" t="s">
        <v>30</v>
      </c>
      <c r="K31" s="241" t="s">
        <v>43</v>
      </c>
      <c r="L31" s="241" t="s">
        <v>1881</v>
      </c>
      <c r="M31" s="5">
        <v>100000000</v>
      </c>
      <c r="N31" s="5">
        <v>0</v>
      </c>
      <c r="O31" s="188">
        <f t="shared" si="0"/>
        <v>870000000</v>
      </c>
    </row>
    <row r="32" spans="1:15" x14ac:dyDescent="0.25">
      <c r="A32" s="241" t="s">
        <v>21</v>
      </c>
      <c r="B32" s="241" t="s">
        <v>22</v>
      </c>
      <c r="C32" s="241" t="s">
        <v>41</v>
      </c>
      <c r="D32" s="241" t="s">
        <v>1882</v>
      </c>
      <c r="E32" s="242">
        <v>45184</v>
      </c>
      <c r="F32" s="241"/>
      <c r="G32" s="241" t="s">
        <v>1855</v>
      </c>
      <c r="H32" s="241" t="s">
        <v>1856</v>
      </c>
      <c r="I32" s="241"/>
      <c r="J32" s="241" t="s">
        <v>30</v>
      </c>
      <c r="K32" s="241" t="s">
        <v>43</v>
      </c>
      <c r="L32" s="241" t="s">
        <v>1883</v>
      </c>
      <c r="M32" s="5">
        <v>100000000</v>
      </c>
      <c r="N32" s="5">
        <v>0</v>
      </c>
      <c r="O32" s="188">
        <f t="shared" si="0"/>
        <v>770000000</v>
      </c>
    </row>
    <row r="33" spans="1:15" x14ac:dyDescent="0.25">
      <c r="A33" s="241" t="s">
        <v>21</v>
      </c>
      <c r="B33" s="241" t="s">
        <v>22</v>
      </c>
      <c r="C33" s="241" t="s">
        <v>41</v>
      </c>
      <c r="D33" s="241" t="s">
        <v>1884</v>
      </c>
      <c r="E33" s="242">
        <v>45184</v>
      </c>
      <c r="F33" s="241"/>
      <c r="G33" s="241" t="s">
        <v>1855</v>
      </c>
      <c r="H33" s="241" t="s">
        <v>1856</v>
      </c>
      <c r="I33" s="241"/>
      <c r="J33" s="241" t="s">
        <v>30</v>
      </c>
      <c r="K33" s="241" t="s">
        <v>43</v>
      </c>
      <c r="L33" s="241" t="s">
        <v>1885</v>
      </c>
      <c r="M33" s="5">
        <v>100000000</v>
      </c>
      <c r="N33" s="5">
        <v>0</v>
      </c>
      <c r="O33" s="188">
        <f t="shared" si="0"/>
        <v>670000000</v>
      </c>
    </row>
    <row r="34" spans="1:15" x14ac:dyDescent="0.25">
      <c r="A34" s="241" t="s">
        <v>21</v>
      </c>
      <c r="B34" s="241" t="s">
        <v>22</v>
      </c>
      <c r="C34" s="241" t="s">
        <v>41</v>
      </c>
      <c r="D34" s="241" t="s">
        <v>1870</v>
      </c>
      <c r="E34" s="242">
        <v>45202</v>
      </c>
      <c r="F34" s="241"/>
      <c r="G34" s="241" t="s">
        <v>1855</v>
      </c>
      <c r="H34" s="241" t="s">
        <v>1856</v>
      </c>
      <c r="I34" s="241"/>
      <c r="J34" s="241" t="s">
        <v>30</v>
      </c>
      <c r="K34" s="241" t="s">
        <v>44</v>
      </c>
      <c r="L34" s="241" t="s">
        <v>1871</v>
      </c>
      <c r="M34" s="5">
        <v>70000000</v>
      </c>
      <c r="N34" s="5">
        <v>0</v>
      </c>
      <c r="O34" s="188">
        <f t="shared" si="0"/>
        <v>600000000</v>
      </c>
    </row>
    <row r="35" spans="1:15" x14ac:dyDescent="0.25">
      <c r="A35" s="241" t="s">
        <v>21</v>
      </c>
      <c r="B35" s="241" t="s">
        <v>22</v>
      </c>
      <c r="C35" s="241" t="s">
        <v>41</v>
      </c>
      <c r="D35" s="241" t="s">
        <v>1872</v>
      </c>
      <c r="E35" s="242">
        <v>45218</v>
      </c>
      <c r="F35" s="241"/>
      <c r="G35" s="241" t="s">
        <v>1855</v>
      </c>
      <c r="H35" s="241" t="s">
        <v>1856</v>
      </c>
      <c r="I35" s="241"/>
      <c r="J35" s="241" t="s">
        <v>30</v>
      </c>
      <c r="K35" s="241" t="s">
        <v>44</v>
      </c>
      <c r="L35" s="241" t="s">
        <v>1873</v>
      </c>
      <c r="M35" s="5">
        <v>100000000</v>
      </c>
      <c r="N35" s="5">
        <v>0</v>
      </c>
      <c r="O35" s="188">
        <f t="shared" si="0"/>
        <v>500000000</v>
      </c>
    </row>
    <row r="36" spans="1:15" x14ac:dyDescent="0.25">
      <c r="A36" s="241" t="s">
        <v>21</v>
      </c>
      <c r="B36" s="241" t="s">
        <v>22</v>
      </c>
      <c r="C36" s="241" t="s">
        <v>41</v>
      </c>
      <c r="D36" s="241" t="s">
        <v>1874</v>
      </c>
      <c r="E36" s="242">
        <v>45218</v>
      </c>
      <c r="F36" s="241"/>
      <c r="G36" s="241" t="s">
        <v>1855</v>
      </c>
      <c r="H36" s="241" t="s">
        <v>1856</v>
      </c>
      <c r="I36" s="241"/>
      <c r="J36" s="241" t="s">
        <v>30</v>
      </c>
      <c r="K36" s="241" t="s">
        <v>44</v>
      </c>
      <c r="L36" s="241" t="s">
        <v>1875</v>
      </c>
      <c r="M36" s="5">
        <v>100000000</v>
      </c>
      <c r="N36" s="5">
        <v>0</v>
      </c>
      <c r="O36" s="188">
        <f t="shared" si="0"/>
        <v>400000000</v>
      </c>
    </row>
    <row r="37" spans="1:15" x14ac:dyDescent="0.25">
      <c r="A37" s="241" t="s">
        <v>21</v>
      </c>
      <c r="B37" s="241" t="s">
        <v>22</v>
      </c>
      <c r="C37" s="241" t="s">
        <v>41</v>
      </c>
      <c r="D37" s="241" t="s">
        <v>1860</v>
      </c>
      <c r="E37" s="242">
        <v>45254</v>
      </c>
      <c r="F37" s="241"/>
      <c r="G37" s="241" t="s">
        <v>1855</v>
      </c>
      <c r="H37" s="241" t="s">
        <v>1856</v>
      </c>
      <c r="I37" s="241"/>
      <c r="J37" s="241" t="s">
        <v>30</v>
      </c>
      <c r="K37" s="241" t="s">
        <v>101</v>
      </c>
      <c r="L37" s="241" t="s">
        <v>1861</v>
      </c>
      <c r="M37" s="5">
        <v>100000000</v>
      </c>
      <c r="N37" s="5">
        <v>0</v>
      </c>
      <c r="O37" s="188">
        <f t="shared" si="0"/>
        <v>300000000</v>
      </c>
    </row>
    <row r="38" spans="1:15" x14ac:dyDescent="0.25">
      <c r="A38" s="241" t="s">
        <v>21</v>
      </c>
      <c r="B38" s="241" t="s">
        <v>22</v>
      </c>
      <c r="C38" s="241" t="s">
        <v>41</v>
      </c>
      <c r="D38" s="241" t="s">
        <v>1862</v>
      </c>
      <c r="E38" s="242">
        <v>45254</v>
      </c>
      <c r="F38" s="241"/>
      <c r="G38" s="241" t="s">
        <v>1855</v>
      </c>
      <c r="H38" s="241" t="s">
        <v>1856</v>
      </c>
      <c r="I38" s="241"/>
      <c r="J38" s="241" t="s">
        <v>30</v>
      </c>
      <c r="K38" s="241" t="s">
        <v>101</v>
      </c>
      <c r="L38" s="241" t="s">
        <v>1863</v>
      </c>
      <c r="M38" s="5">
        <v>100000000</v>
      </c>
      <c r="N38" s="5">
        <v>0</v>
      </c>
      <c r="O38" s="188">
        <f t="shared" si="0"/>
        <v>200000000</v>
      </c>
    </row>
    <row r="39" spans="1:15" x14ac:dyDescent="0.25">
      <c r="A39" s="241" t="s">
        <v>21</v>
      </c>
      <c r="B39" s="241" t="s">
        <v>22</v>
      </c>
      <c r="C39" s="241" t="s">
        <v>41</v>
      </c>
      <c r="D39" s="241" t="s">
        <v>1864</v>
      </c>
      <c r="E39" s="242">
        <v>45254</v>
      </c>
      <c r="F39" s="241"/>
      <c r="G39" s="241" t="s">
        <v>1855</v>
      </c>
      <c r="H39" s="241" t="s">
        <v>1856</v>
      </c>
      <c r="I39" s="241"/>
      <c r="J39" s="241" t="s">
        <v>30</v>
      </c>
      <c r="K39" s="241" t="s">
        <v>101</v>
      </c>
      <c r="L39" s="241" t="s">
        <v>1865</v>
      </c>
      <c r="M39" s="5">
        <v>100000000</v>
      </c>
      <c r="N39" s="5">
        <v>0</v>
      </c>
      <c r="O39" s="188">
        <f t="shared" si="0"/>
        <v>100000000</v>
      </c>
    </row>
    <row r="40" spans="1:15" x14ac:dyDescent="0.25">
      <c r="A40" s="241" t="s">
        <v>21</v>
      </c>
      <c r="B40" s="241" t="s">
        <v>22</v>
      </c>
      <c r="C40" s="241" t="s">
        <v>41</v>
      </c>
      <c r="D40" s="241" t="s">
        <v>1866</v>
      </c>
      <c r="E40" s="242">
        <v>45254</v>
      </c>
      <c r="F40" s="241"/>
      <c r="G40" s="241" t="s">
        <v>1855</v>
      </c>
      <c r="H40" s="241" t="s">
        <v>1856</v>
      </c>
      <c r="I40" s="241"/>
      <c r="J40" s="241" t="s">
        <v>30</v>
      </c>
      <c r="K40" s="241" t="s">
        <v>101</v>
      </c>
      <c r="L40" s="241" t="s">
        <v>1867</v>
      </c>
      <c r="M40" s="5">
        <v>100000000</v>
      </c>
      <c r="N40" s="5">
        <v>0</v>
      </c>
      <c r="O40" s="188">
        <f t="shared" si="0"/>
        <v>0</v>
      </c>
    </row>
    <row r="41" spans="1:15" x14ac:dyDescent="0.25">
      <c r="A41" s="241"/>
      <c r="B41" s="241"/>
      <c r="C41" s="241"/>
      <c r="D41" s="241"/>
      <c r="E41" s="242"/>
      <c r="F41" s="241"/>
      <c r="G41" s="241"/>
      <c r="H41" s="241"/>
      <c r="I41" s="241"/>
      <c r="J41" s="241"/>
      <c r="K41" s="241"/>
      <c r="L41" s="241"/>
      <c r="M41" s="5"/>
      <c r="N41" s="5"/>
      <c r="O41" s="5"/>
    </row>
    <row r="42" spans="1:15" x14ac:dyDescent="0.25">
      <c r="A42" s="241"/>
      <c r="B42" s="241"/>
      <c r="C42" s="241"/>
      <c r="D42" s="241"/>
      <c r="E42" s="242"/>
      <c r="F42" s="241"/>
      <c r="G42" s="241"/>
      <c r="H42" s="241"/>
      <c r="I42" s="241"/>
      <c r="J42" s="241"/>
      <c r="K42" s="241"/>
      <c r="L42" s="241"/>
      <c r="M42" s="5"/>
      <c r="N42" s="5"/>
      <c r="O42" s="5"/>
    </row>
    <row r="43" spans="1:15" x14ac:dyDescent="0.25">
      <c r="A43" s="241" t="s">
        <v>478</v>
      </c>
      <c r="B43" s="241" t="s">
        <v>479</v>
      </c>
      <c r="C43" s="241" t="s">
        <v>27</v>
      </c>
      <c r="D43" s="241" t="s">
        <v>1886</v>
      </c>
      <c r="E43" s="242">
        <v>45134</v>
      </c>
      <c r="F43" s="241"/>
      <c r="G43" s="241" t="s">
        <v>1855</v>
      </c>
      <c r="H43" s="241" t="s">
        <v>1856</v>
      </c>
      <c r="I43" s="241"/>
      <c r="J43" s="241" t="s">
        <v>30</v>
      </c>
      <c r="K43" s="241" t="s">
        <v>44</v>
      </c>
      <c r="L43" s="241" t="s">
        <v>1871</v>
      </c>
      <c r="M43" s="5">
        <v>70000000</v>
      </c>
      <c r="N43" s="5">
        <v>0</v>
      </c>
      <c r="O43" s="5">
        <v>0</v>
      </c>
    </row>
    <row r="44" spans="1:15" x14ac:dyDescent="0.25">
      <c r="A44" s="241" t="s">
        <v>478</v>
      </c>
      <c r="B44" s="241" t="s">
        <v>479</v>
      </c>
      <c r="C44" s="241" t="s">
        <v>27</v>
      </c>
      <c r="D44" s="241" t="s">
        <v>1887</v>
      </c>
      <c r="E44" s="242">
        <v>45177</v>
      </c>
      <c r="F44" s="241"/>
      <c r="G44" s="241" t="s">
        <v>1855</v>
      </c>
      <c r="H44" s="241" t="s">
        <v>1856</v>
      </c>
      <c r="I44" s="241"/>
      <c r="J44" s="241" t="s">
        <v>30</v>
      </c>
      <c r="K44" s="241" t="s">
        <v>43</v>
      </c>
      <c r="L44" s="241" t="s">
        <v>1879</v>
      </c>
      <c r="M44" s="5">
        <v>100000000</v>
      </c>
      <c r="N44" s="5">
        <v>0</v>
      </c>
      <c r="O44" s="5">
        <v>0</v>
      </c>
    </row>
    <row r="45" spans="1:15" x14ac:dyDescent="0.25">
      <c r="A45" s="241" t="s">
        <v>478</v>
      </c>
      <c r="B45" s="241" t="s">
        <v>479</v>
      </c>
      <c r="C45" s="241" t="s">
        <v>27</v>
      </c>
      <c r="D45" s="241" t="s">
        <v>1888</v>
      </c>
      <c r="E45" s="242">
        <v>45177</v>
      </c>
      <c r="F45" s="241"/>
      <c r="G45" s="241" t="s">
        <v>1855</v>
      </c>
      <c r="H45" s="241" t="s">
        <v>1856</v>
      </c>
      <c r="I45" s="241"/>
      <c r="J45" s="241" t="s">
        <v>30</v>
      </c>
      <c r="K45" s="241" t="s">
        <v>43</v>
      </c>
      <c r="L45" s="241" t="s">
        <v>1881</v>
      </c>
      <c r="M45" s="5">
        <v>100000000</v>
      </c>
      <c r="N45" s="5">
        <v>0</v>
      </c>
      <c r="O45" s="5">
        <v>0</v>
      </c>
    </row>
    <row r="46" spans="1:15" x14ac:dyDescent="0.25">
      <c r="A46" s="241" t="s">
        <v>478</v>
      </c>
      <c r="B46" s="241" t="s">
        <v>479</v>
      </c>
      <c r="C46" s="241" t="s">
        <v>27</v>
      </c>
      <c r="D46" s="241" t="s">
        <v>1671</v>
      </c>
      <c r="E46" s="242">
        <v>45177</v>
      </c>
      <c r="F46" s="241"/>
      <c r="G46" s="241" t="s">
        <v>1855</v>
      </c>
      <c r="H46" s="241" t="s">
        <v>1856</v>
      </c>
      <c r="I46" s="241"/>
      <c r="J46" s="241" t="s">
        <v>30</v>
      </c>
      <c r="K46" s="241" t="s">
        <v>43</v>
      </c>
      <c r="L46" s="241" t="s">
        <v>1885</v>
      </c>
      <c r="M46" s="5">
        <v>100000000</v>
      </c>
      <c r="N46" s="5">
        <v>0</v>
      </c>
      <c r="O46" s="5">
        <v>0</v>
      </c>
    </row>
    <row r="47" spans="1:15" x14ac:dyDescent="0.25">
      <c r="A47" s="241" t="s">
        <v>478</v>
      </c>
      <c r="B47" s="241" t="s">
        <v>479</v>
      </c>
      <c r="C47" s="241" t="s">
        <v>27</v>
      </c>
      <c r="D47" s="241" t="s">
        <v>1889</v>
      </c>
      <c r="E47" s="242">
        <v>45177</v>
      </c>
      <c r="F47" s="241"/>
      <c r="G47" s="241" t="s">
        <v>1855</v>
      </c>
      <c r="H47" s="241" t="s">
        <v>1856</v>
      </c>
      <c r="I47" s="241"/>
      <c r="J47" s="241" t="s">
        <v>30</v>
      </c>
      <c r="K47" s="241" t="s">
        <v>43</v>
      </c>
      <c r="L47" s="241" t="s">
        <v>1883</v>
      </c>
      <c r="M47" s="5">
        <v>100000000</v>
      </c>
      <c r="N47" s="5">
        <v>0</v>
      </c>
      <c r="O47" s="5">
        <v>0</v>
      </c>
    </row>
    <row r="48" spans="1:15" x14ac:dyDescent="0.25">
      <c r="A48" s="241" t="s">
        <v>478</v>
      </c>
      <c r="B48" s="241" t="s">
        <v>479</v>
      </c>
      <c r="C48" s="241" t="s">
        <v>27</v>
      </c>
      <c r="D48" s="241" t="s">
        <v>1890</v>
      </c>
      <c r="E48" s="242">
        <v>45177</v>
      </c>
      <c r="F48" s="241"/>
      <c r="G48" s="241" t="s">
        <v>1855</v>
      </c>
      <c r="H48" s="241" t="s">
        <v>1856</v>
      </c>
      <c r="I48" s="241"/>
      <c r="J48" s="241" t="s">
        <v>30</v>
      </c>
      <c r="K48" s="241" t="s">
        <v>101</v>
      </c>
      <c r="L48" s="241" t="s">
        <v>1859</v>
      </c>
      <c r="M48" s="5">
        <v>100000000</v>
      </c>
      <c r="N48" s="5">
        <v>0</v>
      </c>
      <c r="O48" s="5">
        <v>0</v>
      </c>
    </row>
    <row r="49" spans="1:15" x14ac:dyDescent="0.25">
      <c r="A49" s="241" t="s">
        <v>478</v>
      </c>
      <c r="B49" s="241" t="s">
        <v>479</v>
      </c>
      <c r="C49" s="241" t="s">
        <v>27</v>
      </c>
      <c r="D49" s="241" t="s">
        <v>1891</v>
      </c>
      <c r="E49" s="242">
        <v>45177</v>
      </c>
      <c r="F49" s="241"/>
      <c r="G49" s="241" t="s">
        <v>1855</v>
      </c>
      <c r="H49" s="241" t="s">
        <v>1856</v>
      </c>
      <c r="I49" s="241"/>
      <c r="J49" s="241" t="s">
        <v>30</v>
      </c>
      <c r="K49" s="241" t="s">
        <v>101</v>
      </c>
      <c r="L49" s="241" t="s">
        <v>1863</v>
      </c>
      <c r="M49" s="5">
        <v>100000000</v>
      </c>
      <c r="N49" s="5">
        <v>0</v>
      </c>
      <c r="O49" s="5">
        <v>0</v>
      </c>
    </row>
    <row r="50" spans="1:15" x14ac:dyDescent="0.25">
      <c r="A50" s="241" t="s">
        <v>478</v>
      </c>
      <c r="B50" s="241" t="s">
        <v>479</v>
      </c>
      <c r="C50" s="241" t="s">
        <v>27</v>
      </c>
      <c r="D50" s="241" t="s">
        <v>1892</v>
      </c>
      <c r="E50" s="242">
        <v>45177</v>
      </c>
      <c r="F50" s="241"/>
      <c r="G50" s="241" t="s">
        <v>1855</v>
      </c>
      <c r="H50" s="241" t="s">
        <v>1856</v>
      </c>
      <c r="I50" s="241"/>
      <c r="J50" s="241" t="s">
        <v>30</v>
      </c>
      <c r="K50" s="241" t="s">
        <v>101</v>
      </c>
      <c r="L50" s="241" t="s">
        <v>1867</v>
      </c>
      <c r="M50" s="5">
        <v>100000000</v>
      </c>
      <c r="N50" s="5">
        <v>0</v>
      </c>
      <c r="O50" s="5">
        <v>0</v>
      </c>
    </row>
    <row r="51" spans="1:15" x14ac:dyDescent="0.25">
      <c r="A51" s="241" t="s">
        <v>478</v>
      </c>
      <c r="B51" s="241" t="s">
        <v>479</v>
      </c>
      <c r="C51" s="241" t="s">
        <v>27</v>
      </c>
      <c r="D51" s="241" t="s">
        <v>956</v>
      </c>
      <c r="E51" s="242">
        <v>45177</v>
      </c>
      <c r="F51" s="241"/>
      <c r="G51" s="241" t="s">
        <v>1855</v>
      </c>
      <c r="H51" s="241" t="s">
        <v>1856</v>
      </c>
      <c r="I51" s="241"/>
      <c r="J51" s="241" t="s">
        <v>30</v>
      </c>
      <c r="K51" s="241" t="s">
        <v>101</v>
      </c>
      <c r="L51" s="241" t="s">
        <v>1861</v>
      </c>
      <c r="M51" s="5">
        <v>100000000</v>
      </c>
      <c r="N51" s="5">
        <v>0</v>
      </c>
      <c r="O51" s="5">
        <v>0</v>
      </c>
    </row>
    <row r="52" spans="1:15" x14ac:dyDescent="0.25">
      <c r="A52" s="241" t="s">
        <v>478</v>
      </c>
      <c r="B52" s="241" t="s">
        <v>479</v>
      </c>
      <c r="C52" s="241" t="s">
        <v>27</v>
      </c>
      <c r="D52" s="241" t="s">
        <v>556</v>
      </c>
      <c r="E52" s="242">
        <v>45177</v>
      </c>
      <c r="F52" s="241"/>
      <c r="G52" s="241" t="s">
        <v>1855</v>
      </c>
      <c r="H52" s="241" t="s">
        <v>1856</v>
      </c>
      <c r="I52" s="241"/>
      <c r="J52" s="241" t="s">
        <v>30</v>
      </c>
      <c r="K52" s="241" t="s">
        <v>101</v>
      </c>
      <c r="L52" s="241" t="s">
        <v>1865</v>
      </c>
      <c r="M52" s="5">
        <v>100000000</v>
      </c>
      <c r="N52" s="5">
        <v>0</v>
      </c>
      <c r="O52" s="5">
        <v>0</v>
      </c>
    </row>
    <row r="53" spans="1:15" x14ac:dyDescent="0.25">
      <c r="A53" s="241" t="s">
        <v>478</v>
      </c>
      <c r="B53" s="241" t="s">
        <v>479</v>
      </c>
      <c r="C53" s="241" t="s">
        <v>27</v>
      </c>
      <c r="D53" s="241" t="s">
        <v>1893</v>
      </c>
      <c r="E53" s="242">
        <v>45177</v>
      </c>
      <c r="F53" s="241"/>
      <c r="G53" s="241" t="s">
        <v>1855</v>
      </c>
      <c r="H53" s="241" t="s">
        <v>1856</v>
      </c>
      <c r="I53" s="241"/>
      <c r="J53" s="241" t="s">
        <v>30</v>
      </c>
      <c r="K53" s="241" t="s">
        <v>218</v>
      </c>
      <c r="L53" s="241" t="s">
        <v>1877</v>
      </c>
      <c r="M53" s="5">
        <v>100000000</v>
      </c>
      <c r="N53" s="5">
        <v>0</v>
      </c>
      <c r="O53" s="5">
        <v>0</v>
      </c>
    </row>
    <row r="54" spans="1:15" x14ac:dyDescent="0.25">
      <c r="A54" s="241" t="s">
        <v>478</v>
      </c>
      <c r="B54" s="241" t="s">
        <v>479</v>
      </c>
      <c r="C54" s="241" t="s">
        <v>27</v>
      </c>
      <c r="D54" s="241" t="s">
        <v>1894</v>
      </c>
      <c r="E54" s="242">
        <v>45177</v>
      </c>
      <c r="F54" s="241"/>
      <c r="G54" s="241" t="s">
        <v>1855</v>
      </c>
      <c r="H54" s="241" t="s">
        <v>1856</v>
      </c>
      <c r="I54" s="241"/>
      <c r="J54" s="241" t="s">
        <v>30</v>
      </c>
      <c r="K54" s="241" t="s">
        <v>44</v>
      </c>
      <c r="L54" s="241" t="s">
        <v>1875</v>
      </c>
      <c r="M54" s="5">
        <v>100000000</v>
      </c>
      <c r="N54" s="5">
        <v>0</v>
      </c>
      <c r="O54" s="5">
        <v>0</v>
      </c>
    </row>
    <row r="55" spans="1:15" x14ac:dyDescent="0.25">
      <c r="A55" s="241" t="s">
        <v>478</v>
      </c>
      <c r="B55" s="241" t="s">
        <v>479</v>
      </c>
      <c r="C55" s="241" t="s">
        <v>27</v>
      </c>
      <c r="D55" s="241" t="s">
        <v>1895</v>
      </c>
      <c r="E55" s="242">
        <v>45177</v>
      </c>
      <c r="F55" s="241"/>
      <c r="G55" s="241" t="s">
        <v>1855</v>
      </c>
      <c r="H55" s="241" t="s">
        <v>1856</v>
      </c>
      <c r="I55" s="241"/>
      <c r="J55" s="241" t="s">
        <v>30</v>
      </c>
      <c r="K55" s="241" t="s">
        <v>44</v>
      </c>
      <c r="L55" s="241" t="s">
        <v>1873</v>
      </c>
      <c r="M55" s="5">
        <v>100000000</v>
      </c>
      <c r="N55" s="5">
        <v>0</v>
      </c>
      <c r="O55" s="5">
        <v>0</v>
      </c>
    </row>
    <row r="56" spans="1:15" x14ac:dyDescent="0.25">
      <c r="A56" s="241"/>
      <c r="B56" s="241"/>
      <c r="C56" s="241"/>
      <c r="D56" s="241"/>
      <c r="E56" s="241"/>
      <c r="F56" s="241"/>
      <c r="G56" s="241"/>
      <c r="H56" s="241"/>
      <c r="I56" s="241"/>
      <c r="J56" s="241"/>
      <c r="K56" s="241"/>
      <c r="L56" s="241"/>
      <c r="M56" s="243">
        <f>SUM(M43:M55)</f>
        <v>1270000000</v>
      </c>
      <c r="N56" s="243"/>
      <c r="O56" s="243"/>
    </row>
    <row r="57" spans="1:15" x14ac:dyDescent="0.25">
      <c r="A57" s="241"/>
      <c r="B57" s="241"/>
      <c r="C57" s="241"/>
      <c r="D57" s="241"/>
      <c r="E57" s="241"/>
      <c r="F57" s="241"/>
      <c r="G57" s="241"/>
      <c r="H57" s="241"/>
      <c r="I57" s="241"/>
      <c r="J57" s="241"/>
      <c r="K57" s="241"/>
      <c r="L57" s="241"/>
      <c r="M57" s="241"/>
      <c r="N57" s="241"/>
      <c r="O57" s="241"/>
    </row>
    <row r="58" spans="1:15" x14ac:dyDescent="0.25">
      <c r="A58" s="241"/>
      <c r="B58" s="241"/>
      <c r="C58" s="241"/>
      <c r="D58" s="241"/>
      <c r="E58" s="241"/>
      <c r="F58" s="241"/>
      <c r="G58" s="241"/>
      <c r="H58" s="241"/>
      <c r="I58" s="241"/>
      <c r="J58" s="241"/>
      <c r="K58" s="241"/>
      <c r="L58" s="241"/>
      <c r="M58" s="241"/>
      <c r="N58" s="241"/>
      <c r="O58" s="241"/>
    </row>
    <row r="59" spans="1:15" x14ac:dyDescent="0.25">
      <c r="A59" s="241"/>
      <c r="B59" s="241"/>
      <c r="C59" s="241"/>
      <c r="D59" s="241"/>
      <c r="E59" s="241"/>
      <c r="F59" s="241"/>
      <c r="G59" s="241"/>
      <c r="H59" s="241"/>
      <c r="I59" s="241"/>
      <c r="J59" s="241"/>
      <c r="K59" s="241"/>
      <c r="L59" s="241"/>
      <c r="M59" s="241"/>
      <c r="N59" s="241"/>
      <c r="O59" s="241"/>
    </row>
    <row r="60" spans="1:15" x14ac:dyDescent="0.25">
      <c r="A60" s="241"/>
      <c r="B60" s="241"/>
      <c r="C60" s="241"/>
      <c r="D60" s="241"/>
      <c r="E60" s="241"/>
      <c r="F60" s="241"/>
      <c r="G60" s="241"/>
      <c r="H60" s="241"/>
      <c r="I60" s="241"/>
      <c r="J60" s="241"/>
      <c r="K60" s="241"/>
      <c r="L60" s="241"/>
      <c r="M60" s="241"/>
      <c r="N60" s="241"/>
      <c r="O60" s="241"/>
    </row>
    <row r="61" spans="1:15" x14ac:dyDescent="0.25">
      <c r="A61" s="241"/>
      <c r="B61" s="241"/>
      <c r="C61" s="241"/>
      <c r="D61" s="241"/>
      <c r="E61" s="241"/>
      <c r="F61" s="241"/>
      <c r="G61" s="241"/>
      <c r="H61" s="241"/>
      <c r="I61" s="241"/>
      <c r="J61" s="241"/>
      <c r="K61" s="241"/>
      <c r="L61" s="241"/>
      <c r="M61" s="241"/>
      <c r="N61" s="241"/>
      <c r="O61" s="241"/>
    </row>
    <row r="62" spans="1:15" x14ac:dyDescent="0.25">
      <c r="A62" s="241"/>
      <c r="B62" s="241"/>
      <c r="C62" s="241"/>
      <c r="D62" s="241"/>
      <c r="E62" s="241"/>
      <c r="F62" s="241"/>
      <c r="G62" s="241"/>
      <c r="H62" s="241"/>
      <c r="I62" s="241"/>
      <c r="J62" s="241"/>
      <c r="K62" s="241"/>
      <c r="L62" s="241"/>
      <c r="M62" s="241"/>
      <c r="N62" s="241"/>
      <c r="O62" s="241"/>
    </row>
    <row r="63" spans="1:15" x14ac:dyDescent="0.25">
      <c r="A63" s="241"/>
      <c r="B63" s="241"/>
      <c r="C63" s="241"/>
      <c r="D63" s="241"/>
      <c r="E63" s="241"/>
      <c r="F63" s="241"/>
      <c r="G63" s="241"/>
      <c r="H63" s="241"/>
      <c r="I63" s="241"/>
      <c r="J63" s="241"/>
      <c r="K63" s="241"/>
      <c r="L63" s="241"/>
      <c r="M63" s="241"/>
      <c r="N63" s="241"/>
      <c r="O63" s="241"/>
    </row>
    <row r="64" spans="1:15" x14ac:dyDescent="0.25">
      <c r="A64" s="241"/>
      <c r="B64" s="241"/>
      <c r="C64" s="241"/>
      <c r="D64" s="241"/>
      <c r="E64" s="241"/>
      <c r="F64" s="241"/>
      <c r="G64" s="241"/>
      <c r="H64" s="241"/>
      <c r="I64" s="241"/>
      <c r="J64" s="241"/>
      <c r="K64" s="241"/>
      <c r="L64" s="241"/>
      <c r="M64" s="241"/>
      <c r="N64" s="241"/>
      <c r="O64" s="241"/>
    </row>
    <row r="65" spans="1:15" x14ac:dyDescent="0.25">
      <c r="A65" s="241"/>
      <c r="B65" s="241"/>
      <c r="C65" s="241"/>
      <c r="D65" s="241"/>
      <c r="E65" s="241"/>
      <c r="F65" s="241"/>
      <c r="G65" s="241"/>
      <c r="H65" s="241"/>
      <c r="I65" s="241"/>
      <c r="J65" s="241"/>
      <c r="K65" s="241"/>
      <c r="L65" s="241"/>
      <c r="M65" s="241"/>
      <c r="N65" s="241"/>
      <c r="O65" s="241"/>
    </row>
    <row r="66" spans="1:15" x14ac:dyDescent="0.25">
      <c r="A66" s="241"/>
      <c r="B66" s="241"/>
      <c r="C66" s="241"/>
      <c r="D66" s="241"/>
      <c r="E66" s="241"/>
      <c r="F66" s="241"/>
      <c r="G66" s="241"/>
      <c r="H66" s="241"/>
      <c r="I66" s="241"/>
      <c r="J66" s="241"/>
      <c r="K66" s="241"/>
      <c r="L66" s="241"/>
      <c r="M66" s="241"/>
      <c r="N66" s="241"/>
      <c r="O66" s="241"/>
    </row>
  </sheetData>
  <mergeCells count="9">
    <mergeCell ref="A7:O7"/>
    <mergeCell ref="A8:O8"/>
    <mergeCell ref="A9:O9"/>
    <mergeCell ref="A1:O1"/>
    <mergeCell ref="A2:O2"/>
    <mergeCell ref="A3:O3"/>
    <mergeCell ref="A4:O4"/>
    <mergeCell ref="A5:O5"/>
    <mergeCell ref="A6:O6"/>
  </mergeCells>
  <pageMargins left="0.7" right="0.7" top="0.75" bottom="0.75" header="0.3" footer="0.3"/>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3"/>
  <sheetViews>
    <sheetView topLeftCell="A13" workbookViewId="0">
      <selection activeCell="M43" sqref="M43"/>
    </sheetView>
  </sheetViews>
  <sheetFormatPr baseColWidth="10" defaultRowHeight="15" x14ac:dyDescent="0.25"/>
  <cols>
    <col min="13" max="13" width="13" bestFit="1" customWidth="1"/>
    <col min="14" max="14" width="12.140625" bestFit="1" customWidth="1"/>
    <col min="15" max="15" width="13" bestFit="1" customWidth="1"/>
  </cols>
  <sheetData>
    <row r="1" spans="1:15" ht="15.75" x14ac:dyDescent="0.25">
      <c r="A1" s="624" t="s">
        <v>0</v>
      </c>
      <c r="B1" s="624"/>
      <c r="C1" s="624"/>
      <c r="D1" s="624"/>
      <c r="E1" s="624"/>
      <c r="F1" s="624"/>
      <c r="G1" s="624"/>
      <c r="H1" s="624"/>
      <c r="I1" s="624"/>
      <c r="J1" s="624"/>
      <c r="K1" s="624"/>
      <c r="L1" s="624"/>
      <c r="M1" s="624"/>
      <c r="N1" s="624"/>
      <c r="O1" s="624"/>
    </row>
    <row r="2" spans="1:15" ht="15.75" x14ac:dyDescent="0.25">
      <c r="A2" s="624" t="s">
        <v>1</v>
      </c>
      <c r="B2" s="624"/>
      <c r="C2" s="624"/>
      <c r="D2" s="624"/>
      <c r="E2" s="624"/>
      <c r="F2" s="624"/>
      <c r="G2" s="624"/>
      <c r="H2" s="624"/>
      <c r="I2" s="624"/>
      <c r="J2" s="624"/>
      <c r="K2" s="624"/>
      <c r="L2" s="624"/>
      <c r="M2" s="624"/>
      <c r="N2" s="624"/>
      <c r="O2" s="624"/>
    </row>
    <row r="3" spans="1:15" ht="15.75" x14ac:dyDescent="0.25">
      <c r="A3" s="624" t="s">
        <v>534</v>
      </c>
      <c r="B3" s="624"/>
      <c r="C3" s="624"/>
      <c r="D3" s="624"/>
      <c r="E3" s="624"/>
      <c r="F3" s="624"/>
      <c r="G3" s="624"/>
      <c r="H3" s="624"/>
      <c r="I3" s="624"/>
      <c r="J3" s="624"/>
      <c r="K3" s="624"/>
      <c r="L3" s="624"/>
      <c r="M3" s="624"/>
      <c r="N3" s="624"/>
      <c r="O3" s="624"/>
    </row>
    <row r="4" spans="1:15" ht="15.75" x14ac:dyDescent="0.25">
      <c r="A4" s="624"/>
      <c r="B4" s="624"/>
      <c r="C4" s="624"/>
      <c r="D4" s="624"/>
      <c r="E4" s="624"/>
      <c r="F4" s="624"/>
      <c r="G4" s="624"/>
      <c r="H4" s="624"/>
      <c r="I4" s="624"/>
      <c r="J4" s="624"/>
      <c r="K4" s="624"/>
      <c r="L4" s="624"/>
      <c r="M4" s="624"/>
      <c r="N4" s="624"/>
      <c r="O4" s="624"/>
    </row>
    <row r="5" spans="1:15" ht="15.75" x14ac:dyDescent="0.25">
      <c r="A5" s="624" t="s">
        <v>3</v>
      </c>
      <c r="B5" s="624"/>
      <c r="C5" s="624"/>
      <c r="D5" s="624"/>
      <c r="E5" s="624"/>
      <c r="F5" s="624"/>
      <c r="G5" s="624"/>
      <c r="H5" s="624"/>
      <c r="I5" s="624"/>
      <c r="J5" s="624"/>
      <c r="K5" s="624"/>
      <c r="L5" s="624"/>
      <c r="M5" s="624"/>
      <c r="N5" s="624"/>
      <c r="O5" s="624"/>
    </row>
    <row r="6" spans="1:15" ht="15.75" x14ac:dyDescent="0.25">
      <c r="A6" s="624"/>
      <c r="B6" s="624"/>
      <c r="C6" s="624"/>
      <c r="D6" s="624"/>
      <c r="E6" s="624"/>
      <c r="F6" s="624"/>
      <c r="G6" s="624"/>
      <c r="H6" s="624"/>
      <c r="I6" s="624"/>
      <c r="J6" s="624"/>
      <c r="K6" s="624"/>
      <c r="L6" s="624"/>
      <c r="M6" s="624"/>
      <c r="N6" s="624"/>
      <c r="O6" s="624"/>
    </row>
    <row r="7" spans="1:15" ht="15.75" x14ac:dyDescent="0.25">
      <c r="A7" s="624" t="s">
        <v>1679</v>
      </c>
      <c r="B7" s="624"/>
      <c r="C7" s="624"/>
      <c r="D7" s="624"/>
      <c r="E7" s="624"/>
      <c r="F7" s="624"/>
      <c r="G7" s="624"/>
      <c r="H7" s="624"/>
      <c r="I7" s="624"/>
      <c r="J7" s="624"/>
      <c r="K7" s="624"/>
      <c r="L7" s="624"/>
      <c r="M7" s="624"/>
      <c r="N7" s="624"/>
      <c r="O7" s="624"/>
    </row>
    <row r="8" spans="1:15" ht="15.75" x14ac:dyDescent="0.25">
      <c r="A8" s="625" t="s">
        <v>4</v>
      </c>
      <c r="B8" s="625"/>
      <c r="C8" s="625"/>
      <c r="D8" s="625"/>
      <c r="E8" s="625"/>
      <c r="F8" s="625"/>
      <c r="G8" s="625"/>
      <c r="H8" s="625"/>
      <c r="I8" s="625"/>
      <c r="J8" s="625"/>
      <c r="K8" s="625"/>
      <c r="L8" s="625"/>
      <c r="M8" s="625"/>
      <c r="N8" s="625"/>
      <c r="O8" s="625"/>
    </row>
    <row r="9" spans="1:15" ht="15.75" x14ac:dyDescent="0.25">
      <c r="A9" s="624"/>
      <c r="B9" s="624"/>
      <c r="C9" s="624"/>
      <c r="D9" s="624"/>
      <c r="E9" s="624"/>
      <c r="F9" s="624"/>
      <c r="G9" s="624"/>
      <c r="H9" s="624"/>
      <c r="I9" s="624"/>
      <c r="J9" s="624"/>
      <c r="K9" s="624"/>
      <c r="L9" s="624"/>
      <c r="M9" s="624"/>
      <c r="N9" s="624"/>
      <c r="O9" s="624"/>
    </row>
    <row r="10" spans="1:15" x14ac:dyDescent="0.25">
      <c r="A10" s="249" t="s">
        <v>6</v>
      </c>
      <c r="B10" s="249" t="s">
        <v>7</v>
      </c>
      <c r="C10" s="249" t="s">
        <v>8</v>
      </c>
      <c r="D10" s="249" t="s">
        <v>9</v>
      </c>
      <c r="E10" s="249" t="s">
        <v>10</v>
      </c>
      <c r="F10" s="249" t="s">
        <v>11</v>
      </c>
      <c r="G10" s="249" t="s">
        <v>12</v>
      </c>
      <c r="H10" s="249" t="s">
        <v>13</v>
      </c>
      <c r="I10" s="249" t="s">
        <v>14</v>
      </c>
      <c r="J10" s="249" t="s">
        <v>15</v>
      </c>
      <c r="K10" s="249" t="s">
        <v>16</v>
      </c>
      <c r="L10" s="249" t="s">
        <v>17</v>
      </c>
      <c r="M10" s="250" t="s">
        <v>18</v>
      </c>
      <c r="N10" s="250" t="s">
        <v>19</v>
      </c>
      <c r="O10" s="250" t="s">
        <v>20</v>
      </c>
    </row>
    <row r="11" spans="1:15" x14ac:dyDescent="0.25">
      <c r="A11" s="246" t="s">
        <v>21</v>
      </c>
      <c r="B11" s="246" t="s">
        <v>22</v>
      </c>
      <c r="C11" s="246" t="s">
        <v>544</v>
      </c>
      <c r="D11" s="246" t="s">
        <v>183</v>
      </c>
      <c r="E11" s="247">
        <v>44927</v>
      </c>
      <c r="F11" s="246"/>
      <c r="G11" s="246" t="s">
        <v>1897</v>
      </c>
      <c r="H11" s="246" t="s">
        <v>1898</v>
      </c>
      <c r="I11" s="246" t="s">
        <v>31</v>
      </c>
      <c r="J11" s="246" t="s">
        <v>30</v>
      </c>
      <c r="K11" s="246" t="s">
        <v>545</v>
      </c>
      <c r="L11" s="246" t="s">
        <v>546</v>
      </c>
      <c r="M11" s="5">
        <v>0</v>
      </c>
      <c r="N11" s="5">
        <v>1627066000</v>
      </c>
      <c r="O11" s="5">
        <v>1627066000</v>
      </c>
    </row>
    <row r="12" spans="1:15" x14ac:dyDescent="0.25">
      <c r="A12" s="246" t="s">
        <v>21</v>
      </c>
      <c r="B12" s="246" t="s">
        <v>22</v>
      </c>
      <c r="C12" s="246" t="s">
        <v>41</v>
      </c>
      <c r="D12" s="246" t="s">
        <v>1896</v>
      </c>
      <c r="E12" s="247">
        <v>44979</v>
      </c>
      <c r="F12" s="246" t="s">
        <v>100</v>
      </c>
      <c r="G12" s="246" t="s">
        <v>1897</v>
      </c>
      <c r="H12" s="246" t="s">
        <v>1898</v>
      </c>
      <c r="I12" s="246"/>
      <c r="J12" s="246" t="s">
        <v>30</v>
      </c>
      <c r="K12" s="246"/>
      <c r="L12" s="246" t="s">
        <v>1899</v>
      </c>
      <c r="M12" s="5">
        <v>581786000</v>
      </c>
      <c r="N12" s="5">
        <v>0</v>
      </c>
      <c r="O12" s="188">
        <f t="shared" ref="O12:O32" si="0">SUM(O11-M12+N12)</f>
        <v>1045280000</v>
      </c>
    </row>
    <row r="13" spans="1:15" x14ac:dyDescent="0.25">
      <c r="A13" s="246" t="s">
        <v>21</v>
      </c>
      <c r="B13" s="246" t="s">
        <v>22</v>
      </c>
      <c r="C13" s="246" t="s">
        <v>41</v>
      </c>
      <c r="D13" s="246" t="s">
        <v>1914</v>
      </c>
      <c r="E13" s="247">
        <v>44994</v>
      </c>
      <c r="F13" s="246"/>
      <c r="G13" s="246" t="s">
        <v>1897</v>
      </c>
      <c r="H13" s="246" t="s">
        <v>1898</v>
      </c>
      <c r="I13" s="246"/>
      <c r="J13" s="246" t="s">
        <v>30</v>
      </c>
      <c r="K13" s="246"/>
      <c r="L13" s="246" t="s">
        <v>1915</v>
      </c>
      <c r="M13" s="5">
        <v>100000000</v>
      </c>
      <c r="N13" s="5">
        <v>0</v>
      </c>
      <c r="O13" s="188">
        <f t="shared" si="0"/>
        <v>945280000</v>
      </c>
    </row>
    <row r="14" spans="1:15" x14ac:dyDescent="0.25">
      <c r="A14" s="246" t="s">
        <v>21</v>
      </c>
      <c r="B14" s="246" t="s">
        <v>22</v>
      </c>
      <c r="C14" s="246" t="s">
        <v>41</v>
      </c>
      <c r="D14" s="246" t="s">
        <v>1900</v>
      </c>
      <c r="E14" s="247">
        <v>45000</v>
      </c>
      <c r="F14" s="246" t="s">
        <v>100</v>
      </c>
      <c r="G14" s="246" t="s">
        <v>1897</v>
      </c>
      <c r="H14" s="246" t="s">
        <v>1898</v>
      </c>
      <c r="I14" s="246"/>
      <c r="J14" s="246" t="s">
        <v>30</v>
      </c>
      <c r="K14" s="246"/>
      <c r="L14" s="246" t="s">
        <v>1901</v>
      </c>
      <c r="M14" s="5">
        <v>150000000</v>
      </c>
      <c r="N14" s="5">
        <v>0</v>
      </c>
      <c r="O14" s="188">
        <f t="shared" si="0"/>
        <v>795280000</v>
      </c>
    </row>
    <row r="15" spans="1:15" x14ac:dyDescent="0.25">
      <c r="A15" s="246" t="s">
        <v>21</v>
      </c>
      <c r="B15" s="246" t="s">
        <v>22</v>
      </c>
      <c r="C15" s="246" t="s">
        <v>41</v>
      </c>
      <c r="D15" s="246" t="s">
        <v>1902</v>
      </c>
      <c r="E15" s="247">
        <v>45000</v>
      </c>
      <c r="F15" s="246"/>
      <c r="G15" s="246" t="s">
        <v>1897</v>
      </c>
      <c r="H15" s="246" t="s">
        <v>1898</v>
      </c>
      <c r="I15" s="246"/>
      <c r="J15" s="246" t="s">
        <v>30</v>
      </c>
      <c r="K15" s="246"/>
      <c r="L15" s="246" t="s">
        <v>1903</v>
      </c>
      <c r="M15" s="5">
        <v>235852000</v>
      </c>
      <c r="N15" s="5">
        <v>0</v>
      </c>
      <c r="O15" s="188">
        <f t="shared" si="0"/>
        <v>559428000</v>
      </c>
    </row>
    <row r="16" spans="1:15" x14ac:dyDescent="0.25">
      <c r="A16" s="246" t="s">
        <v>21</v>
      </c>
      <c r="B16" s="246" t="s">
        <v>22</v>
      </c>
      <c r="C16" s="246" t="s">
        <v>41</v>
      </c>
      <c r="D16" s="246" t="s">
        <v>1919</v>
      </c>
      <c r="E16" s="247">
        <v>45008</v>
      </c>
      <c r="F16" s="246" t="s">
        <v>100</v>
      </c>
      <c r="G16" s="246" t="s">
        <v>1897</v>
      </c>
      <c r="H16" s="246" t="s">
        <v>1898</v>
      </c>
      <c r="I16" s="246"/>
      <c r="J16" s="246" t="s">
        <v>30</v>
      </c>
      <c r="K16" s="246" t="s">
        <v>31</v>
      </c>
      <c r="L16" s="246" t="s">
        <v>1920</v>
      </c>
      <c r="M16" s="5">
        <v>155290000</v>
      </c>
      <c r="N16" s="5">
        <v>0</v>
      </c>
      <c r="O16" s="188">
        <f t="shared" si="0"/>
        <v>404138000</v>
      </c>
    </row>
    <row r="17" spans="1:15" x14ac:dyDescent="0.25">
      <c r="A17" s="246" t="s">
        <v>21</v>
      </c>
      <c r="B17" s="246" t="s">
        <v>22</v>
      </c>
      <c r="C17" s="246" t="s">
        <v>41</v>
      </c>
      <c r="D17" s="246" t="s">
        <v>1904</v>
      </c>
      <c r="E17" s="247">
        <v>45008</v>
      </c>
      <c r="F17" s="246" t="s">
        <v>100</v>
      </c>
      <c r="G17" s="246" t="s">
        <v>1897</v>
      </c>
      <c r="H17" s="246" t="s">
        <v>1898</v>
      </c>
      <c r="I17" s="246"/>
      <c r="J17" s="246" t="s">
        <v>30</v>
      </c>
      <c r="K17" s="246"/>
      <c r="L17" s="246" t="s">
        <v>1905</v>
      </c>
      <c r="M17" s="5">
        <v>172500000</v>
      </c>
      <c r="N17" s="5">
        <v>0</v>
      </c>
      <c r="O17" s="188">
        <f t="shared" si="0"/>
        <v>231638000</v>
      </c>
    </row>
    <row r="18" spans="1:15" x14ac:dyDescent="0.25">
      <c r="A18" s="246" t="s">
        <v>21</v>
      </c>
      <c r="B18" s="246" t="s">
        <v>22</v>
      </c>
      <c r="C18" s="246" t="s">
        <v>41</v>
      </c>
      <c r="D18" s="246" t="s">
        <v>1906</v>
      </c>
      <c r="E18" s="247">
        <v>45008</v>
      </c>
      <c r="F18" s="246" t="s">
        <v>100</v>
      </c>
      <c r="G18" s="246" t="s">
        <v>1897</v>
      </c>
      <c r="H18" s="246" t="s">
        <v>1898</v>
      </c>
      <c r="I18" s="246"/>
      <c r="J18" s="246" t="s">
        <v>30</v>
      </c>
      <c r="K18" s="246"/>
      <c r="L18" s="246" t="s">
        <v>1907</v>
      </c>
      <c r="M18" s="5">
        <v>231638000</v>
      </c>
      <c r="N18" s="5">
        <v>0</v>
      </c>
      <c r="O18" s="188">
        <f t="shared" si="0"/>
        <v>0</v>
      </c>
    </row>
    <row r="19" spans="1:15" x14ac:dyDescent="0.25">
      <c r="A19" s="246" t="s">
        <v>21</v>
      </c>
      <c r="B19" s="246" t="s">
        <v>22</v>
      </c>
      <c r="C19" s="246" t="s">
        <v>27</v>
      </c>
      <c r="D19" s="246" t="s">
        <v>1925</v>
      </c>
      <c r="E19" s="247">
        <v>45040</v>
      </c>
      <c r="F19" s="246"/>
      <c r="G19" s="246" t="s">
        <v>1897</v>
      </c>
      <c r="H19" s="246" t="s">
        <v>1898</v>
      </c>
      <c r="I19" s="246"/>
      <c r="J19" s="246" t="s">
        <v>30</v>
      </c>
      <c r="K19" s="246" t="s">
        <v>31</v>
      </c>
      <c r="L19" s="246" t="s">
        <v>1909</v>
      </c>
      <c r="M19" s="5">
        <v>0</v>
      </c>
      <c r="N19" s="5">
        <v>850000000</v>
      </c>
      <c r="O19" s="188">
        <f t="shared" si="0"/>
        <v>850000000</v>
      </c>
    </row>
    <row r="20" spans="1:15" x14ac:dyDescent="0.25">
      <c r="A20" s="246" t="s">
        <v>21</v>
      </c>
      <c r="B20" s="246" t="s">
        <v>22</v>
      </c>
      <c r="C20" s="246" t="s">
        <v>27</v>
      </c>
      <c r="D20" s="246" t="s">
        <v>1926</v>
      </c>
      <c r="E20" s="247">
        <v>45040</v>
      </c>
      <c r="F20" s="246"/>
      <c r="G20" s="246" t="s">
        <v>1897</v>
      </c>
      <c r="H20" s="246" t="s">
        <v>1898</v>
      </c>
      <c r="I20" s="246"/>
      <c r="J20" s="246" t="s">
        <v>30</v>
      </c>
      <c r="K20" s="246" t="s">
        <v>31</v>
      </c>
      <c r="L20" s="246" t="s">
        <v>1913</v>
      </c>
      <c r="M20" s="5">
        <v>0</v>
      </c>
      <c r="N20" s="5">
        <v>5000000000</v>
      </c>
      <c r="O20" s="188">
        <f t="shared" si="0"/>
        <v>5850000000</v>
      </c>
    </row>
    <row r="21" spans="1:15" x14ac:dyDescent="0.25">
      <c r="A21" s="246" t="s">
        <v>21</v>
      </c>
      <c r="B21" s="246" t="s">
        <v>22</v>
      </c>
      <c r="C21" s="246" t="s">
        <v>41</v>
      </c>
      <c r="D21" s="246" t="s">
        <v>1908</v>
      </c>
      <c r="E21" s="247">
        <v>45147</v>
      </c>
      <c r="F21" s="246"/>
      <c r="G21" s="246" t="s">
        <v>1897</v>
      </c>
      <c r="H21" s="246" t="s">
        <v>1898</v>
      </c>
      <c r="I21" s="246"/>
      <c r="J21" s="246" t="s">
        <v>30</v>
      </c>
      <c r="K21" s="246" t="s">
        <v>279</v>
      </c>
      <c r="L21" s="246" t="s">
        <v>1909</v>
      </c>
      <c r="M21" s="5">
        <v>850000000</v>
      </c>
      <c r="N21" s="5">
        <v>0</v>
      </c>
      <c r="O21" s="188">
        <f t="shared" si="0"/>
        <v>5000000000</v>
      </c>
    </row>
    <row r="22" spans="1:15" x14ac:dyDescent="0.25">
      <c r="A22" s="246" t="s">
        <v>21</v>
      </c>
      <c r="B22" s="246" t="s">
        <v>22</v>
      </c>
      <c r="C22" s="246" t="s">
        <v>27</v>
      </c>
      <c r="D22" s="246" t="s">
        <v>1927</v>
      </c>
      <c r="E22" s="247">
        <v>45162</v>
      </c>
      <c r="F22" s="246"/>
      <c r="G22" s="246" t="s">
        <v>1897</v>
      </c>
      <c r="H22" s="246" t="s">
        <v>1898</v>
      </c>
      <c r="I22" s="246"/>
      <c r="J22" s="246" t="s">
        <v>30</v>
      </c>
      <c r="K22" s="246" t="s">
        <v>31</v>
      </c>
      <c r="L22" s="246" t="s">
        <v>1911</v>
      </c>
      <c r="M22" s="5">
        <v>0</v>
      </c>
      <c r="N22" s="5">
        <v>249700000</v>
      </c>
      <c r="O22" s="188">
        <f t="shared" si="0"/>
        <v>5249700000</v>
      </c>
    </row>
    <row r="23" spans="1:15" x14ac:dyDescent="0.25">
      <c r="A23" s="246" t="s">
        <v>21</v>
      </c>
      <c r="B23" s="246" t="s">
        <v>22</v>
      </c>
      <c r="C23" s="246" t="s">
        <v>27</v>
      </c>
      <c r="D23" s="246" t="s">
        <v>1928</v>
      </c>
      <c r="E23" s="247">
        <v>45162</v>
      </c>
      <c r="F23" s="246"/>
      <c r="G23" s="246" t="s">
        <v>1897</v>
      </c>
      <c r="H23" s="246" t="s">
        <v>1898</v>
      </c>
      <c r="I23" s="246"/>
      <c r="J23" s="246" t="s">
        <v>30</v>
      </c>
      <c r="K23" s="246" t="s">
        <v>31</v>
      </c>
      <c r="L23" s="246" t="s">
        <v>1922</v>
      </c>
      <c r="M23" s="5">
        <v>0</v>
      </c>
      <c r="N23" s="5">
        <v>100000000</v>
      </c>
      <c r="O23" s="188">
        <f t="shared" si="0"/>
        <v>5349700000</v>
      </c>
    </row>
    <row r="24" spans="1:15" x14ac:dyDescent="0.25">
      <c r="A24" s="246" t="s">
        <v>21</v>
      </c>
      <c r="B24" s="246" t="s">
        <v>22</v>
      </c>
      <c r="C24" s="246" t="s">
        <v>27</v>
      </c>
      <c r="D24" s="246" t="s">
        <v>1929</v>
      </c>
      <c r="E24" s="247">
        <v>45162</v>
      </c>
      <c r="F24" s="246"/>
      <c r="G24" s="246" t="s">
        <v>1897</v>
      </c>
      <c r="H24" s="246" t="s">
        <v>1898</v>
      </c>
      <c r="I24" s="246"/>
      <c r="J24" s="246" t="s">
        <v>30</v>
      </c>
      <c r="K24" s="246" t="s">
        <v>31</v>
      </c>
      <c r="L24" s="246" t="s">
        <v>1916</v>
      </c>
      <c r="M24" s="5">
        <v>0</v>
      </c>
      <c r="N24" s="5">
        <v>100000000</v>
      </c>
      <c r="O24" s="188">
        <f t="shared" si="0"/>
        <v>5449700000</v>
      </c>
    </row>
    <row r="25" spans="1:15" x14ac:dyDescent="0.25">
      <c r="A25" s="246" t="s">
        <v>21</v>
      </c>
      <c r="B25" s="246" t="s">
        <v>22</v>
      </c>
      <c r="C25" s="246" t="s">
        <v>27</v>
      </c>
      <c r="D25" s="246" t="s">
        <v>1930</v>
      </c>
      <c r="E25" s="247">
        <v>45166</v>
      </c>
      <c r="F25" s="246"/>
      <c r="G25" s="246" t="s">
        <v>1897</v>
      </c>
      <c r="H25" s="246" t="s">
        <v>1898</v>
      </c>
      <c r="I25" s="246"/>
      <c r="J25" s="246" t="s">
        <v>30</v>
      </c>
      <c r="K25" s="246" t="s">
        <v>31</v>
      </c>
      <c r="L25" s="246" t="s">
        <v>1924</v>
      </c>
      <c r="M25" s="5">
        <v>0</v>
      </c>
      <c r="N25" s="5">
        <v>100000000</v>
      </c>
      <c r="O25" s="188">
        <f t="shared" si="0"/>
        <v>5549700000</v>
      </c>
    </row>
    <row r="26" spans="1:15" x14ac:dyDescent="0.25">
      <c r="A26" s="246" t="s">
        <v>21</v>
      </c>
      <c r="B26" s="246" t="s">
        <v>22</v>
      </c>
      <c r="C26" s="246" t="s">
        <v>27</v>
      </c>
      <c r="D26" s="246" t="s">
        <v>1931</v>
      </c>
      <c r="E26" s="247">
        <v>45167</v>
      </c>
      <c r="F26" s="246"/>
      <c r="G26" s="246" t="s">
        <v>1897</v>
      </c>
      <c r="H26" s="246" t="s">
        <v>1898</v>
      </c>
      <c r="I26" s="246"/>
      <c r="J26" s="246" t="s">
        <v>30</v>
      </c>
      <c r="K26" s="246" t="s">
        <v>31</v>
      </c>
      <c r="L26" s="246" t="s">
        <v>1918</v>
      </c>
      <c r="M26" s="5">
        <v>0</v>
      </c>
      <c r="N26" s="5">
        <v>2273207997</v>
      </c>
      <c r="O26" s="188">
        <f t="shared" si="0"/>
        <v>7822907997</v>
      </c>
    </row>
    <row r="27" spans="1:15" x14ac:dyDescent="0.25">
      <c r="A27" s="246" t="s">
        <v>21</v>
      </c>
      <c r="B27" s="246" t="s">
        <v>22</v>
      </c>
      <c r="C27" s="246" t="s">
        <v>41</v>
      </c>
      <c r="D27" s="246" t="s">
        <v>1921</v>
      </c>
      <c r="E27" s="247">
        <v>45182</v>
      </c>
      <c r="F27" s="246"/>
      <c r="G27" s="246" t="s">
        <v>1897</v>
      </c>
      <c r="H27" s="246" t="s">
        <v>1898</v>
      </c>
      <c r="I27" s="246"/>
      <c r="J27" s="246" t="s">
        <v>30</v>
      </c>
      <c r="K27" s="246" t="s">
        <v>43</v>
      </c>
      <c r="L27" s="246" t="s">
        <v>1922</v>
      </c>
      <c r="M27" s="5">
        <v>100000000</v>
      </c>
      <c r="N27" s="5">
        <v>0</v>
      </c>
      <c r="O27" s="188">
        <f t="shared" si="0"/>
        <v>7722907997</v>
      </c>
    </row>
    <row r="28" spans="1:15" x14ac:dyDescent="0.25">
      <c r="A28" s="246" t="s">
        <v>21</v>
      </c>
      <c r="B28" s="246" t="s">
        <v>22</v>
      </c>
      <c r="C28" s="246" t="s">
        <v>41</v>
      </c>
      <c r="D28" s="246" t="s">
        <v>1910</v>
      </c>
      <c r="E28" s="247">
        <v>45182</v>
      </c>
      <c r="F28" s="246"/>
      <c r="G28" s="246" t="s">
        <v>1897</v>
      </c>
      <c r="H28" s="246" t="s">
        <v>1898</v>
      </c>
      <c r="I28" s="246"/>
      <c r="J28" s="246" t="s">
        <v>30</v>
      </c>
      <c r="K28" s="246" t="s">
        <v>101</v>
      </c>
      <c r="L28" s="246" t="s">
        <v>1911</v>
      </c>
      <c r="M28" s="5">
        <v>249700000</v>
      </c>
      <c r="N28" s="5">
        <v>0</v>
      </c>
      <c r="O28" s="188">
        <f t="shared" si="0"/>
        <v>7473207997</v>
      </c>
    </row>
    <row r="29" spans="1:15" x14ac:dyDescent="0.25">
      <c r="A29" s="246" t="s">
        <v>21</v>
      </c>
      <c r="B29" s="246" t="s">
        <v>22</v>
      </c>
      <c r="C29" s="246" t="s">
        <v>41</v>
      </c>
      <c r="D29" s="246" t="s">
        <v>1923</v>
      </c>
      <c r="E29" s="247">
        <v>45184</v>
      </c>
      <c r="F29" s="246"/>
      <c r="G29" s="246" t="s">
        <v>1897</v>
      </c>
      <c r="H29" s="246" t="s">
        <v>1898</v>
      </c>
      <c r="I29" s="246"/>
      <c r="J29" s="246" t="s">
        <v>30</v>
      </c>
      <c r="K29" s="246" t="s">
        <v>218</v>
      </c>
      <c r="L29" s="246" t="s">
        <v>1924</v>
      </c>
      <c r="M29" s="5">
        <v>100000000</v>
      </c>
      <c r="N29" s="5">
        <v>0</v>
      </c>
      <c r="O29" s="188">
        <f t="shared" si="0"/>
        <v>7373207997</v>
      </c>
    </row>
    <row r="30" spans="1:15" x14ac:dyDescent="0.25">
      <c r="A30" s="246" t="s">
        <v>21</v>
      </c>
      <c r="B30" s="246" t="s">
        <v>22</v>
      </c>
      <c r="C30" s="246" t="s">
        <v>41</v>
      </c>
      <c r="D30" s="246" t="s">
        <v>80</v>
      </c>
      <c r="E30" s="247">
        <v>45202</v>
      </c>
      <c r="F30" s="246"/>
      <c r="G30" s="246" t="s">
        <v>1897</v>
      </c>
      <c r="H30" s="246" t="s">
        <v>1898</v>
      </c>
      <c r="I30" s="246"/>
      <c r="J30" s="246" t="s">
        <v>30</v>
      </c>
      <c r="K30" s="246" t="s">
        <v>44</v>
      </c>
      <c r="L30" s="246" t="s">
        <v>1916</v>
      </c>
      <c r="M30" s="5">
        <v>100000000</v>
      </c>
      <c r="N30" s="5">
        <v>0</v>
      </c>
      <c r="O30" s="188">
        <f t="shared" si="0"/>
        <v>7273207997</v>
      </c>
    </row>
    <row r="31" spans="1:15" x14ac:dyDescent="0.25">
      <c r="A31" s="246" t="s">
        <v>21</v>
      </c>
      <c r="B31" s="246" t="s">
        <v>22</v>
      </c>
      <c r="C31" s="246" t="s">
        <v>41</v>
      </c>
      <c r="D31" s="246" t="s">
        <v>1917</v>
      </c>
      <c r="E31" s="247">
        <v>45233</v>
      </c>
      <c r="F31" s="246"/>
      <c r="G31" s="246" t="s">
        <v>1897</v>
      </c>
      <c r="H31" s="246" t="s">
        <v>1898</v>
      </c>
      <c r="I31" s="246"/>
      <c r="J31" s="246" t="s">
        <v>30</v>
      </c>
      <c r="K31" s="246" t="s">
        <v>44</v>
      </c>
      <c r="L31" s="246" t="s">
        <v>1918</v>
      </c>
      <c r="M31" s="5">
        <v>2273207997</v>
      </c>
      <c r="N31" s="5">
        <v>0</v>
      </c>
      <c r="O31" s="188">
        <f t="shared" si="0"/>
        <v>5000000000</v>
      </c>
    </row>
    <row r="32" spans="1:15" x14ac:dyDescent="0.25">
      <c r="A32" s="246" t="s">
        <v>21</v>
      </c>
      <c r="B32" s="246" t="s">
        <v>22</v>
      </c>
      <c r="C32" s="246" t="s">
        <v>41</v>
      </c>
      <c r="D32" s="246" t="s">
        <v>1912</v>
      </c>
      <c r="E32" s="247">
        <v>45271</v>
      </c>
      <c r="F32" s="246"/>
      <c r="G32" s="246" t="s">
        <v>1897</v>
      </c>
      <c r="H32" s="246" t="s">
        <v>1898</v>
      </c>
      <c r="I32" s="246"/>
      <c r="J32" s="246" t="s">
        <v>30</v>
      </c>
      <c r="K32" s="246" t="s">
        <v>279</v>
      </c>
      <c r="L32" s="246" t="s">
        <v>1913</v>
      </c>
      <c r="M32" s="5">
        <v>5000000000</v>
      </c>
      <c r="N32" s="5">
        <v>0</v>
      </c>
      <c r="O32" s="188">
        <f t="shared" si="0"/>
        <v>0</v>
      </c>
    </row>
    <row r="33" spans="1:15" x14ac:dyDescent="0.25">
      <c r="A33" s="246"/>
      <c r="B33" s="246"/>
      <c r="C33" s="246"/>
      <c r="D33" s="246"/>
      <c r="E33" s="247"/>
      <c r="F33" s="246"/>
      <c r="G33" s="246"/>
      <c r="H33" s="246"/>
      <c r="I33" s="246"/>
      <c r="J33" s="246"/>
      <c r="K33" s="246"/>
      <c r="L33" s="246"/>
      <c r="M33" s="5"/>
      <c r="N33" s="5"/>
      <c r="O33" s="5"/>
    </row>
    <row r="34" spans="1:15" x14ac:dyDescent="0.25">
      <c r="A34" s="246"/>
      <c r="B34" s="246"/>
      <c r="C34" s="246"/>
      <c r="D34" s="246"/>
      <c r="E34" s="247"/>
      <c r="F34" s="246"/>
      <c r="G34" s="246"/>
      <c r="H34" s="246"/>
      <c r="I34" s="246"/>
      <c r="J34" s="246"/>
      <c r="K34" s="246"/>
      <c r="L34" s="246"/>
      <c r="M34" s="5"/>
      <c r="N34" s="5"/>
      <c r="O34" s="5"/>
    </row>
    <row r="35" spans="1:15" x14ac:dyDescent="0.25">
      <c r="A35" s="246" t="s">
        <v>478</v>
      </c>
      <c r="B35" s="246" t="s">
        <v>479</v>
      </c>
      <c r="C35" s="246" t="s">
        <v>27</v>
      </c>
      <c r="D35" s="246" t="s">
        <v>1925</v>
      </c>
      <c r="E35" s="247">
        <v>45040</v>
      </c>
      <c r="F35" s="246"/>
      <c r="G35" s="246" t="s">
        <v>1897</v>
      </c>
      <c r="H35" s="246" t="s">
        <v>1898</v>
      </c>
      <c r="I35" s="246"/>
      <c r="J35" s="246" t="s">
        <v>30</v>
      </c>
      <c r="K35" s="246" t="s">
        <v>279</v>
      </c>
      <c r="L35" s="246" t="s">
        <v>1909</v>
      </c>
      <c r="M35" s="5">
        <v>850000000</v>
      </c>
      <c r="N35" s="5">
        <v>0</v>
      </c>
      <c r="O35" s="5">
        <v>0</v>
      </c>
    </row>
    <row r="36" spans="1:15" x14ac:dyDescent="0.25">
      <c r="A36" s="246" t="s">
        <v>478</v>
      </c>
      <c r="B36" s="246" t="s">
        <v>479</v>
      </c>
      <c r="C36" s="246" t="s">
        <v>27</v>
      </c>
      <c r="D36" s="246" t="s">
        <v>1926</v>
      </c>
      <c r="E36" s="247">
        <v>45040</v>
      </c>
      <c r="F36" s="246"/>
      <c r="G36" s="246" t="s">
        <v>1897</v>
      </c>
      <c r="H36" s="246" t="s">
        <v>1898</v>
      </c>
      <c r="I36" s="246"/>
      <c r="J36" s="246" t="s">
        <v>30</v>
      </c>
      <c r="K36" s="246" t="s">
        <v>279</v>
      </c>
      <c r="L36" s="246" t="s">
        <v>1913</v>
      </c>
      <c r="M36" s="5">
        <v>5000000000</v>
      </c>
      <c r="N36" s="5">
        <v>0</v>
      </c>
      <c r="O36" s="5">
        <v>0</v>
      </c>
    </row>
    <row r="37" spans="1:15" x14ac:dyDescent="0.25">
      <c r="A37" s="246" t="s">
        <v>478</v>
      </c>
      <c r="B37" s="246" t="s">
        <v>479</v>
      </c>
      <c r="C37" s="246" t="s">
        <v>27</v>
      </c>
      <c r="D37" s="246" t="s">
        <v>1927</v>
      </c>
      <c r="E37" s="247">
        <v>45162</v>
      </c>
      <c r="F37" s="246"/>
      <c r="G37" s="246" t="s">
        <v>1897</v>
      </c>
      <c r="H37" s="246" t="s">
        <v>1898</v>
      </c>
      <c r="I37" s="246"/>
      <c r="J37" s="246" t="s">
        <v>30</v>
      </c>
      <c r="K37" s="246" t="s">
        <v>101</v>
      </c>
      <c r="L37" s="246" t="s">
        <v>1911</v>
      </c>
      <c r="M37" s="5">
        <v>249700000</v>
      </c>
      <c r="N37" s="5">
        <v>0</v>
      </c>
      <c r="O37" s="5">
        <v>0</v>
      </c>
    </row>
    <row r="38" spans="1:15" x14ac:dyDescent="0.25">
      <c r="A38" s="246" t="s">
        <v>478</v>
      </c>
      <c r="B38" s="246" t="s">
        <v>479</v>
      </c>
      <c r="C38" s="246" t="s">
        <v>27</v>
      </c>
      <c r="D38" s="246" t="s">
        <v>1928</v>
      </c>
      <c r="E38" s="247">
        <v>45162</v>
      </c>
      <c r="F38" s="246"/>
      <c r="G38" s="246" t="s">
        <v>1897</v>
      </c>
      <c r="H38" s="246" t="s">
        <v>1898</v>
      </c>
      <c r="I38" s="246"/>
      <c r="J38" s="246" t="s">
        <v>30</v>
      </c>
      <c r="K38" s="246" t="s">
        <v>43</v>
      </c>
      <c r="L38" s="246" t="s">
        <v>1922</v>
      </c>
      <c r="M38" s="5">
        <v>100000000</v>
      </c>
      <c r="N38" s="5">
        <v>0</v>
      </c>
      <c r="O38" s="5">
        <v>0</v>
      </c>
    </row>
    <row r="39" spans="1:15" x14ac:dyDescent="0.25">
      <c r="A39" s="246" t="s">
        <v>478</v>
      </c>
      <c r="B39" s="246" t="s">
        <v>479</v>
      </c>
      <c r="C39" s="246" t="s">
        <v>27</v>
      </c>
      <c r="D39" s="246" t="s">
        <v>1929</v>
      </c>
      <c r="E39" s="247">
        <v>45162</v>
      </c>
      <c r="F39" s="246"/>
      <c r="G39" s="246" t="s">
        <v>1897</v>
      </c>
      <c r="H39" s="246" t="s">
        <v>1898</v>
      </c>
      <c r="I39" s="246"/>
      <c r="J39" s="246" t="s">
        <v>30</v>
      </c>
      <c r="K39" s="246" t="s">
        <v>44</v>
      </c>
      <c r="L39" s="246" t="s">
        <v>1916</v>
      </c>
      <c r="M39" s="5">
        <v>100000000</v>
      </c>
      <c r="N39" s="5">
        <v>0</v>
      </c>
      <c r="O39" s="5">
        <v>0</v>
      </c>
    </row>
    <row r="40" spans="1:15" x14ac:dyDescent="0.25">
      <c r="A40" s="246" t="s">
        <v>478</v>
      </c>
      <c r="B40" s="246" t="s">
        <v>479</v>
      </c>
      <c r="C40" s="246" t="s">
        <v>27</v>
      </c>
      <c r="D40" s="246" t="s">
        <v>1930</v>
      </c>
      <c r="E40" s="247">
        <v>45166</v>
      </c>
      <c r="F40" s="246"/>
      <c r="G40" s="246" t="s">
        <v>1897</v>
      </c>
      <c r="H40" s="246" t="s">
        <v>1898</v>
      </c>
      <c r="I40" s="246"/>
      <c r="J40" s="246" t="s">
        <v>30</v>
      </c>
      <c r="K40" s="246" t="s">
        <v>218</v>
      </c>
      <c r="L40" s="246" t="s">
        <v>1924</v>
      </c>
      <c r="M40" s="5">
        <v>100000000</v>
      </c>
      <c r="N40" s="5">
        <v>0</v>
      </c>
      <c r="O40" s="5">
        <v>0</v>
      </c>
    </row>
    <row r="41" spans="1:15" x14ac:dyDescent="0.25">
      <c r="A41" s="246" t="s">
        <v>478</v>
      </c>
      <c r="B41" s="246" t="s">
        <v>479</v>
      </c>
      <c r="C41" s="246" t="s">
        <v>27</v>
      </c>
      <c r="D41" s="246" t="s">
        <v>1931</v>
      </c>
      <c r="E41" s="247">
        <v>45167</v>
      </c>
      <c r="F41" s="246"/>
      <c r="G41" s="246" t="s">
        <v>1897</v>
      </c>
      <c r="H41" s="246" t="s">
        <v>1898</v>
      </c>
      <c r="I41" s="246"/>
      <c r="J41" s="246" t="s">
        <v>30</v>
      </c>
      <c r="K41" s="246" t="s">
        <v>44</v>
      </c>
      <c r="L41" s="246" t="s">
        <v>1918</v>
      </c>
      <c r="M41" s="5">
        <v>2273207997</v>
      </c>
      <c r="N41" s="5">
        <v>0</v>
      </c>
      <c r="O41" s="5">
        <v>0</v>
      </c>
    </row>
    <row r="42" spans="1:15" x14ac:dyDescent="0.25">
      <c r="A42" s="246"/>
      <c r="B42" s="246"/>
      <c r="C42" s="246"/>
      <c r="D42" s="246"/>
      <c r="E42" s="246"/>
      <c r="F42" s="246"/>
      <c r="G42" s="246"/>
      <c r="H42" s="246"/>
      <c r="I42" s="246"/>
      <c r="J42" s="246"/>
      <c r="K42" s="246"/>
      <c r="L42" s="246"/>
      <c r="M42" s="248">
        <f>SUM(M35:M41)</f>
        <v>8672907997</v>
      </c>
      <c r="N42" s="248"/>
      <c r="O42" s="248"/>
    </row>
    <row r="43" spans="1:15" x14ac:dyDescent="0.25">
      <c r="A43" s="246"/>
      <c r="B43" s="246"/>
      <c r="C43" s="246"/>
      <c r="D43" s="246"/>
      <c r="E43" s="246"/>
      <c r="F43" s="246"/>
      <c r="G43" s="246"/>
      <c r="H43" s="246"/>
      <c r="I43" s="246"/>
      <c r="J43" s="246"/>
      <c r="K43" s="246"/>
      <c r="L43" s="246"/>
      <c r="M43" s="246"/>
      <c r="N43" s="246"/>
      <c r="O43" s="246"/>
    </row>
  </sheetData>
  <mergeCells count="9">
    <mergeCell ref="A7:O7"/>
    <mergeCell ref="A8:O8"/>
    <mergeCell ref="A9:O9"/>
    <mergeCell ref="A1:O1"/>
    <mergeCell ref="A2:O2"/>
    <mergeCell ref="A3:O3"/>
    <mergeCell ref="A4:O4"/>
    <mergeCell ref="A5:O5"/>
    <mergeCell ref="A6:O6"/>
  </mergeCells>
  <pageMargins left="0.7" right="0.7" top="0.75" bottom="0.75" header="0.3" footer="0.3"/>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1"/>
  <sheetViews>
    <sheetView topLeftCell="A37" workbookViewId="0">
      <selection activeCell="O40" sqref="O40"/>
    </sheetView>
  </sheetViews>
  <sheetFormatPr baseColWidth="10" defaultRowHeight="15" x14ac:dyDescent="0.25"/>
  <cols>
    <col min="1" max="1" width="9.42578125" customWidth="1"/>
    <col min="2" max="2" width="25.140625" customWidth="1"/>
    <col min="3" max="3" width="5.28515625" customWidth="1"/>
    <col min="4" max="4" width="10" customWidth="1"/>
    <col min="5" max="5" width="9.28515625" customWidth="1"/>
    <col min="13" max="15" width="12.140625" bestFit="1" customWidth="1"/>
  </cols>
  <sheetData>
    <row r="1" spans="1:15" ht="15.75" x14ac:dyDescent="0.25">
      <c r="A1" s="624" t="s">
        <v>0</v>
      </c>
      <c r="B1" s="624"/>
      <c r="C1" s="624"/>
      <c r="D1" s="624"/>
      <c r="E1" s="624"/>
      <c r="F1" s="624"/>
      <c r="G1" s="624"/>
      <c r="H1" s="624"/>
      <c r="I1" s="624"/>
      <c r="J1" s="624"/>
      <c r="K1" s="624"/>
      <c r="L1" s="624"/>
      <c r="M1" s="624"/>
      <c r="N1" s="624"/>
      <c r="O1" s="624"/>
    </row>
    <row r="2" spans="1:15" ht="15.75" x14ac:dyDescent="0.25">
      <c r="A2" s="624" t="s">
        <v>1</v>
      </c>
      <c r="B2" s="624"/>
      <c r="C2" s="624"/>
      <c r="D2" s="624"/>
      <c r="E2" s="624"/>
      <c r="F2" s="624"/>
      <c r="G2" s="624"/>
      <c r="H2" s="624"/>
      <c r="I2" s="624"/>
      <c r="J2" s="624"/>
      <c r="K2" s="624"/>
      <c r="L2" s="624"/>
      <c r="M2" s="624"/>
      <c r="N2" s="624"/>
      <c r="O2" s="624"/>
    </row>
    <row r="3" spans="1:15" ht="15.75" x14ac:dyDescent="0.25">
      <c r="A3" s="624" t="s">
        <v>534</v>
      </c>
      <c r="B3" s="624"/>
      <c r="C3" s="624"/>
      <c r="D3" s="624"/>
      <c r="E3" s="624"/>
      <c r="F3" s="624"/>
      <c r="G3" s="624"/>
      <c r="H3" s="624"/>
      <c r="I3" s="624"/>
      <c r="J3" s="624"/>
      <c r="K3" s="624"/>
      <c r="L3" s="624"/>
      <c r="M3" s="624"/>
      <c r="N3" s="624"/>
      <c r="O3" s="624"/>
    </row>
    <row r="4" spans="1:15" ht="15.75" x14ac:dyDescent="0.25">
      <c r="A4" s="624"/>
      <c r="B4" s="624"/>
      <c r="C4" s="624"/>
      <c r="D4" s="624"/>
      <c r="E4" s="624"/>
      <c r="F4" s="624"/>
      <c r="G4" s="624"/>
      <c r="H4" s="624"/>
      <c r="I4" s="624"/>
      <c r="J4" s="624"/>
      <c r="K4" s="624"/>
      <c r="L4" s="624"/>
      <c r="M4" s="624"/>
      <c r="N4" s="624"/>
      <c r="O4" s="624"/>
    </row>
    <row r="5" spans="1:15" ht="15.75" x14ac:dyDescent="0.25">
      <c r="A5" s="624" t="s">
        <v>3</v>
      </c>
      <c r="B5" s="624"/>
      <c r="C5" s="624"/>
      <c r="D5" s="624"/>
      <c r="E5" s="624"/>
      <c r="F5" s="624"/>
      <c r="G5" s="624"/>
      <c r="H5" s="624"/>
      <c r="I5" s="624"/>
      <c r="J5" s="624"/>
      <c r="K5" s="624"/>
      <c r="L5" s="624"/>
      <c r="M5" s="624"/>
      <c r="N5" s="624"/>
      <c r="O5" s="624"/>
    </row>
    <row r="6" spans="1:15" ht="15.75" x14ac:dyDescent="0.25">
      <c r="A6" s="624"/>
      <c r="B6" s="624"/>
      <c r="C6" s="624"/>
      <c r="D6" s="624"/>
      <c r="E6" s="624"/>
      <c r="F6" s="624"/>
      <c r="G6" s="624"/>
      <c r="H6" s="624"/>
      <c r="I6" s="624"/>
      <c r="J6" s="624"/>
      <c r="K6" s="624"/>
      <c r="L6" s="624"/>
      <c r="M6" s="624"/>
      <c r="N6" s="624"/>
      <c r="O6" s="624"/>
    </row>
    <row r="7" spans="1:15" ht="15.75" x14ac:dyDescent="0.25">
      <c r="A7" s="624" t="s">
        <v>1679</v>
      </c>
      <c r="B7" s="624"/>
      <c r="C7" s="624"/>
      <c r="D7" s="624"/>
      <c r="E7" s="624"/>
      <c r="F7" s="624"/>
      <c r="G7" s="624"/>
      <c r="H7" s="624"/>
      <c r="I7" s="624"/>
      <c r="J7" s="624"/>
      <c r="K7" s="624"/>
      <c r="L7" s="624"/>
      <c r="M7" s="624"/>
      <c r="N7" s="624"/>
      <c r="O7" s="624"/>
    </row>
    <row r="8" spans="1:15" ht="15.75" x14ac:dyDescent="0.25">
      <c r="A8" s="625" t="s">
        <v>4</v>
      </c>
      <c r="B8" s="625"/>
      <c r="C8" s="625"/>
      <c r="D8" s="625"/>
      <c r="E8" s="625"/>
      <c r="F8" s="625"/>
      <c r="G8" s="625"/>
      <c r="H8" s="625"/>
      <c r="I8" s="625"/>
      <c r="J8" s="625"/>
      <c r="K8" s="625"/>
      <c r="L8" s="625"/>
      <c r="M8" s="625"/>
      <c r="N8" s="625"/>
      <c r="O8" s="625"/>
    </row>
    <row r="9" spans="1:15" ht="15.75" x14ac:dyDescent="0.25">
      <c r="A9" s="624"/>
      <c r="B9" s="624"/>
      <c r="C9" s="624"/>
      <c r="D9" s="624"/>
      <c r="E9" s="624"/>
      <c r="F9" s="624"/>
      <c r="G9" s="624"/>
      <c r="H9" s="624"/>
      <c r="I9" s="624"/>
      <c r="J9" s="624"/>
      <c r="K9" s="624"/>
      <c r="L9" s="624"/>
      <c r="M9" s="624"/>
      <c r="N9" s="624"/>
      <c r="O9" s="624"/>
    </row>
    <row r="10" spans="1:15" x14ac:dyDescent="0.25">
      <c r="A10" s="253" t="s">
        <v>6</v>
      </c>
      <c r="B10" s="253" t="s">
        <v>7</v>
      </c>
      <c r="C10" s="253" t="s">
        <v>8</v>
      </c>
      <c r="D10" s="253" t="s">
        <v>9</v>
      </c>
      <c r="E10" s="253" t="s">
        <v>10</v>
      </c>
      <c r="F10" s="253" t="s">
        <v>11</v>
      </c>
      <c r="G10" s="253" t="s">
        <v>12</v>
      </c>
      <c r="H10" s="253" t="s">
        <v>13</v>
      </c>
      <c r="I10" s="253" t="s">
        <v>14</v>
      </c>
      <c r="J10" s="253" t="s">
        <v>15</v>
      </c>
      <c r="K10" s="253" t="s">
        <v>16</v>
      </c>
      <c r="L10" s="253" t="s">
        <v>17</v>
      </c>
      <c r="M10" s="254" t="s">
        <v>18</v>
      </c>
      <c r="N10" s="254" t="s">
        <v>19</v>
      </c>
      <c r="O10" s="254" t="s">
        <v>20</v>
      </c>
    </row>
    <row r="11" spans="1:15" x14ac:dyDescent="0.25">
      <c r="A11" s="251" t="s">
        <v>21</v>
      </c>
      <c r="B11" s="251" t="s">
        <v>22</v>
      </c>
      <c r="C11" s="251" t="s">
        <v>544</v>
      </c>
      <c r="D11" s="251" t="s">
        <v>183</v>
      </c>
      <c r="E11" s="252">
        <v>44927</v>
      </c>
      <c r="F11" s="251"/>
      <c r="G11" s="251" t="s">
        <v>1933</v>
      </c>
      <c r="H11" s="251" t="s">
        <v>1934</v>
      </c>
      <c r="I11" s="251" t="s">
        <v>31</v>
      </c>
      <c r="J11" s="251" t="s">
        <v>30</v>
      </c>
      <c r="K11" s="251" t="s">
        <v>545</v>
      </c>
      <c r="L11" s="251" t="s">
        <v>546</v>
      </c>
      <c r="M11" s="5">
        <v>0</v>
      </c>
      <c r="N11" s="5">
        <v>1797780000</v>
      </c>
      <c r="O11" s="5">
        <v>1797780000</v>
      </c>
    </row>
    <row r="12" spans="1:15" x14ac:dyDescent="0.25">
      <c r="A12" s="251" t="s">
        <v>21</v>
      </c>
      <c r="B12" s="251" t="s">
        <v>22</v>
      </c>
      <c r="C12" s="251" t="s">
        <v>41</v>
      </c>
      <c r="D12" s="251" t="s">
        <v>1932</v>
      </c>
      <c r="E12" s="252">
        <v>44971</v>
      </c>
      <c r="F12" s="251"/>
      <c r="G12" s="251" t="s">
        <v>1933</v>
      </c>
      <c r="H12" s="251" t="s">
        <v>1934</v>
      </c>
      <c r="I12" s="251"/>
      <c r="J12" s="251" t="s">
        <v>30</v>
      </c>
      <c r="K12" s="251"/>
      <c r="L12" s="251" t="s">
        <v>1935</v>
      </c>
      <c r="M12" s="5">
        <v>177780000</v>
      </c>
      <c r="N12" s="5">
        <v>0</v>
      </c>
      <c r="O12" s="188">
        <f t="shared" ref="O12:O42" si="0">SUM(O11-M12+N12)</f>
        <v>1620000000</v>
      </c>
    </row>
    <row r="13" spans="1:15" x14ac:dyDescent="0.25">
      <c r="A13" s="251" t="s">
        <v>21</v>
      </c>
      <c r="B13" s="251" t="s">
        <v>22</v>
      </c>
      <c r="C13" s="251" t="s">
        <v>41</v>
      </c>
      <c r="D13" s="251" t="s">
        <v>1950</v>
      </c>
      <c r="E13" s="252">
        <v>44994</v>
      </c>
      <c r="F13" s="251"/>
      <c r="G13" s="251" t="s">
        <v>1933</v>
      </c>
      <c r="H13" s="251" t="s">
        <v>1934</v>
      </c>
      <c r="I13" s="251"/>
      <c r="J13" s="251" t="s">
        <v>30</v>
      </c>
      <c r="K13" s="251"/>
      <c r="L13" s="251" t="s">
        <v>1951</v>
      </c>
      <c r="M13" s="5">
        <v>620000000</v>
      </c>
      <c r="N13" s="5">
        <v>0</v>
      </c>
      <c r="O13" s="188">
        <f t="shared" si="0"/>
        <v>1000000000</v>
      </c>
    </row>
    <row r="14" spans="1:15" x14ac:dyDescent="0.25">
      <c r="A14" s="251" t="s">
        <v>21</v>
      </c>
      <c r="B14" s="251" t="s">
        <v>22</v>
      </c>
      <c r="C14" s="251" t="s">
        <v>41</v>
      </c>
      <c r="D14" s="251" t="s">
        <v>1936</v>
      </c>
      <c r="E14" s="252">
        <v>45000</v>
      </c>
      <c r="F14" s="251" t="s">
        <v>100</v>
      </c>
      <c r="G14" s="251" t="s">
        <v>1933</v>
      </c>
      <c r="H14" s="251" t="s">
        <v>1934</v>
      </c>
      <c r="I14" s="251"/>
      <c r="J14" s="251" t="s">
        <v>30</v>
      </c>
      <c r="K14" s="251"/>
      <c r="L14" s="251" t="s">
        <v>1937</v>
      </c>
      <c r="M14" s="5">
        <v>1000000000</v>
      </c>
      <c r="N14" s="5">
        <v>0</v>
      </c>
      <c r="O14" s="188">
        <f t="shared" si="0"/>
        <v>0</v>
      </c>
    </row>
    <row r="15" spans="1:15" x14ac:dyDescent="0.25">
      <c r="A15" s="251" t="s">
        <v>21</v>
      </c>
      <c r="B15" s="251" t="s">
        <v>22</v>
      </c>
      <c r="C15" s="251" t="s">
        <v>27</v>
      </c>
      <c r="D15" s="251" t="s">
        <v>1964</v>
      </c>
      <c r="E15" s="252">
        <v>45014</v>
      </c>
      <c r="F15" s="251"/>
      <c r="G15" s="251" t="s">
        <v>1933</v>
      </c>
      <c r="H15" s="251" t="s">
        <v>1934</v>
      </c>
      <c r="I15" s="251"/>
      <c r="J15" s="251" t="s">
        <v>30</v>
      </c>
      <c r="K15" s="251" t="s">
        <v>31</v>
      </c>
      <c r="L15" s="251" t="s">
        <v>1939</v>
      </c>
      <c r="M15" s="5">
        <v>0</v>
      </c>
      <c r="N15" s="5">
        <v>1007420000</v>
      </c>
      <c r="O15" s="188">
        <f t="shared" si="0"/>
        <v>1007420000</v>
      </c>
    </row>
    <row r="16" spans="1:15" x14ac:dyDescent="0.25">
      <c r="A16" s="251" t="s">
        <v>21</v>
      </c>
      <c r="B16" s="251" t="s">
        <v>22</v>
      </c>
      <c r="C16" s="251" t="s">
        <v>41</v>
      </c>
      <c r="D16" s="251" t="s">
        <v>1938</v>
      </c>
      <c r="E16" s="252">
        <v>45020</v>
      </c>
      <c r="F16" s="251"/>
      <c r="G16" s="251" t="s">
        <v>1933</v>
      </c>
      <c r="H16" s="251" t="s">
        <v>1934</v>
      </c>
      <c r="I16" s="251"/>
      <c r="J16" s="251" t="s">
        <v>30</v>
      </c>
      <c r="K16" s="251" t="s">
        <v>279</v>
      </c>
      <c r="L16" s="251" t="s">
        <v>1939</v>
      </c>
      <c r="M16" s="5">
        <v>1007420000</v>
      </c>
      <c r="N16" s="5">
        <v>0</v>
      </c>
      <c r="O16" s="188">
        <f t="shared" si="0"/>
        <v>0</v>
      </c>
    </row>
    <row r="17" spans="1:15" x14ac:dyDescent="0.25">
      <c r="A17" s="251" t="s">
        <v>21</v>
      </c>
      <c r="B17" s="251" t="s">
        <v>22</v>
      </c>
      <c r="C17" s="251" t="s">
        <v>27</v>
      </c>
      <c r="D17" s="251" t="s">
        <v>1965</v>
      </c>
      <c r="E17" s="252">
        <v>45161</v>
      </c>
      <c r="F17" s="251"/>
      <c r="G17" s="251" t="s">
        <v>1933</v>
      </c>
      <c r="H17" s="251" t="s">
        <v>1934</v>
      </c>
      <c r="I17" s="251"/>
      <c r="J17" s="251" t="s">
        <v>30</v>
      </c>
      <c r="K17" s="251" t="s">
        <v>31</v>
      </c>
      <c r="L17" s="251" t="s">
        <v>1941</v>
      </c>
      <c r="M17" s="5">
        <v>0</v>
      </c>
      <c r="N17" s="5">
        <v>100000000</v>
      </c>
      <c r="O17" s="188">
        <f t="shared" si="0"/>
        <v>100000000</v>
      </c>
    </row>
    <row r="18" spans="1:15" x14ac:dyDescent="0.25">
      <c r="A18" s="251" t="s">
        <v>21</v>
      </c>
      <c r="B18" s="251" t="s">
        <v>22</v>
      </c>
      <c r="C18" s="251" t="s">
        <v>27</v>
      </c>
      <c r="D18" s="251" t="s">
        <v>1966</v>
      </c>
      <c r="E18" s="252">
        <v>45161</v>
      </c>
      <c r="F18" s="251"/>
      <c r="G18" s="251" t="s">
        <v>1933</v>
      </c>
      <c r="H18" s="251" t="s">
        <v>1934</v>
      </c>
      <c r="I18" s="251"/>
      <c r="J18" s="251" t="s">
        <v>30</v>
      </c>
      <c r="K18" s="251" t="s">
        <v>31</v>
      </c>
      <c r="L18" s="251" t="s">
        <v>1957</v>
      </c>
      <c r="M18" s="5">
        <v>0</v>
      </c>
      <c r="N18" s="5">
        <v>100000000</v>
      </c>
      <c r="O18" s="188">
        <f t="shared" si="0"/>
        <v>200000000</v>
      </c>
    </row>
    <row r="19" spans="1:15" x14ac:dyDescent="0.25">
      <c r="A19" s="251" t="s">
        <v>21</v>
      </c>
      <c r="B19" s="251" t="s">
        <v>22</v>
      </c>
      <c r="C19" s="251" t="s">
        <v>27</v>
      </c>
      <c r="D19" s="251" t="s">
        <v>1967</v>
      </c>
      <c r="E19" s="252">
        <v>45161</v>
      </c>
      <c r="F19" s="251"/>
      <c r="G19" s="251" t="s">
        <v>1933</v>
      </c>
      <c r="H19" s="251" t="s">
        <v>1934</v>
      </c>
      <c r="I19" s="251"/>
      <c r="J19" s="251" t="s">
        <v>30</v>
      </c>
      <c r="K19" s="251" t="s">
        <v>31</v>
      </c>
      <c r="L19" s="251" t="s">
        <v>1940</v>
      </c>
      <c r="M19" s="5">
        <v>0</v>
      </c>
      <c r="N19" s="5">
        <v>100000000</v>
      </c>
      <c r="O19" s="188">
        <f t="shared" si="0"/>
        <v>300000000</v>
      </c>
    </row>
    <row r="20" spans="1:15" x14ac:dyDescent="0.25">
      <c r="A20" s="251" t="s">
        <v>21</v>
      </c>
      <c r="B20" s="251" t="s">
        <v>22</v>
      </c>
      <c r="C20" s="251" t="s">
        <v>27</v>
      </c>
      <c r="D20" s="251" t="s">
        <v>1968</v>
      </c>
      <c r="E20" s="252">
        <v>45161</v>
      </c>
      <c r="F20" s="251"/>
      <c r="G20" s="251" t="s">
        <v>1933</v>
      </c>
      <c r="H20" s="251" t="s">
        <v>1934</v>
      </c>
      <c r="I20" s="251"/>
      <c r="J20" s="251" t="s">
        <v>30</v>
      </c>
      <c r="K20" s="251" t="s">
        <v>31</v>
      </c>
      <c r="L20" s="251" t="s">
        <v>1946</v>
      </c>
      <c r="M20" s="5">
        <v>0</v>
      </c>
      <c r="N20" s="5">
        <v>100000000</v>
      </c>
      <c r="O20" s="188">
        <f t="shared" si="0"/>
        <v>400000000</v>
      </c>
    </row>
    <row r="21" spans="1:15" x14ac:dyDescent="0.25">
      <c r="A21" s="251" t="s">
        <v>21</v>
      </c>
      <c r="B21" s="251" t="s">
        <v>22</v>
      </c>
      <c r="C21" s="251" t="s">
        <v>27</v>
      </c>
      <c r="D21" s="251" t="s">
        <v>1969</v>
      </c>
      <c r="E21" s="252">
        <v>45161</v>
      </c>
      <c r="F21" s="251"/>
      <c r="G21" s="251" t="s">
        <v>1933</v>
      </c>
      <c r="H21" s="251" t="s">
        <v>1934</v>
      </c>
      <c r="I21" s="251"/>
      <c r="J21" s="251" t="s">
        <v>30</v>
      </c>
      <c r="K21" s="251" t="s">
        <v>31</v>
      </c>
      <c r="L21" s="251" t="s">
        <v>1955</v>
      </c>
      <c r="M21" s="5">
        <v>0</v>
      </c>
      <c r="N21" s="5">
        <v>250000000</v>
      </c>
      <c r="O21" s="188">
        <f t="shared" si="0"/>
        <v>650000000</v>
      </c>
    </row>
    <row r="22" spans="1:15" x14ac:dyDescent="0.25">
      <c r="A22" s="251" t="s">
        <v>21</v>
      </c>
      <c r="B22" s="251" t="s">
        <v>22</v>
      </c>
      <c r="C22" s="251" t="s">
        <v>27</v>
      </c>
      <c r="D22" s="251" t="s">
        <v>1970</v>
      </c>
      <c r="E22" s="252">
        <v>45162</v>
      </c>
      <c r="F22" s="251"/>
      <c r="G22" s="251" t="s">
        <v>1933</v>
      </c>
      <c r="H22" s="251" t="s">
        <v>1934</v>
      </c>
      <c r="I22" s="251"/>
      <c r="J22" s="251" t="s">
        <v>30</v>
      </c>
      <c r="K22" s="251" t="s">
        <v>31</v>
      </c>
      <c r="L22" s="251" t="s">
        <v>1959</v>
      </c>
      <c r="M22" s="5">
        <v>0</v>
      </c>
      <c r="N22" s="5">
        <v>320000000</v>
      </c>
      <c r="O22" s="188">
        <f t="shared" si="0"/>
        <v>970000000</v>
      </c>
    </row>
    <row r="23" spans="1:15" x14ac:dyDescent="0.25">
      <c r="A23" s="251" t="s">
        <v>21</v>
      </c>
      <c r="B23" s="251" t="s">
        <v>22</v>
      </c>
      <c r="C23" s="251" t="s">
        <v>27</v>
      </c>
      <c r="D23" s="251" t="s">
        <v>1971</v>
      </c>
      <c r="E23" s="252">
        <v>45162</v>
      </c>
      <c r="F23" s="251"/>
      <c r="G23" s="251" t="s">
        <v>1933</v>
      </c>
      <c r="H23" s="251" t="s">
        <v>1934</v>
      </c>
      <c r="I23" s="251"/>
      <c r="J23" s="251" t="s">
        <v>30</v>
      </c>
      <c r="K23" s="251" t="s">
        <v>31</v>
      </c>
      <c r="L23" s="251" t="s">
        <v>1943</v>
      </c>
      <c r="M23" s="5">
        <v>0</v>
      </c>
      <c r="N23" s="5">
        <v>100000000</v>
      </c>
      <c r="O23" s="188">
        <f t="shared" si="0"/>
        <v>1070000000</v>
      </c>
    </row>
    <row r="24" spans="1:15" x14ac:dyDescent="0.25">
      <c r="A24" s="251" t="s">
        <v>21</v>
      </c>
      <c r="B24" s="251" t="s">
        <v>22</v>
      </c>
      <c r="C24" s="251" t="s">
        <v>27</v>
      </c>
      <c r="D24" s="251" t="s">
        <v>1972</v>
      </c>
      <c r="E24" s="252">
        <v>45162</v>
      </c>
      <c r="F24" s="251"/>
      <c r="G24" s="251" t="s">
        <v>1933</v>
      </c>
      <c r="H24" s="251" t="s">
        <v>1934</v>
      </c>
      <c r="I24" s="251"/>
      <c r="J24" s="251" t="s">
        <v>30</v>
      </c>
      <c r="K24" s="251" t="s">
        <v>31</v>
      </c>
      <c r="L24" s="251" t="s">
        <v>1949</v>
      </c>
      <c r="M24" s="5">
        <v>0</v>
      </c>
      <c r="N24" s="5">
        <v>100000000</v>
      </c>
      <c r="O24" s="188">
        <f t="shared" si="0"/>
        <v>1170000000</v>
      </c>
    </row>
    <row r="25" spans="1:15" x14ac:dyDescent="0.25">
      <c r="A25" s="251" t="s">
        <v>21</v>
      </c>
      <c r="B25" s="251" t="s">
        <v>22</v>
      </c>
      <c r="C25" s="251" t="s">
        <v>27</v>
      </c>
      <c r="D25" s="251" t="s">
        <v>1973</v>
      </c>
      <c r="E25" s="252">
        <v>45162</v>
      </c>
      <c r="F25" s="251"/>
      <c r="G25" s="251" t="s">
        <v>1933</v>
      </c>
      <c r="H25" s="251" t="s">
        <v>1934</v>
      </c>
      <c r="I25" s="251"/>
      <c r="J25" s="251" t="s">
        <v>30</v>
      </c>
      <c r="K25" s="251" t="s">
        <v>31</v>
      </c>
      <c r="L25" s="251" t="s">
        <v>1948</v>
      </c>
      <c r="M25" s="5">
        <v>0</v>
      </c>
      <c r="N25" s="5">
        <v>100000000</v>
      </c>
      <c r="O25" s="188">
        <f t="shared" si="0"/>
        <v>1270000000</v>
      </c>
    </row>
    <row r="26" spans="1:15" x14ac:dyDescent="0.25">
      <c r="A26" s="251" t="s">
        <v>21</v>
      </c>
      <c r="B26" s="251" t="s">
        <v>22</v>
      </c>
      <c r="C26" s="251" t="s">
        <v>27</v>
      </c>
      <c r="D26" s="251" t="s">
        <v>1974</v>
      </c>
      <c r="E26" s="252">
        <v>45162</v>
      </c>
      <c r="F26" s="251"/>
      <c r="G26" s="251" t="s">
        <v>1933</v>
      </c>
      <c r="H26" s="251" t="s">
        <v>1934</v>
      </c>
      <c r="I26" s="251"/>
      <c r="J26" s="251" t="s">
        <v>30</v>
      </c>
      <c r="K26" s="251" t="s">
        <v>31</v>
      </c>
      <c r="L26" s="251" t="s">
        <v>1963</v>
      </c>
      <c r="M26" s="5">
        <v>0</v>
      </c>
      <c r="N26" s="5">
        <v>100000000</v>
      </c>
      <c r="O26" s="188">
        <f t="shared" si="0"/>
        <v>1370000000</v>
      </c>
    </row>
    <row r="27" spans="1:15" x14ac:dyDescent="0.25">
      <c r="A27" s="251" t="s">
        <v>21</v>
      </c>
      <c r="B27" s="251" t="s">
        <v>22</v>
      </c>
      <c r="C27" s="251" t="s">
        <v>27</v>
      </c>
      <c r="D27" s="251" t="s">
        <v>1975</v>
      </c>
      <c r="E27" s="252">
        <v>45162</v>
      </c>
      <c r="F27" s="251"/>
      <c r="G27" s="251" t="s">
        <v>1933</v>
      </c>
      <c r="H27" s="251" t="s">
        <v>1934</v>
      </c>
      <c r="I27" s="251"/>
      <c r="J27" s="251" t="s">
        <v>30</v>
      </c>
      <c r="K27" s="251" t="s">
        <v>31</v>
      </c>
      <c r="L27" s="251" t="s">
        <v>1944</v>
      </c>
      <c r="M27" s="5">
        <v>0</v>
      </c>
      <c r="N27" s="5">
        <v>100000000</v>
      </c>
      <c r="O27" s="188">
        <f t="shared" si="0"/>
        <v>1470000000</v>
      </c>
    </row>
    <row r="28" spans="1:15" x14ac:dyDescent="0.25">
      <c r="A28" s="251" t="s">
        <v>21</v>
      </c>
      <c r="B28" s="251" t="s">
        <v>22</v>
      </c>
      <c r="C28" s="251" t="s">
        <v>27</v>
      </c>
      <c r="D28" s="251" t="s">
        <v>1976</v>
      </c>
      <c r="E28" s="252">
        <v>45162</v>
      </c>
      <c r="F28" s="251"/>
      <c r="G28" s="251" t="s">
        <v>1933</v>
      </c>
      <c r="H28" s="251" t="s">
        <v>1934</v>
      </c>
      <c r="I28" s="251"/>
      <c r="J28" s="251" t="s">
        <v>30</v>
      </c>
      <c r="K28" s="251" t="s">
        <v>31</v>
      </c>
      <c r="L28" s="251" t="s">
        <v>1961</v>
      </c>
      <c r="M28" s="5">
        <v>0</v>
      </c>
      <c r="N28" s="5">
        <v>100000000</v>
      </c>
      <c r="O28" s="188">
        <f t="shared" si="0"/>
        <v>1570000000</v>
      </c>
    </row>
    <row r="29" spans="1:15" x14ac:dyDescent="0.25">
      <c r="A29" s="251" t="s">
        <v>21</v>
      </c>
      <c r="B29" s="251" t="s">
        <v>22</v>
      </c>
      <c r="C29" s="251" t="s">
        <v>27</v>
      </c>
      <c r="D29" s="251" t="s">
        <v>1977</v>
      </c>
      <c r="E29" s="252">
        <v>45166</v>
      </c>
      <c r="F29" s="251"/>
      <c r="G29" s="251" t="s">
        <v>1933</v>
      </c>
      <c r="H29" s="251" t="s">
        <v>1934</v>
      </c>
      <c r="I29" s="251"/>
      <c r="J29" s="251" t="s">
        <v>30</v>
      </c>
      <c r="K29" s="251" t="s">
        <v>31</v>
      </c>
      <c r="L29" s="251" t="s">
        <v>1953</v>
      </c>
      <c r="M29" s="5">
        <v>0</v>
      </c>
      <c r="N29" s="5">
        <v>250000000</v>
      </c>
      <c r="O29" s="188">
        <f t="shared" si="0"/>
        <v>1820000000</v>
      </c>
    </row>
    <row r="30" spans="1:15" x14ac:dyDescent="0.25">
      <c r="A30" s="251" t="s">
        <v>21</v>
      </c>
      <c r="B30" s="251" t="s">
        <v>22</v>
      </c>
      <c r="C30" s="251" t="s">
        <v>41</v>
      </c>
      <c r="D30" s="251" t="s">
        <v>1069</v>
      </c>
      <c r="E30" s="252">
        <v>45173</v>
      </c>
      <c r="F30" s="251"/>
      <c r="G30" s="251" t="s">
        <v>1933</v>
      </c>
      <c r="H30" s="251" t="s">
        <v>1934</v>
      </c>
      <c r="I30" s="251"/>
      <c r="J30" s="251" t="s">
        <v>30</v>
      </c>
      <c r="K30" s="251" t="s">
        <v>101</v>
      </c>
      <c r="L30" s="251" t="s">
        <v>1940</v>
      </c>
      <c r="M30" s="5">
        <v>100000000</v>
      </c>
      <c r="N30" s="5">
        <v>0</v>
      </c>
      <c r="O30" s="188">
        <f t="shared" si="0"/>
        <v>1720000000</v>
      </c>
    </row>
    <row r="31" spans="1:15" x14ac:dyDescent="0.25">
      <c r="A31" s="251" t="s">
        <v>21</v>
      </c>
      <c r="B31" s="251" t="s">
        <v>22</v>
      </c>
      <c r="C31" s="251" t="s">
        <v>41</v>
      </c>
      <c r="D31" s="251" t="s">
        <v>1070</v>
      </c>
      <c r="E31" s="252">
        <v>45173</v>
      </c>
      <c r="F31" s="251"/>
      <c r="G31" s="251" t="s">
        <v>1933</v>
      </c>
      <c r="H31" s="251" t="s">
        <v>1934</v>
      </c>
      <c r="I31" s="251"/>
      <c r="J31" s="251" t="s">
        <v>30</v>
      </c>
      <c r="K31" s="251" t="s">
        <v>101</v>
      </c>
      <c r="L31" s="251" t="s">
        <v>1941</v>
      </c>
      <c r="M31" s="5">
        <v>100000000</v>
      </c>
      <c r="N31" s="5">
        <v>0</v>
      </c>
      <c r="O31" s="188">
        <f t="shared" si="0"/>
        <v>1620000000</v>
      </c>
    </row>
    <row r="32" spans="1:15" x14ac:dyDescent="0.25">
      <c r="A32" s="251" t="s">
        <v>21</v>
      </c>
      <c r="B32" s="251" t="s">
        <v>22</v>
      </c>
      <c r="C32" s="251" t="s">
        <v>41</v>
      </c>
      <c r="D32" s="251" t="s">
        <v>1942</v>
      </c>
      <c r="E32" s="252">
        <v>45175</v>
      </c>
      <c r="F32" s="251"/>
      <c r="G32" s="251" t="s">
        <v>1933</v>
      </c>
      <c r="H32" s="251" t="s">
        <v>1934</v>
      </c>
      <c r="I32" s="251"/>
      <c r="J32" s="251" t="s">
        <v>30</v>
      </c>
      <c r="K32" s="251" t="s">
        <v>105</v>
      </c>
      <c r="L32" s="251" t="s">
        <v>1943</v>
      </c>
      <c r="M32" s="5">
        <v>100000000</v>
      </c>
      <c r="N32" s="5">
        <v>0</v>
      </c>
      <c r="O32" s="188">
        <f t="shared" si="0"/>
        <v>1520000000</v>
      </c>
    </row>
    <row r="33" spans="1:15" x14ac:dyDescent="0.25">
      <c r="A33" s="251" t="s">
        <v>21</v>
      </c>
      <c r="B33" s="251" t="s">
        <v>22</v>
      </c>
      <c r="C33" s="251" t="s">
        <v>41</v>
      </c>
      <c r="D33" s="251" t="s">
        <v>1741</v>
      </c>
      <c r="E33" s="252">
        <v>45175</v>
      </c>
      <c r="F33" s="251"/>
      <c r="G33" s="251" t="s">
        <v>1933</v>
      </c>
      <c r="H33" s="251" t="s">
        <v>1934</v>
      </c>
      <c r="I33" s="251"/>
      <c r="J33" s="251" t="s">
        <v>30</v>
      </c>
      <c r="K33" s="251" t="s">
        <v>101</v>
      </c>
      <c r="L33" s="251" t="s">
        <v>1944</v>
      </c>
      <c r="M33" s="5">
        <v>100000000</v>
      </c>
      <c r="N33" s="5">
        <v>0</v>
      </c>
      <c r="O33" s="188">
        <f t="shared" si="0"/>
        <v>1420000000</v>
      </c>
    </row>
    <row r="34" spans="1:15" x14ac:dyDescent="0.25">
      <c r="A34" s="251" t="s">
        <v>21</v>
      </c>
      <c r="B34" s="251" t="s">
        <v>22</v>
      </c>
      <c r="C34" s="251" t="s">
        <v>41</v>
      </c>
      <c r="D34" s="251" t="s">
        <v>1945</v>
      </c>
      <c r="E34" s="252">
        <v>45175</v>
      </c>
      <c r="F34" s="251"/>
      <c r="G34" s="251" t="s">
        <v>1933</v>
      </c>
      <c r="H34" s="251" t="s">
        <v>1934</v>
      </c>
      <c r="I34" s="251"/>
      <c r="J34" s="251" t="s">
        <v>30</v>
      </c>
      <c r="K34" s="251" t="s">
        <v>101</v>
      </c>
      <c r="L34" s="251" t="s">
        <v>1946</v>
      </c>
      <c r="M34" s="5">
        <v>100000000</v>
      </c>
      <c r="N34" s="5">
        <v>0</v>
      </c>
      <c r="O34" s="188">
        <f t="shared" si="0"/>
        <v>1320000000</v>
      </c>
    </row>
    <row r="35" spans="1:15" x14ac:dyDescent="0.25">
      <c r="A35" s="251" t="s">
        <v>21</v>
      </c>
      <c r="B35" s="251" t="s">
        <v>22</v>
      </c>
      <c r="C35" s="251" t="s">
        <v>41</v>
      </c>
      <c r="D35" s="251" t="s">
        <v>1947</v>
      </c>
      <c r="E35" s="252">
        <v>45175</v>
      </c>
      <c r="F35" s="251"/>
      <c r="G35" s="251" t="s">
        <v>1933</v>
      </c>
      <c r="H35" s="251" t="s">
        <v>1934</v>
      </c>
      <c r="I35" s="251"/>
      <c r="J35" s="251" t="s">
        <v>30</v>
      </c>
      <c r="K35" s="251" t="s">
        <v>101</v>
      </c>
      <c r="L35" s="251" t="s">
        <v>1948</v>
      </c>
      <c r="M35" s="5">
        <v>100000000</v>
      </c>
      <c r="N35" s="5">
        <v>0</v>
      </c>
      <c r="O35" s="188">
        <f t="shared" si="0"/>
        <v>1220000000</v>
      </c>
    </row>
    <row r="36" spans="1:15" x14ac:dyDescent="0.25">
      <c r="A36" s="251" t="s">
        <v>21</v>
      </c>
      <c r="B36" s="251" t="s">
        <v>22</v>
      </c>
      <c r="C36" s="251" t="s">
        <v>41</v>
      </c>
      <c r="D36" s="251" t="s">
        <v>1134</v>
      </c>
      <c r="E36" s="252">
        <v>45175</v>
      </c>
      <c r="F36" s="251"/>
      <c r="G36" s="251" t="s">
        <v>1933</v>
      </c>
      <c r="H36" s="251" t="s">
        <v>1934</v>
      </c>
      <c r="I36" s="251"/>
      <c r="J36" s="251" t="s">
        <v>30</v>
      </c>
      <c r="K36" s="251" t="s">
        <v>101</v>
      </c>
      <c r="L36" s="251" t="s">
        <v>1949</v>
      </c>
      <c r="M36" s="5">
        <v>100000000</v>
      </c>
      <c r="N36" s="5">
        <v>0</v>
      </c>
      <c r="O36" s="188">
        <f t="shared" si="0"/>
        <v>1120000000</v>
      </c>
    </row>
    <row r="37" spans="1:15" x14ac:dyDescent="0.25">
      <c r="A37" s="251" t="s">
        <v>21</v>
      </c>
      <c r="B37" s="251" t="s">
        <v>22</v>
      </c>
      <c r="C37" s="251" t="s">
        <v>41</v>
      </c>
      <c r="D37" s="251" t="s">
        <v>1956</v>
      </c>
      <c r="E37" s="252">
        <v>45182</v>
      </c>
      <c r="F37" s="251"/>
      <c r="G37" s="251" t="s">
        <v>1933</v>
      </c>
      <c r="H37" s="251" t="s">
        <v>1934</v>
      </c>
      <c r="I37" s="251"/>
      <c r="J37" s="251" t="s">
        <v>30</v>
      </c>
      <c r="K37" s="251" t="s">
        <v>43</v>
      </c>
      <c r="L37" s="251" t="s">
        <v>1957</v>
      </c>
      <c r="M37" s="5">
        <v>100000000</v>
      </c>
      <c r="N37" s="5">
        <v>0</v>
      </c>
      <c r="O37" s="188">
        <f t="shared" si="0"/>
        <v>1020000000</v>
      </c>
    </row>
    <row r="38" spans="1:15" x14ac:dyDescent="0.25">
      <c r="A38" s="251" t="s">
        <v>21</v>
      </c>
      <c r="B38" s="251" t="s">
        <v>22</v>
      </c>
      <c r="C38" s="251" t="s">
        <v>41</v>
      </c>
      <c r="D38" s="251" t="s">
        <v>1958</v>
      </c>
      <c r="E38" s="252">
        <v>45182</v>
      </c>
      <c r="F38" s="251"/>
      <c r="G38" s="251" t="s">
        <v>1933</v>
      </c>
      <c r="H38" s="251" t="s">
        <v>1934</v>
      </c>
      <c r="I38" s="251"/>
      <c r="J38" s="251" t="s">
        <v>30</v>
      </c>
      <c r="K38" s="251" t="s">
        <v>218</v>
      </c>
      <c r="L38" s="251" t="s">
        <v>1959</v>
      </c>
      <c r="M38" s="5">
        <v>320000000</v>
      </c>
      <c r="N38" s="5">
        <v>0</v>
      </c>
      <c r="O38" s="188">
        <f t="shared" si="0"/>
        <v>700000000</v>
      </c>
    </row>
    <row r="39" spans="1:15" x14ac:dyDescent="0.25">
      <c r="A39" s="251" t="s">
        <v>21</v>
      </c>
      <c r="B39" s="251" t="s">
        <v>22</v>
      </c>
      <c r="C39" s="251" t="s">
        <v>41</v>
      </c>
      <c r="D39" s="251" t="s">
        <v>1960</v>
      </c>
      <c r="E39" s="252">
        <v>45184</v>
      </c>
      <c r="F39" s="251"/>
      <c r="G39" s="251" t="s">
        <v>1933</v>
      </c>
      <c r="H39" s="251" t="s">
        <v>1934</v>
      </c>
      <c r="I39" s="251"/>
      <c r="J39" s="251" t="s">
        <v>30</v>
      </c>
      <c r="K39" s="251" t="s">
        <v>43</v>
      </c>
      <c r="L39" s="251" t="s">
        <v>1961</v>
      </c>
      <c r="M39" s="5">
        <v>100000000</v>
      </c>
      <c r="N39" s="5">
        <v>0</v>
      </c>
      <c r="O39" s="188">
        <f t="shared" si="0"/>
        <v>600000000</v>
      </c>
    </row>
    <row r="40" spans="1:15" x14ac:dyDescent="0.25">
      <c r="A40" s="251" t="s">
        <v>21</v>
      </c>
      <c r="B40" s="251" t="s">
        <v>22</v>
      </c>
      <c r="C40" s="251" t="s">
        <v>41</v>
      </c>
      <c r="D40" s="251" t="s">
        <v>1962</v>
      </c>
      <c r="E40" s="252">
        <v>45184</v>
      </c>
      <c r="F40" s="251"/>
      <c r="G40" s="251" t="s">
        <v>1933</v>
      </c>
      <c r="H40" s="251" t="s">
        <v>1934</v>
      </c>
      <c r="I40" s="251"/>
      <c r="J40" s="251" t="s">
        <v>30</v>
      </c>
      <c r="K40" s="251" t="s">
        <v>43</v>
      </c>
      <c r="L40" s="251" t="s">
        <v>1963</v>
      </c>
      <c r="M40" s="5">
        <v>100000000</v>
      </c>
      <c r="N40" s="5">
        <v>0</v>
      </c>
      <c r="O40" s="188">
        <f t="shared" si="0"/>
        <v>500000000</v>
      </c>
    </row>
    <row r="41" spans="1:15" x14ac:dyDescent="0.25">
      <c r="A41" s="251" t="s">
        <v>21</v>
      </c>
      <c r="B41" s="251" t="s">
        <v>22</v>
      </c>
      <c r="C41" s="251" t="s">
        <v>41</v>
      </c>
      <c r="D41" s="251" t="s">
        <v>1952</v>
      </c>
      <c r="E41" s="252">
        <v>45202</v>
      </c>
      <c r="F41" s="251"/>
      <c r="G41" s="251" t="s">
        <v>1933</v>
      </c>
      <c r="H41" s="251" t="s">
        <v>1934</v>
      </c>
      <c r="I41" s="251"/>
      <c r="J41" s="251" t="s">
        <v>30</v>
      </c>
      <c r="K41" s="251" t="s">
        <v>44</v>
      </c>
      <c r="L41" s="251" t="s">
        <v>1953</v>
      </c>
      <c r="M41" s="5">
        <v>250000000</v>
      </c>
      <c r="N41" s="5">
        <v>0</v>
      </c>
      <c r="O41" s="188">
        <f t="shared" si="0"/>
        <v>250000000</v>
      </c>
    </row>
    <row r="42" spans="1:15" x14ac:dyDescent="0.25">
      <c r="A42" s="251" t="s">
        <v>21</v>
      </c>
      <c r="B42" s="251" t="s">
        <v>22</v>
      </c>
      <c r="C42" s="251" t="s">
        <v>41</v>
      </c>
      <c r="D42" s="251" t="s">
        <v>1954</v>
      </c>
      <c r="E42" s="252">
        <v>45209</v>
      </c>
      <c r="F42" s="251"/>
      <c r="G42" s="251" t="s">
        <v>1933</v>
      </c>
      <c r="H42" s="251" t="s">
        <v>1934</v>
      </c>
      <c r="I42" s="251"/>
      <c r="J42" s="251" t="s">
        <v>30</v>
      </c>
      <c r="K42" s="251" t="s">
        <v>44</v>
      </c>
      <c r="L42" s="251" t="s">
        <v>1955</v>
      </c>
      <c r="M42" s="5">
        <v>250000000</v>
      </c>
      <c r="N42" s="5">
        <v>0</v>
      </c>
      <c r="O42" s="188">
        <f t="shared" si="0"/>
        <v>0</v>
      </c>
    </row>
    <row r="43" spans="1:15" x14ac:dyDescent="0.25">
      <c r="A43" s="251"/>
      <c r="B43" s="251"/>
      <c r="C43" s="251"/>
      <c r="D43" s="251"/>
      <c r="E43" s="252"/>
      <c r="F43" s="251"/>
      <c r="G43" s="251"/>
      <c r="H43" s="251"/>
      <c r="I43" s="251"/>
      <c r="J43" s="251"/>
      <c r="K43" s="251"/>
      <c r="L43" s="251"/>
      <c r="M43" s="5"/>
      <c r="N43" s="5"/>
      <c r="O43" s="5"/>
    </row>
    <row r="44" spans="1:15" x14ac:dyDescent="0.25">
      <c r="A44" s="251"/>
      <c r="B44" s="251"/>
      <c r="C44" s="251"/>
      <c r="D44" s="251"/>
      <c r="E44" s="252"/>
      <c r="F44" s="251"/>
      <c r="G44" s="251"/>
      <c r="H44" s="251"/>
      <c r="I44" s="251"/>
      <c r="J44" s="251"/>
      <c r="K44" s="251"/>
      <c r="L44" s="251"/>
      <c r="M44" s="5"/>
      <c r="N44" s="5"/>
      <c r="O44" s="5"/>
    </row>
    <row r="45" spans="1:15" x14ac:dyDescent="0.25">
      <c r="A45" s="251"/>
      <c r="B45" s="251"/>
      <c r="C45" s="251"/>
      <c r="D45" s="251"/>
      <c r="E45" s="252"/>
      <c r="F45" s="251"/>
      <c r="G45" s="251"/>
      <c r="H45" s="251"/>
      <c r="I45" s="251"/>
      <c r="J45" s="251"/>
      <c r="K45" s="251"/>
      <c r="L45" s="251"/>
      <c r="M45" s="5"/>
      <c r="N45" s="5"/>
      <c r="O45" s="5"/>
    </row>
    <row r="46" spans="1:15" x14ac:dyDescent="0.25">
      <c r="A46" s="251" t="s">
        <v>478</v>
      </c>
      <c r="B46" s="251" t="s">
        <v>479</v>
      </c>
      <c r="C46" s="251" t="s">
        <v>27</v>
      </c>
      <c r="D46" s="251" t="s">
        <v>1964</v>
      </c>
      <c r="E46" s="252">
        <v>45014</v>
      </c>
      <c r="F46" s="251"/>
      <c r="G46" s="251" t="s">
        <v>1933</v>
      </c>
      <c r="H46" s="251" t="s">
        <v>1934</v>
      </c>
      <c r="I46" s="251"/>
      <c r="J46" s="251" t="s">
        <v>30</v>
      </c>
      <c r="K46" s="251" t="s">
        <v>279</v>
      </c>
      <c r="L46" s="251" t="s">
        <v>1939</v>
      </c>
      <c r="M46" s="5">
        <v>1007420000</v>
      </c>
      <c r="N46" s="5">
        <v>0</v>
      </c>
      <c r="O46" s="5">
        <v>0</v>
      </c>
    </row>
    <row r="47" spans="1:15" x14ac:dyDescent="0.25">
      <c r="A47" s="251" t="s">
        <v>478</v>
      </c>
      <c r="B47" s="251" t="s">
        <v>479</v>
      </c>
      <c r="C47" s="251" t="s">
        <v>27</v>
      </c>
      <c r="D47" s="251" t="s">
        <v>1965</v>
      </c>
      <c r="E47" s="252">
        <v>45161</v>
      </c>
      <c r="F47" s="251"/>
      <c r="G47" s="251" t="s">
        <v>1933</v>
      </c>
      <c r="H47" s="251" t="s">
        <v>1934</v>
      </c>
      <c r="I47" s="251"/>
      <c r="J47" s="251" t="s">
        <v>30</v>
      </c>
      <c r="K47" s="251" t="s">
        <v>101</v>
      </c>
      <c r="L47" s="251" t="s">
        <v>1941</v>
      </c>
      <c r="M47" s="5">
        <v>100000000</v>
      </c>
      <c r="N47" s="5">
        <v>0</v>
      </c>
      <c r="O47" s="5">
        <v>0</v>
      </c>
    </row>
    <row r="48" spans="1:15" x14ac:dyDescent="0.25">
      <c r="A48" s="251" t="s">
        <v>478</v>
      </c>
      <c r="B48" s="251" t="s">
        <v>479</v>
      </c>
      <c r="C48" s="251" t="s">
        <v>27</v>
      </c>
      <c r="D48" s="251" t="s">
        <v>1966</v>
      </c>
      <c r="E48" s="252">
        <v>45161</v>
      </c>
      <c r="F48" s="251"/>
      <c r="G48" s="251" t="s">
        <v>1933</v>
      </c>
      <c r="H48" s="251" t="s">
        <v>1934</v>
      </c>
      <c r="I48" s="251"/>
      <c r="J48" s="251" t="s">
        <v>30</v>
      </c>
      <c r="K48" s="251" t="s">
        <v>43</v>
      </c>
      <c r="L48" s="251" t="s">
        <v>1957</v>
      </c>
      <c r="M48" s="5">
        <v>100000000</v>
      </c>
      <c r="N48" s="5">
        <v>0</v>
      </c>
      <c r="O48" s="5">
        <v>0</v>
      </c>
    </row>
    <row r="49" spans="1:15" x14ac:dyDescent="0.25">
      <c r="A49" s="251" t="s">
        <v>478</v>
      </c>
      <c r="B49" s="251" t="s">
        <v>479</v>
      </c>
      <c r="C49" s="251" t="s">
        <v>27</v>
      </c>
      <c r="D49" s="251" t="s">
        <v>1967</v>
      </c>
      <c r="E49" s="252">
        <v>45161</v>
      </c>
      <c r="F49" s="251"/>
      <c r="G49" s="251" t="s">
        <v>1933</v>
      </c>
      <c r="H49" s="251" t="s">
        <v>1934</v>
      </c>
      <c r="I49" s="251"/>
      <c r="J49" s="251" t="s">
        <v>30</v>
      </c>
      <c r="K49" s="251" t="s">
        <v>101</v>
      </c>
      <c r="L49" s="251" t="s">
        <v>1940</v>
      </c>
      <c r="M49" s="5">
        <v>100000000</v>
      </c>
      <c r="N49" s="5">
        <v>0</v>
      </c>
      <c r="O49" s="5">
        <v>0</v>
      </c>
    </row>
    <row r="50" spans="1:15" x14ac:dyDescent="0.25">
      <c r="A50" s="251" t="s">
        <v>478</v>
      </c>
      <c r="B50" s="251" t="s">
        <v>479</v>
      </c>
      <c r="C50" s="251" t="s">
        <v>27</v>
      </c>
      <c r="D50" s="251" t="s">
        <v>1968</v>
      </c>
      <c r="E50" s="252">
        <v>45161</v>
      </c>
      <c r="F50" s="251"/>
      <c r="G50" s="251" t="s">
        <v>1933</v>
      </c>
      <c r="H50" s="251" t="s">
        <v>1934</v>
      </c>
      <c r="I50" s="251"/>
      <c r="J50" s="251" t="s">
        <v>30</v>
      </c>
      <c r="K50" s="251" t="s">
        <v>101</v>
      </c>
      <c r="L50" s="251" t="s">
        <v>1946</v>
      </c>
      <c r="M50" s="5">
        <v>100000000</v>
      </c>
      <c r="N50" s="5">
        <v>0</v>
      </c>
      <c r="O50" s="5">
        <v>0</v>
      </c>
    </row>
    <row r="51" spans="1:15" x14ac:dyDescent="0.25">
      <c r="A51" s="251" t="s">
        <v>478</v>
      </c>
      <c r="B51" s="251" t="s">
        <v>479</v>
      </c>
      <c r="C51" s="251" t="s">
        <v>27</v>
      </c>
      <c r="D51" s="251" t="s">
        <v>1969</v>
      </c>
      <c r="E51" s="252">
        <v>45161</v>
      </c>
      <c r="F51" s="251"/>
      <c r="G51" s="251" t="s">
        <v>1933</v>
      </c>
      <c r="H51" s="251" t="s">
        <v>1934</v>
      </c>
      <c r="I51" s="251"/>
      <c r="J51" s="251" t="s">
        <v>30</v>
      </c>
      <c r="K51" s="251" t="s">
        <v>44</v>
      </c>
      <c r="L51" s="251" t="s">
        <v>1955</v>
      </c>
      <c r="M51" s="5">
        <v>250000000</v>
      </c>
      <c r="N51" s="5">
        <v>0</v>
      </c>
      <c r="O51" s="5">
        <v>0</v>
      </c>
    </row>
    <row r="52" spans="1:15" x14ac:dyDescent="0.25">
      <c r="A52" s="251" t="s">
        <v>478</v>
      </c>
      <c r="B52" s="251" t="s">
        <v>479</v>
      </c>
      <c r="C52" s="251" t="s">
        <v>27</v>
      </c>
      <c r="D52" s="251" t="s">
        <v>1970</v>
      </c>
      <c r="E52" s="252">
        <v>45162</v>
      </c>
      <c r="F52" s="251"/>
      <c r="G52" s="251" t="s">
        <v>1933</v>
      </c>
      <c r="H52" s="251" t="s">
        <v>1934</v>
      </c>
      <c r="I52" s="251"/>
      <c r="J52" s="251" t="s">
        <v>30</v>
      </c>
      <c r="K52" s="251" t="s">
        <v>218</v>
      </c>
      <c r="L52" s="251" t="s">
        <v>1959</v>
      </c>
      <c r="M52" s="5">
        <v>320000000</v>
      </c>
      <c r="N52" s="5">
        <v>0</v>
      </c>
      <c r="O52" s="5">
        <v>0</v>
      </c>
    </row>
    <row r="53" spans="1:15" x14ac:dyDescent="0.25">
      <c r="A53" s="251" t="s">
        <v>478</v>
      </c>
      <c r="B53" s="251" t="s">
        <v>479</v>
      </c>
      <c r="C53" s="251" t="s">
        <v>27</v>
      </c>
      <c r="D53" s="251" t="s">
        <v>1971</v>
      </c>
      <c r="E53" s="252">
        <v>45162</v>
      </c>
      <c r="F53" s="251"/>
      <c r="G53" s="251" t="s">
        <v>1933</v>
      </c>
      <c r="H53" s="251" t="s">
        <v>1934</v>
      </c>
      <c r="I53" s="251"/>
      <c r="J53" s="251" t="s">
        <v>30</v>
      </c>
      <c r="K53" s="251" t="s">
        <v>105</v>
      </c>
      <c r="L53" s="251" t="s">
        <v>1943</v>
      </c>
      <c r="M53" s="5">
        <v>100000000</v>
      </c>
      <c r="N53" s="5">
        <v>0</v>
      </c>
      <c r="O53" s="5">
        <v>0</v>
      </c>
    </row>
    <row r="54" spans="1:15" x14ac:dyDescent="0.25">
      <c r="A54" s="251" t="s">
        <v>478</v>
      </c>
      <c r="B54" s="251" t="s">
        <v>479</v>
      </c>
      <c r="C54" s="251" t="s">
        <v>27</v>
      </c>
      <c r="D54" s="251" t="s">
        <v>1972</v>
      </c>
      <c r="E54" s="252">
        <v>45162</v>
      </c>
      <c r="F54" s="251"/>
      <c r="G54" s="251" t="s">
        <v>1933</v>
      </c>
      <c r="H54" s="251" t="s">
        <v>1934</v>
      </c>
      <c r="I54" s="251"/>
      <c r="J54" s="251" t="s">
        <v>30</v>
      </c>
      <c r="K54" s="251" t="s">
        <v>101</v>
      </c>
      <c r="L54" s="251" t="s">
        <v>1949</v>
      </c>
      <c r="M54" s="5">
        <v>100000000</v>
      </c>
      <c r="N54" s="5">
        <v>0</v>
      </c>
      <c r="O54" s="5">
        <v>0</v>
      </c>
    </row>
    <row r="55" spans="1:15" x14ac:dyDescent="0.25">
      <c r="A55" s="251" t="s">
        <v>478</v>
      </c>
      <c r="B55" s="251" t="s">
        <v>479</v>
      </c>
      <c r="C55" s="251" t="s">
        <v>27</v>
      </c>
      <c r="D55" s="251" t="s">
        <v>1973</v>
      </c>
      <c r="E55" s="252">
        <v>45162</v>
      </c>
      <c r="F55" s="251"/>
      <c r="G55" s="251" t="s">
        <v>1933</v>
      </c>
      <c r="H55" s="251" t="s">
        <v>1934</v>
      </c>
      <c r="I55" s="251"/>
      <c r="J55" s="251" t="s">
        <v>30</v>
      </c>
      <c r="K55" s="251" t="s">
        <v>101</v>
      </c>
      <c r="L55" s="251" t="s">
        <v>1948</v>
      </c>
      <c r="M55" s="5">
        <v>100000000</v>
      </c>
      <c r="N55" s="5">
        <v>0</v>
      </c>
      <c r="O55" s="5">
        <v>0</v>
      </c>
    </row>
    <row r="56" spans="1:15" x14ac:dyDescent="0.25">
      <c r="A56" s="251" t="s">
        <v>478</v>
      </c>
      <c r="B56" s="251" t="s">
        <v>479</v>
      </c>
      <c r="C56" s="251" t="s">
        <v>27</v>
      </c>
      <c r="D56" s="251" t="s">
        <v>1974</v>
      </c>
      <c r="E56" s="252">
        <v>45162</v>
      </c>
      <c r="F56" s="251"/>
      <c r="G56" s="251" t="s">
        <v>1933</v>
      </c>
      <c r="H56" s="251" t="s">
        <v>1934</v>
      </c>
      <c r="I56" s="251"/>
      <c r="J56" s="251" t="s">
        <v>30</v>
      </c>
      <c r="K56" s="251" t="s">
        <v>43</v>
      </c>
      <c r="L56" s="251" t="s">
        <v>1963</v>
      </c>
      <c r="M56" s="5">
        <v>100000000</v>
      </c>
      <c r="N56" s="5">
        <v>0</v>
      </c>
      <c r="O56" s="5">
        <v>0</v>
      </c>
    </row>
    <row r="57" spans="1:15" x14ac:dyDescent="0.25">
      <c r="A57" s="251" t="s">
        <v>478</v>
      </c>
      <c r="B57" s="251" t="s">
        <v>479</v>
      </c>
      <c r="C57" s="251" t="s">
        <v>27</v>
      </c>
      <c r="D57" s="251" t="s">
        <v>1975</v>
      </c>
      <c r="E57" s="252">
        <v>45162</v>
      </c>
      <c r="F57" s="251"/>
      <c r="G57" s="251" t="s">
        <v>1933</v>
      </c>
      <c r="H57" s="251" t="s">
        <v>1934</v>
      </c>
      <c r="I57" s="251"/>
      <c r="J57" s="251" t="s">
        <v>30</v>
      </c>
      <c r="K57" s="251" t="s">
        <v>101</v>
      </c>
      <c r="L57" s="251" t="s">
        <v>1944</v>
      </c>
      <c r="M57" s="5">
        <v>100000000</v>
      </c>
      <c r="N57" s="5">
        <v>0</v>
      </c>
      <c r="O57" s="5">
        <v>0</v>
      </c>
    </row>
    <row r="58" spans="1:15" x14ac:dyDescent="0.25">
      <c r="A58" s="251" t="s">
        <v>478</v>
      </c>
      <c r="B58" s="251" t="s">
        <v>479</v>
      </c>
      <c r="C58" s="251" t="s">
        <v>27</v>
      </c>
      <c r="D58" s="251" t="s">
        <v>1976</v>
      </c>
      <c r="E58" s="252">
        <v>45162</v>
      </c>
      <c r="F58" s="251"/>
      <c r="G58" s="251" t="s">
        <v>1933</v>
      </c>
      <c r="H58" s="251" t="s">
        <v>1934</v>
      </c>
      <c r="I58" s="251"/>
      <c r="J58" s="251" t="s">
        <v>30</v>
      </c>
      <c r="K58" s="251" t="s">
        <v>43</v>
      </c>
      <c r="L58" s="251" t="s">
        <v>1961</v>
      </c>
      <c r="M58" s="5">
        <v>100000000</v>
      </c>
      <c r="N58" s="5">
        <v>0</v>
      </c>
      <c r="O58" s="5">
        <v>0</v>
      </c>
    </row>
    <row r="59" spans="1:15" x14ac:dyDescent="0.25">
      <c r="A59" s="251" t="s">
        <v>478</v>
      </c>
      <c r="B59" s="251" t="s">
        <v>479</v>
      </c>
      <c r="C59" s="251" t="s">
        <v>27</v>
      </c>
      <c r="D59" s="251" t="s">
        <v>1977</v>
      </c>
      <c r="E59" s="252">
        <v>45166</v>
      </c>
      <c r="F59" s="251"/>
      <c r="G59" s="251" t="s">
        <v>1933</v>
      </c>
      <c r="H59" s="251" t="s">
        <v>1934</v>
      </c>
      <c r="I59" s="251"/>
      <c r="J59" s="251" t="s">
        <v>30</v>
      </c>
      <c r="K59" s="251" t="s">
        <v>44</v>
      </c>
      <c r="L59" s="251" t="s">
        <v>1953</v>
      </c>
      <c r="M59" s="5">
        <v>250000000</v>
      </c>
      <c r="N59" s="5">
        <v>0</v>
      </c>
      <c r="O59" s="5">
        <v>0</v>
      </c>
    </row>
    <row r="60" spans="1:15" x14ac:dyDescent="0.25">
      <c r="A60" s="251"/>
      <c r="B60" s="251"/>
      <c r="C60" s="251"/>
      <c r="D60" s="251"/>
      <c r="E60" s="251"/>
      <c r="F60" s="251"/>
      <c r="G60" s="251"/>
      <c r="H60" s="251"/>
      <c r="I60" s="251"/>
      <c r="J60" s="251"/>
      <c r="K60" s="251"/>
      <c r="L60" s="251"/>
      <c r="M60" s="6">
        <f>SUM(M46:M59)</f>
        <v>2827420000</v>
      </c>
      <c r="N60" s="6"/>
      <c r="O60" s="6"/>
    </row>
    <row r="61" spans="1:15" x14ac:dyDescent="0.25">
      <c r="A61" s="251"/>
      <c r="B61" s="251"/>
      <c r="C61" s="251"/>
      <c r="D61" s="251"/>
      <c r="E61" s="251"/>
      <c r="F61" s="251"/>
      <c r="G61" s="251"/>
      <c r="H61" s="251"/>
      <c r="I61" s="251"/>
      <c r="J61" s="251"/>
      <c r="K61" s="251"/>
      <c r="L61" s="251"/>
      <c r="M61" s="251"/>
      <c r="N61" s="251"/>
      <c r="O61" s="251"/>
    </row>
  </sheetData>
  <mergeCells count="9">
    <mergeCell ref="A7:O7"/>
    <mergeCell ref="A8:O8"/>
    <mergeCell ref="A9:O9"/>
    <mergeCell ref="A1:O1"/>
    <mergeCell ref="A2:O2"/>
    <mergeCell ref="A3:O3"/>
    <mergeCell ref="A4:O4"/>
    <mergeCell ref="A5:O5"/>
    <mergeCell ref="A6:O6"/>
  </mergeCells>
  <pageMargins left="0.7" right="0.7" top="0.75" bottom="0.75" header="0.3" footer="0.3"/>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0"/>
  <sheetViews>
    <sheetView topLeftCell="A36" workbookViewId="0">
      <selection activeCell="O44" sqref="O44"/>
    </sheetView>
  </sheetViews>
  <sheetFormatPr baseColWidth="10" defaultRowHeight="15" x14ac:dyDescent="0.25"/>
  <cols>
    <col min="9" max="9" width="1.42578125" customWidth="1"/>
    <col min="10" max="10" width="5.28515625" customWidth="1"/>
    <col min="13" max="13" width="14.28515625" bestFit="1" customWidth="1"/>
    <col min="14" max="14" width="12.140625" bestFit="1" customWidth="1"/>
    <col min="15" max="15" width="13.85546875" bestFit="1" customWidth="1"/>
  </cols>
  <sheetData>
    <row r="1" spans="1:15" ht="15.75" x14ac:dyDescent="0.25">
      <c r="A1" s="624" t="s">
        <v>0</v>
      </c>
      <c r="B1" s="624"/>
      <c r="C1" s="624"/>
      <c r="D1" s="624"/>
      <c r="E1" s="624"/>
      <c r="F1" s="624"/>
      <c r="G1" s="624"/>
      <c r="H1" s="624"/>
      <c r="I1" s="624"/>
      <c r="J1" s="624"/>
      <c r="K1" s="624"/>
      <c r="L1" s="624"/>
      <c r="M1" s="624"/>
      <c r="N1" s="624"/>
      <c r="O1" s="624"/>
    </row>
    <row r="2" spans="1:15" ht="15.75" x14ac:dyDescent="0.25">
      <c r="A2" s="624" t="s">
        <v>1</v>
      </c>
      <c r="B2" s="624"/>
      <c r="C2" s="624"/>
      <c r="D2" s="624"/>
      <c r="E2" s="624"/>
      <c r="F2" s="624"/>
      <c r="G2" s="624"/>
      <c r="H2" s="624"/>
      <c r="I2" s="624"/>
      <c r="J2" s="624"/>
      <c r="K2" s="624"/>
      <c r="L2" s="624"/>
      <c r="M2" s="624"/>
      <c r="N2" s="624"/>
      <c r="O2" s="624"/>
    </row>
    <row r="3" spans="1:15" ht="15.75" x14ac:dyDescent="0.25">
      <c r="A3" s="624" t="s">
        <v>534</v>
      </c>
      <c r="B3" s="624"/>
      <c r="C3" s="624"/>
      <c r="D3" s="624"/>
      <c r="E3" s="624"/>
      <c r="F3" s="624"/>
      <c r="G3" s="624"/>
      <c r="H3" s="624"/>
      <c r="I3" s="624"/>
      <c r="J3" s="624"/>
      <c r="K3" s="624"/>
      <c r="L3" s="624"/>
      <c r="M3" s="624"/>
      <c r="N3" s="624"/>
      <c r="O3" s="624"/>
    </row>
    <row r="4" spans="1:15" ht="15.75" x14ac:dyDescent="0.25">
      <c r="A4" s="624"/>
      <c r="B4" s="624"/>
      <c r="C4" s="624"/>
      <c r="D4" s="624"/>
      <c r="E4" s="624"/>
      <c r="F4" s="624"/>
      <c r="G4" s="624"/>
      <c r="H4" s="624"/>
      <c r="I4" s="624"/>
      <c r="J4" s="624"/>
      <c r="K4" s="624"/>
      <c r="L4" s="624"/>
      <c r="M4" s="624"/>
      <c r="N4" s="624"/>
      <c r="O4" s="624"/>
    </row>
    <row r="5" spans="1:15" ht="15.75" x14ac:dyDescent="0.25">
      <c r="A5" s="624" t="s">
        <v>3</v>
      </c>
      <c r="B5" s="624"/>
      <c r="C5" s="624"/>
      <c r="D5" s="624"/>
      <c r="E5" s="624"/>
      <c r="F5" s="624"/>
      <c r="G5" s="624"/>
      <c r="H5" s="624"/>
      <c r="I5" s="624"/>
      <c r="J5" s="624"/>
      <c r="K5" s="624"/>
      <c r="L5" s="624"/>
      <c r="M5" s="624"/>
      <c r="N5" s="624"/>
      <c r="O5" s="624"/>
    </row>
    <row r="6" spans="1:15" ht="15.75" x14ac:dyDescent="0.25">
      <c r="A6" s="624"/>
      <c r="B6" s="624"/>
      <c r="C6" s="624"/>
      <c r="D6" s="624"/>
      <c r="E6" s="624"/>
      <c r="F6" s="624"/>
      <c r="G6" s="624"/>
      <c r="H6" s="624"/>
      <c r="I6" s="624"/>
      <c r="J6" s="624"/>
      <c r="K6" s="624"/>
      <c r="L6" s="624"/>
      <c r="M6" s="624"/>
      <c r="N6" s="624"/>
      <c r="O6" s="624"/>
    </row>
    <row r="7" spans="1:15" ht="15.75" x14ac:dyDescent="0.25">
      <c r="A7" s="624" t="s">
        <v>1679</v>
      </c>
      <c r="B7" s="624"/>
      <c r="C7" s="624"/>
      <c r="D7" s="624"/>
      <c r="E7" s="624"/>
      <c r="F7" s="624"/>
      <c r="G7" s="624"/>
      <c r="H7" s="624"/>
      <c r="I7" s="624"/>
      <c r="J7" s="624"/>
      <c r="K7" s="624"/>
      <c r="L7" s="624"/>
      <c r="M7" s="624"/>
      <c r="N7" s="624"/>
      <c r="O7" s="624"/>
    </row>
    <row r="8" spans="1:15" ht="15.75" x14ac:dyDescent="0.25">
      <c r="A8" s="625" t="s">
        <v>4</v>
      </c>
      <c r="B8" s="625"/>
      <c r="C8" s="625"/>
      <c r="D8" s="625"/>
      <c r="E8" s="625"/>
      <c r="F8" s="625"/>
      <c r="G8" s="625"/>
      <c r="H8" s="625"/>
      <c r="I8" s="625"/>
      <c r="J8" s="625"/>
      <c r="K8" s="625"/>
      <c r="L8" s="625"/>
      <c r="M8" s="625"/>
      <c r="N8" s="625"/>
      <c r="O8" s="625"/>
    </row>
    <row r="9" spans="1:15" ht="15.75" x14ac:dyDescent="0.25">
      <c r="A9" s="624"/>
      <c r="B9" s="624"/>
      <c r="C9" s="624"/>
      <c r="D9" s="624"/>
      <c r="E9" s="624"/>
      <c r="F9" s="624"/>
      <c r="G9" s="624"/>
      <c r="H9" s="624"/>
      <c r="I9" s="624"/>
      <c r="J9" s="624"/>
      <c r="K9" s="624"/>
      <c r="L9" s="624"/>
      <c r="M9" s="624"/>
      <c r="N9" s="624"/>
      <c r="O9" s="624"/>
    </row>
    <row r="10" spans="1:15" x14ac:dyDescent="0.25">
      <c r="A10" s="257" t="s">
        <v>6</v>
      </c>
      <c r="B10" s="257" t="s">
        <v>7</v>
      </c>
      <c r="C10" s="257" t="s">
        <v>8</v>
      </c>
      <c r="D10" s="257" t="s">
        <v>9</v>
      </c>
      <c r="E10" s="257" t="s">
        <v>10</v>
      </c>
      <c r="F10" s="257" t="s">
        <v>11</v>
      </c>
      <c r="G10" s="257" t="s">
        <v>12</v>
      </c>
      <c r="H10" s="257" t="s">
        <v>13</v>
      </c>
      <c r="I10" s="257" t="s">
        <v>14</v>
      </c>
      <c r="J10" s="257" t="s">
        <v>15</v>
      </c>
      <c r="K10" s="257" t="s">
        <v>16</v>
      </c>
      <c r="L10" s="257" t="s">
        <v>17</v>
      </c>
      <c r="M10" s="258" t="s">
        <v>18</v>
      </c>
      <c r="N10" s="258" t="s">
        <v>19</v>
      </c>
      <c r="O10" s="258" t="s">
        <v>20</v>
      </c>
    </row>
    <row r="11" spans="1:15" x14ac:dyDescent="0.25">
      <c r="A11" s="255" t="s">
        <v>21</v>
      </c>
      <c r="B11" s="255" t="s">
        <v>22</v>
      </c>
      <c r="C11" s="255" t="s">
        <v>544</v>
      </c>
      <c r="D11" s="255" t="s">
        <v>183</v>
      </c>
      <c r="E11" s="256">
        <v>44927</v>
      </c>
      <c r="F11" s="255"/>
      <c r="G11" s="255" t="s">
        <v>119</v>
      </c>
      <c r="H11" s="255" t="s">
        <v>1979</v>
      </c>
      <c r="I11" s="255" t="s">
        <v>31</v>
      </c>
      <c r="J11" s="255" t="s">
        <v>30</v>
      </c>
      <c r="K11" s="255" t="s">
        <v>545</v>
      </c>
      <c r="L11" s="255" t="s">
        <v>546</v>
      </c>
      <c r="M11" s="5">
        <v>0</v>
      </c>
      <c r="N11" s="5">
        <v>732750000</v>
      </c>
      <c r="O11" s="5">
        <v>732750000</v>
      </c>
    </row>
    <row r="12" spans="1:15" x14ac:dyDescent="0.25">
      <c r="A12" s="255" t="s">
        <v>21</v>
      </c>
      <c r="B12" s="255" t="s">
        <v>22</v>
      </c>
      <c r="C12" s="255" t="s">
        <v>41</v>
      </c>
      <c r="D12" s="255" t="s">
        <v>1978</v>
      </c>
      <c r="E12" s="256">
        <v>44981</v>
      </c>
      <c r="F12" s="255" t="s">
        <v>100</v>
      </c>
      <c r="G12" s="255" t="s">
        <v>119</v>
      </c>
      <c r="H12" s="255" t="s">
        <v>1979</v>
      </c>
      <c r="I12" s="255"/>
      <c r="J12" s="255" t="s">
        <v>30</v>
      </c>
      <c r="K12" s="255"/>
      <c r="L12" s="255" t="s">
        <v>1980</v>
      </c>
      <c r="M12" s="5">
        <v>168750000</v>
      </c>
      <c r="N12" s="5">
        <v>0</v>
      </c>
      <c r="O12" s="188">
        <f t="shared" ref="O12:O47" si="0">SUM(O11-M12+N12)</f>
        <v>564000000</v>
      </c>
    </row>
    <row r="13" spans="1:15" x14ac:dyDescent="0.25">
      <c r="A13" s="255" t="s">
        <v>21</v>
      </c>
      <c r="B13" s="255" t="s">
        <v>22</v>
      </c>
      <c r="C13" s="255" t="s">
        <v>41</v>
      </c>
      <c r="D13" s="255" t="s">
        <v>1984</v>
      </c>
      <c r="E13" s="256">
        <v>44994</v>
      </c>
      <c r="F13" s="255" t="s">
        <v>100</v>
      </c>
      <c r="G13" s="255" t="s">
        <v>119</v>
      </c>
      <c r="H13" s="255" t="s">
        <v>1979</v>
      </c>
      <c r="I13" s="255"/>
      <c r="J13" s="255" t="s">
        <v>30</v>
      </c>
      <c r="K13" s="255"/>
      <c r="L13" s="255" t="s">
        <v>1985</v>
      </c>
      <c r="M13" s="5">
        <v>100000000</v>
      </c>
      <c r="N13" s="5">
        <v>0</v>
      </c>
      <c r="O13" s="188">
        <f t="shared" si="0"/>
        <v>464000000</v>
      </c>
    </row>
    <row r="14" spans="1:15" x14ac:dyDescent="0.25">
      <c r="A14" s="255" t="s">
        <v>21</v>
      </c>
      <c r="B14" s="255" t="s">
        <v>22</v>
      </c>
      <c r="C14" s="255" t="s">
        <v>41</v>
      </c>
      <c r="D14" s="255" t="s">
        <v>1734</v>
      </c>
      <c r="E14" s="256">
        <v>44994</v>
      </c>
      <c r="F14" s="255"/>
      <c r="G14" s="255" t="s">
        <v>119</v>
      </c>
      <c r="H14" s="255" t="s">
        <v>1979</v>
      </c>
      <c r="I14" s="255"/>
      <c r="J14" s="255" t="s">
        <v>30</v>
      </c>
      <c r="K14" s="255"/>
      <c r="L14" s="255" t="s">
        <v>1986</v>
      </c>
      <c r="M14" s="5">
        <v>100000000</v>
      </c>
      <c r="N14" s="5">
        <v>0</v>
      </c>
      <c r="O14" s="188">
        <f t="shared" si="0"/>
        <v>364000000</v>
      </c>
    </row>
    <row r="15" spans="1:15" x14ac:dyDescent="0.25">
      <c r="A15" s="255" t="s">
        <v>21</v>
      </c>
      <c r="B15" s="255" t="s">
        <v>22</v>
      </c>
      <c r="C15" s="255" t="s">
        <v>41</v>
      </c>
      <c r="D15" s="255" t="s">
        <v>1736</v>
      </c>
      <c r="E15" s="256">
        <v>44994</v>
      </c>
      <c r="F15" s="255" t="s">
        <v>100</v>
      </c>
      <c r="G15" s="255" t="s">
        <v>119</v>
      </c>
      <c r="H15" s="255" t="s">
        <v>1979</v>
      </c>
      <c r="I15" s="255"/>
      <c r="J15" s="255" t="s">
        <v>30</v>
      </c>
      <c r="K15" s="255"/>
      <c r="L15" s="255" t="s">
        <v>1987</v>
      </c>
      <c r="M15" s="5">
        <v>364000000</v>
      </c>
      <c r="N15" s="5">
        <v>0</v>
      </c>
      <c r="O15" s="188">
        <f t="shared" si="0"/>
        <v>0</v>
      </c>
    </row>
    <row r="16" spans="1:15" x14ac:dyDescent="0.25">
      <c r="A16" s="255" t="s">
        <v>21</v>
      </c>
      <c r="B16" s="255" t="s">
        <v>22</v>
      </c>
      <c r="C16" s="255" t="s">
        <v>27</v>
      </c>
      <c r="D16" s="255" t="s">
        <v>2016</v>
      </c>
      <c r="E16" s="256">
        <v>45146</v>
      </c>
      <c r="F16" s="255"/>
      <c r="G16" s="255" t="s">
        <v>119</v>
      </c>
      <c r="H16" s="255" t="s">
        <v>1979</v>
      </c>
      <c r="I16" s="255"/>
      <c r="J16" s="255" t="s">
        <v>30</v>
      </c>
      <c r="K16" s="255" t="s">
        <v>31</v>
      </c>
      <c r="L16" s="255" t="s">
        <v>1982</v>
      </c>
      <c r="M16" s="5">
        <v>0</v>
      </c>
      <c r="N16" s="5">
        <v>950000000</v>
      </c>
      <c r="O16" s="188">
        <f t="shared" si="0"/>
        <v>950000000</v>
      </c>
    </row>
    <row r="17" spans="1:15" x14ac:dyDescent="0.25">
      <c r="A17" s="255" t="s">
        <v>21</v>
      </c>
      <c r="B17" s="255" t="s">
        <v>22</v>
      </c>
      <c r="C17" s="255" t="s">
        <v>41</v>
      </c>
      <c r="D17" s="255" t="s">
        <v>1981</v>
      </c>
      <c r="E17" s="256">
        <v>45182</v>
      </c>
      <c r="F17" s="255"/>
      <c r="G17" s="255" t="s">
        <v>119</v>
      </c>
      <c r="H17" s="255" t="s">
        <v>1979</v>
      </c>
      <c r="I17" s="255"/>
      <c r="J17" s="255" t="s">
        <v>30</v>
      </c>
      <c r="K17" s="255" t="s">
        <v>101</v>
      </c>
      <c r="L17" s="255" t="s">
        <v>1982</v>
      </c>
      <c r="M17" s="5">
        <v>950000000</v>
      </c>
      <c r="N17" s="5">
        <v>0</v>
      </c>
      <c r="O17" s="188">
        <f t="shared" si="0"/>
        <v>0</v>
      </c>
    </row>
    <row r="18" spans="1:15" x14ac:dyDescent="0.25">
      <c r="A18" s="255" t="s">
        <v>21</v>
      </c>
      <c r="B18" s="255" t="s">
        <v>22</v>
      </c>
      <c r="C18" s="255" t="s">
        <v>27</v>
      </c>
      <c r="D18" s="255" t="s">
        <v>118</v>
      </c>
      <c r="E18" s="256">
        <v>45208</v>
      </c>
      <c r="F18" s="255"/>
      <c r="G18" s="255" t="s">
        <v>119</v>
      </c>
      <c r="H18" s="255" t="s">
        <v>1979</v>
      </c>
      <c r="I18" s="255"/>
      <c r="J18" s="255" t="s">
        <v>30</v>
      </c>
      <c r="K18" s="255" t="s">
        <v>31</v>
      </c>
      <c r="L18" s="255" t="s">
        <v>2001</v>
      </c>
      <c r="M18" s="5">
        <v>0</v>
      </c>
      <c r="N18" s="5">
        <v>100000000</v>
      </c>
      <c r="O18" s="188">
        <f t="shared" si="0"/>
        <v>100000000</v>
      </c>
    </row>
    <row r="19" spans="1:15" x14ac:dyDescent="0.25">
      <c r="A19" s="255" t="s">
        <v>21</v>
      </c>
      <c r="B19" s="255" t="s">
        <v>22</v>
      </c>
      <c r="C19" s="255" t="s">
        <v>27</v>
      </c>
      <c r="D19" s="255" t="s">
        <v>120</v>
      </c>
      <c r="E19" s="256">
        <v>45208</v>
      </c>
      <c r="F19" s="255"/>
      <c r="G19" s="255" t="s">
        <v>119</v>
      </c>
      <c r="H19" s="255" t="s">
        <v>1979</v>
      </c>
      <c r="I19" s="255"/>
      <c r="J19" s="255" t="s">
        <v>30</v>
      </c>
      <c r="K19" s="255" t="s">
        <v>31</v>
      </c>
      <c r="L19" s="255" t="s">
        <v>2007</v>
      </c>
      <c r="M19" s="5">
        <v>0</v>
      </c>
      <c r="N19" s="5">
        <v>100000000</v>
      </c>
      <c r="O19" s="188">
        <f t="shared" si="0"/>
        <v>200000000</v>
      </c>
    </row>
    <row r="20" spans="1:15" x14ac:dyDescent="0.25">
      <c r="A20" s="255" t="s">
        <v>21</v>
      </c>
      <c r="B20" s="255" t="s">
        <v>22</v>
      </c>
      <c r="C20" s="255" t="s">
        <v>27</v>
      </c>
      <c r="D20" s="255" t="s">
        <v>121</v>
      </c>
      <c r="E20" s="256">
        <v>45208</v>
      </c>
      <c r="F20" s="255"/>
      <c r="G20" s="255" t="s">
        <v>119</v>
      </c>
      <c r="H20" s="255" t="s">
        <v>1979</v>
      </c>
      <c r="I20" s="255"/>
      <c r="J20" s="255" t="s">
        <v>30</v>
      </c>
      <c r="K20" s="255" t="s">
        <v>31</v>
      </c>
      <c r="L20" s="255" t="s">
        <v>2013</v>
      </c>
      <c r="M20" s="5">
        <v>0</v>
      </c>
      <c r="N20" s="5">
        <v>100000000</v>
      </c>
      <c r="O20" s="188">
        <f t="shared" si="0"/>
        <v>300000000</v>
      </c>
    </row>
    <row r="21" spans="1:15" x14ac:dyDescent="0.25">
      <c r="A21" s="255" t="s">
        <v>21</v>
      </c>
      <c r="B21" s="255" t="s">
        <v>22</v>
      </c>
      <c r="C21" s="255" t="s">
        <v>27</v>
      </c>
      <c r="D21" s="255" t="s">
        <v>122</v>
      </c>
      <c r="E21" s="256">
        <v>45208</v>
      </c>
      <c r="F21" s="255"/>
      <c r="G21" s="255" t="s">
        <v>119</v>
      </c>
      <c r="H21" s="255" t="s">
        <v>1979</v>
      </c>
      <c r="I21" s="255"/>
      <c r="J21" s="255" t="s">
        <v>30</v>
      </c>
      <c r="K21" s="255" t="s">
        <v>31</v>
      </c>
      <c r="L21" s="255" t="s">
        <v>2005</v>
      </c>
      <c r="M21" s="5">
        <v>0</v>
      </c>
      <c r="N21" s="5">
        <v>100000000</v>
      </c>
      <c r="O21" s="188">
        <f t="shared" si="0"/>
        <v>400000000</v>
      </c>
    </row>
    <row r="22" spans="1:15" x14ac:dyDescent="0.25">
      <c r="A22" s="255" t="s">
        <v>21</v>
      </c>
      <c r="B22" s="255" t="s">
        <v>22</v>
      </c>
      <c r="C22" s="255" t="s">
        <v>27</v>
      </c>
      <c r="D22" s="255" t="s">
        <v>123</v>
      </c>
      <c r="E22" s="256">
        <v>45208</v>
      </c>
      <c r="F22" s="255"/>
      <c r="G22" s="255" t="s">
        <v>119</v>
      </c>
      <c r="H22" s="255" t="s">
        <v>1979</v>
      </c>
      <c r="I22" s="255"/>
      <c r="J22" s="255" t="s">
        <v>30</v>
      </c>
      <c r="K22" s="255" t="s">
        <v>31</v>
      </c>
      <c r="L22" s="255" t="s">
        <v>2009</v>
      </c>
      <c r="M22" s="5">
        <v>0</v>
      </c>
      <c r="N22" s="5">
        <v>100000000</v>
      </c>
      <c r="O22" s="188">
        <f t="shared" si="0"/>
        <v>500000000</v>
      </c>
    </row>
    <row r="23" spans="1:15" x14ac:dyDescent="0.25">
      <c r="A23" s="255" t="s">
        <v>21</v>
      </c>
      <c r="B23" s="255" t="s">
        <v>22</v>
      </c>
      <c r="C23" s="255" t="s">
        <v>27</v>
      </c>
      <c r="D23" s="255" t="s">
        <v>124</v>
      </c>
      <c r="E23" s="256">
        <v>45208</v>
      </c>
      <c r="F23" s="255"/>
      <c r="G23" s="255" t="s">
        <v>119</v>
      </c>
      <c r="H23" s="255" t="s">
        <v>1979</v>
      </c>
      <c r="I23" s="255"/>
      <c r="J23" s="255" t="s">
        <v>30</v>
      </c>
      <c r="K23" s="255" t="s">
        <v>31</v>
      </c>
      <c r="L23" s="255" t="s">
        <v>2011</v>
      </c>
      <c r="M23" s="5">
        <v>0</v>
      </c>
      <c r="N23" s="5">
        <v>100000000</v>
      </c>
      <c r="O23" s="188">
        <f t="shared" si="0"/>
        <v>600000000</v>
      </c>
    </row>
    <row r="24" spans="1:15" x14ac:dyDescent="0.25">
      <c r="A24" s="255" t="s">
        <v>21</v>
      </c>
      <c r="B24" s="255" t="s">
        <v>22</v>
      </c>
      <c r="C24" s="255" t="s">
        <v>27</v>
      </c>
      <c r="D24" s="255" t="s">
        <v>125</v>
      </c>
      <c r="E24" s="256">
        <v>45208</v>
      </c>
      <c r="F24" s="255"/>
      <c r="G24" s="255" t="s">
        <v>119</v>
      </c>
      <c r="H24" s="255" t="s">
        <v>1979</v>
      </c>
      <c r="I24" s="255"/>
      <c r="J24" s="255" t="s">
        <v>30</v>
      </c>
      <c r="K24" s="255" t="s">
        <v>31</v>
      </c>
      <c r="L24" s="255" t="s">
        <v>2003</v>
      </c>
      <c r="M24" s="5">
        <v>0</v>
      </c>
      <c r="N24" s="5">
        <v>100000000</v>
      </c>
      <c r="O24" s="188">
        <f t="shared" si="0"/>
        <v>700000000</v>
      </c>
    </row>
    <row r="25" spans="1:15" x14ac:dyDescent="0.25">
      <c r="A25" s="255" t="s">
        <v>21</v>
      </c>
      <c r="B25" s="255" t="s">
        <v>22</v>
      </c>
      <c r="C25" s="255" t="s">
        <v>27</v>
      </c>
      <c r="D25" s="255" t="s">
        <v>154</v>
      </c>
      <c r="E25" s="256">
        <v>45210</v>
      </c>
      <c r="F25" s="255"/>
      <c r="G25" s="255" t="s">
        <v>119</v>
      </c>
      <c r="H25" s="255" t="s">
        <v>1979</v>
      </c>
      <c r="I25" s="255"/>
      <c r="J25" s="255" t="s">
        <v>30</v>
      </c>
      <c r="K25" s="255" t="s">
        <v>31</v>
      </c>
      <c r="L25" s="255" t="s">
        <v>2015</v>
      </c>
      <c r="M25" s="5">
        <v>0</v>
      </c>
      <c r="N25" s="5">
        <v>100000000</v>
      </c>
      <c r="O25" s="188">
        <f t="shared" si="0"/>
        <v>800000000</v>
      </c>
    </row>
    <row r="26" spans="1:15" x14ac:dyDescent="0.25">
      <c r="A26" s="255" t="s">
        <v>21</v>
      </c>
      <c r="B26" s="255" t="s">
        <v>22</v>
      </c>
      <c r="C26" s="255" t="s">
        <v>27</v>
      </c>
      <c r="D26" s="255" t="s">
        <v>158</v>
      </c>
      <c r="E26" s="256">
        <v>45210</v>
      </c>
      <c r="F26" s="255"/>
      <c r="G26" s="255" t="s">
        <v>119</v>
      </c>
      <c r="H26" s="255" t="s">
        <v>1979</v>
      </c>
      <c r="I26" s="255"/>
      <c r="J26" s="255" t="s">
        <v>30</v>
      </c>
      <c r="K26" s="255" t="s">
        <v>31</v>
      </c>
      <c r="L26" s="255" t="s">
        <v>1991</v>
      </c>
      <c r="M26" s="5">
        <v>0</v>
      </c>
      <c r="N26" s="5">
        <v>100000000</v>
      </c>
      <c r="O26" s="188">
        <f t="shared" si="0"/>
        <v>900000000</v>
      </c>
    </row>
    <row r="27" spans="1:15" x14ac:dyDescent="0.25">
      <c r="A27" s="255" t="s">
        <v>21</v>
      </c>
      <c r="B27" s="255" t="s">
        <v>22</v>
      </c>
      <c r="C27" s="255" t="s">
        <v>27</v>
      </c>
      <c r="D27" s="255" t="s">
        <v>159</v>
      </c>
      <c r="E27" s="256">
        <v>45210</v>
      </c>
      <c r="F27" s="255"/>
      <c r="G27" s="255" t="s">
        <v>119</v>
      </c>
      <c r="H27" s="255" t="s">
        <v>1979</v>
      </c>
      <c r="I27" s="255"/>
      <c r="J27" s="255" t="s">
        <v>30</v>
      </c>
      <c r="K27" s="255" t="s">
        <v>31</v>
      </c>
      <c r="L27" s="255" t="s">
        <v>1995</v>
      </c>
      <c r="M27" s="5">
        <v>0</v>
      </c>
      <c r="N27" s="5">
        <v>100000000</v>
      </c>
      <c r="O27" s="188">
        <f t="shared" si="0"/>
        <v>1000000000</v>
      </c>
    </row>
    <row r="28" spans="1:15" x14ac:dyDescent="0.25">
      <c r="A28" s="255" t="s">
        <v>21</v>
      </c>
      <c r="B28" s="255" t="s">
        <v>22</v>
      </c>
      <c r="C28" s="255" t="s">
        <v>27</v>
      </c>
      <c r="D28" s="255" t="s">
        <v>160</v>
      </c>
      <c r="E28" s="256">
        <v>45210</v>
      </c>
      <c r="F28" s="255"/>
      <c r="G28" s="255" t="s">
        <v>119</v>
      </c>
      <c r="H28" s="255" t="s">
        <v>1979</v>
      </c>
      <c r="I28" s="255"/>
      <c r="J28" s="255" t="s">
        <v>30</v>
      </c>
      <c r="K28" s="255" t="s">
        <v>31</v>
      </c>
      <c r="L28" s="255" t="s">
        <v>1997</v>
      </c>
      <c r="M28" s="5">
        <v>0</v>
      </c>
      <c r="N28" s="5">
        <v>100000000</v>
      </c>
      <c r="O28" s="188">
        <f t="shared" si="0"/>
        <v>1100000000</v>
      </c>
    </row>
    <row r="29" spans="1:15" x14ac:dyDescent="0.25">
      <c r="A29" s="255" t="s">
        <v>21</v>
      </c>
      <c r="B29" s="255" t="s">
        <v>22</v>
      </c>
      <c r="C29" s="255" t="s">
        <v>27</v>
      </c>
      <c r="D29" s="255" t="s">
        <v>161</v>
      </c>
      <c r="E29" s="256">
        <v>45210</v>
      </c>
      <c r="F29" s="255"/>
      <c r="G29" s="255" t="s">
        <v>119</v>
      </c>
      <c r="H29" s="255" t="s">
        <v>1979</v>
      </c>
      <c r="I29" s="255"/>
      <c r="J29" s="255" t="s">
        <v>30</v>
      </c>
      <c r="K29" s="255" t="s">
        <v>31</v>
      </c>
      <c r="L29" s="255" t="s">
        <v>2017</v>
      </c>
      <c r="M29" s="5">
        <v>0</v>
      </c>
      <c r="N29" s="5">
        <v>805600000</v>
      </c>
      <c r="O29" s="188">
        <f t="shared" si="0"/>
        <v>1905600000</v>
      </c>
    </row>
    <row r="30" spans="1:15" x14ac:dyDescent="0.25">
      <c r="A30" s="255" t="s">
        <v>21</v>
      </c>
      <c r="B30" s="255" t="s">
        <v>22</v>
      </c>
      <c r="C30" s="255" t="s">
        <v>27</v>
      </c>
      <c r="D30" s="255" t="s">
        <v>180</v>
      </c>
      <c r="E30" s="256">
        <v>45211</v>
      </c>
      <c r="F30" s="255"/>
      <c r="G30" s="255" t="s">
        <v>119</v>
      </c>
      <c r="H30" s="255" t="s">
        <v>1979</v>
      </c>
      <c r="I30" s="255"/>
      <c r="J30" s="255" t="s">
        <v>30</v>
      </c>
      <c r="K30" s="255" t="s">
        <v>31</v>
      </c>
      <c r="L30" s="255" t="s">
        <v>1989</v>
      </c>
      <c r="M30" s="5">
        <v>0</v>
      </c>
      <c r="N30" s="5">
        <v>100000000</v>
      </c>
      <c r="O30" s="188">
        <f t="shared" si="0"/>
        <v>2005600000</v>
      </c>
    </row>
    <row r="31" spans="1:15" x14ac:dyDescent="0.25">
      <c r="A31" s="255" t="s">
        <v>21</v>
      </c>
      <c r="B31" s="255" t="s">
        <v>22</v>
      </c>
      <c r="C31" s="255" t="s">
        <v>27</v>
      </c>
      <c r="D31" s="255" t="s">
        <v>184</v>
      </c>
      <c r="E31" s="256">
        <v>45216</v>
      </c>
      <c r="F31" s="255"/>
      <c r="G31" s="255" t="s">
        <v>119</v>
      </c>
      <c r="H31" s="255" t="s">
        <v>1979</v>
      </c>
      <c r="I31" s="255"/>
      <c r="J31" s="255" t="s">
        <v>30</v>
      </c>
      <c r="K31" s="255" t="s">
        <v>31</v>
      </c>
      <c r="L31" s="255" t="s">
        <v>1993</v>
      </c>
      <c r="M31" s="5">
        <v>0</v>
      </c>
      <c r="N31" s="5">
        <v>100000000</v>
      </c>
      <c r="O31" s="188">
        <f t="shared" si="0"/>
        <v>2105600000</v>
      </c>
    </row>
    <row r="32" spans="1:15" x14ac:dyDescent="0.25">
      <c r="A32" s="255" t="s">
        <v>21</v>
      </c>
      <c r="B32" s="255" t="s">
        <v>22</v>
      </c>
      <c r="C32" s="255" t="s">
        <v>27</v>
      </c>
      <c r="D32" s="255" t="s">
        <v>185</v>
      </c>
      <c r="E32" s="256">
        <v>45216</v>
      </c>
      <c r="F32" s="255"/>
      <c r="G32" s="255" t="s">
        <v>119</v>
      </c>
      <c r="H32" s="255" t="s">
        <v>1979</v>
      </c>
      <c r="I32" s="255"/>
      <c r="J32" s="255" t="s">
        <v>30</v>
      </c>
      <c r="K32" s="255" t="s">
        <v>31</v>
      </c>
      <c r="L32" s="255" t="s">
        <v>1999</v>
      </c>
      <c r="M32" s="5">
        <v>0</v>
      </c>
      <c r="N32" s="5">
        <v>100000000</v>
      </c>
      <c r="O32" s="188">
        <f t="shared" si="0"/>
        <v>2205600000</v>
      </c>
    </row>
    <row r="33" spans="1:15" x14ac:dyDescent="0.25">
      <c r="A33" s="255" t="s">
        <v>21</v>
      </c>
      <c r="B33" s="255" t="s">
        <v>22</v>
      </c>
      <c r="C33" s="255" t="s">
        <v>41</v>
      </c>
      <c r="D33" s="255" t="s">
        <v>1988</v>
      </c>
      <c r="E33" s="256">
        <v>45217</v>
      </c>
      <c r="F33" s="255"/>
      <c r="G33" s="255" t="s">
        <v>119</v>
      </c>
      <c r="H33" s="255" t="s">
        <v>1979</v>
      </c>
      <c r="I33" s="255"/>
      <c r="J33" s="255" t="s">
        <v>30</v>
      </c>
      <c r="K33" s="255" t="s">
        <v>44</v>
      </c>
      <c r="L33" s="255" t="s">
        <v>1989</v>
      </c>
      <c r="M33" s="5">
        <v>100000000</v>
      </c>
      <c r="N33" s="5">
        <v>0</v>
      </c>
      <c r="O33" s="188">
        <f t="shared" si="0"/>
        <v>2105600000</v>
      </c>
    </row>
    <row r="34" spans="1:15" x14ac:dyDescent="0.25">
      <c r="A34" s="255" t="s">
        <v>21</v>
      </c>
      <c r="B34" s="255" t="s">
        <v>22</v>
      </c>
      <c r="C34" s="255" t="s">
        <v>41</v>
      </c>
      <c r="D34" s="255" t="s">
        <v>1990</v>
      </c>
      <c r="E34" s="256">
        <v>45217</v>
      </c>
      <c r="F34" s="255"/>
      <c r="G34" s="255" t="s">
        <v>119</v>
      </c>
      <c r="H34" s="255" t="s">
        <v>1979</v>
      </c>
      <c r="I34" s="255"/>
      <c r="J34" s="255" t="s">
        <v>30</v>
      </c>
      <c r="K34" s="255" t="s">
        <v>44</v>
      </c>
      <c r="L34" s="255" t="s">
        <v>1991</v>
      </c>
      <c r="M34" s="5">
        <v>100000000</v>
      </c>
      <c r="N34" s="5">
        <v>0</v>
      </c>
      <c r="O34" s="188">
        <f t="shared" si="0"/>
        <v>2005600000</v>
      </c>
    </row>
    <row r="35" spans="1:15" x14ac:dyDescent="0.25">
      <c r="A35" s="255" t="s">
        <v>21</v>
      </c>
      <c r="B35" s="255" t="s">
        <v>22</v>
      </c>
      <c r="C35" s="255" t="s">
        <v>41</v>
      </c>
      <c r="D35" s="255" t="s">
        <v>1992</v>
      </c>
      <c r="E35" s="256">
        <v>45218</v>
      </c>
      <c r="F35" s="255"/>
      <c r="G35" s="255" t="s">
        <v>119</v>
      </c>
      <c r="H35" s="255" t="s">
        <v>1979</v>
      </c>
      <c r="I35" s="255"/>
      <c r="J35" s="255" t="s">
        <v>30</v>
      </c>
      <c r="K35" s="255" t="s">
        <v>218</v>
      </c>
      <c r="L35" s="255" t="s">
        <v>1993</v>
      </c>
      <c r="M35" s="5">
        <v>52552209</v>
      </c>
      <c r="N35" s="5">
        <v>0</v>
      </c>
      <c r="O35" s="188">
        <f t="shared" si="0"/>
        <v>1953047791</v>
      </c>
    </row>
    <row r="36" spans="1:15" x14ac:dyDescent="0.25">
      <c r="A36" s="255" t="s">
        <v>21</v>
      </c>
      <c r="B36" s="255" t="s">
        <v>22</v>
      </c>
      <c r="C36" s="255" t="s">
        <v>41</v>
      </c>
      <c r="D36" s="255" t="s">
        <v>1992</v>
      </c>
      <c r="E36" s="256">
        <v>45218</v>
      </c>
      <c r="F36" s="255"/>
      <c r="G36" s="255" t="s">
        <v>119</v>
      </c>
      <c r="H36" s="255" t="s">
        <v>1979</v>
      </c>
      <c r="I36" s="255"/>
      <c r="J36" s="255" t="s">
        <v>30</v>
      </c>
      <c r="K36" s="255" t="s">
        <v>44</v>
      </c>
      <c r="L36" s="255" t="s">
        <v>1993</v>
      </c>
      <c r="M36" s="5">
        <v>47447791</v>
      </c>
      <c r="N36" s="5">
        <v>0</v>
      </c>
      <c r="O36" s="188">
        <f t="shared" si="0"/>
        <v>1905600000</v>
      </c>
    </row>
    <row r="37" spans="1:15" x14ac:dyDescent="0.25">
      <c r="A37" s="255" t="s">
        <v>21</v>
      </c>
      <c r="B37" s="255" t="s">
        <v>22</v>
      </c>
      <c r="C37" s="255" t="s">
        <v>41</v>
      </c>
      <c r="D37" s="255" t="s">
        <v>1994</v>
      </c>
      <c r="E37" s="256">
        <v>45218</v>
      </c>
      <c r="F37" s="255"/>
      <c r="G37" s="255" t="s">
        <v>119</v>
      </c>
      <c r="H37" s="255" t="s">
        <v>1979</v>
      </c>
      <c r="I37" s="255"/>
      <c r="J37" s="255" t="s">
        <v>30</v>
      </c>
      <c r="K37" s="255" t="s">
        <v>44</v>
      </c>
      <c r="L37" s="255" t="s">
        <v>1995</v>
      </c>
      <c r="M37" s="5">
        <v>100000000</v>
      </c>
      <c r="N37" s="5">
        <v>0</v>
      </c>
      <c r="O37" s="188">
        <f t="shared" si="0"/>
        <v>1805600000</v>
      </c>
    </row>
    <row r="38" spans="1:15" x14ac:dyDescent="0.25">
      <c r="A38" s="255" t="s">
        <v>21</v>
      </c>
      <c r="B38" s="255" t="s">
        <v>22</v>
      </c>
      <c r="C38" s="255" t="s">
        <v>41</v>
      </c>
      <c r="D38" s="255" t="s">
        <v>1996</v>
      </c>
      <c r="E38" s="256">
        <v>45218</v>
      </c>
      <c r="F38" s="255"/>
      <c r="G38" s="255" t="s">
        <v>119</v>
      </c>
      <c r="H38" s="255" t="s">
        <v>1979</v>
      </c>
      <c r="I38" s="255"/>
      <c r="J38" s="255" t="s">
        <v>30</v>
      </c>
      <c r="K38" s="255" t="s">
        <v>44</v>
      </c>
      <c r="L38" s="255" t="s">
        <v>1997</v>
      </c>
      <c r="M38" s="5">
        <v>100000000</v>
      </c>
      <c r="N38" s="5">
        <v>0</v>
      </c>
      <c r="O38" s="188">
        <f t="shared" si="0"/>
        <v>1705600000</v>
      </c>
    </row>
    <row r="39" spans="1:15" x14ac:dyDescent="0.25">
      <c r="A39" s="255" t="s">
        <v>21</v>
      </c>
      <c r="B39" s="255" t="s">
        <v>22</v>
      </c>
      <c r="C39" s="255" t="s">
        <v>41</v>
      </c>
      <c r="D39" s="255" t="s">
        <v>1998</v>
      </c>
      <c r="E39" s="256">
        <v>45218</v>
      </c>
      <c r="F39" s="255"/>
      <c r="G39" s="255" t="s">
        <v>119</v>
      </c>
      <c r="H39" s="255" t="s">
        <v>1979</v>
      </c>
      <c r="I39" s="255"/>
      <c r="J39" s="255" t="s">
        <v>30</v>
      </c>
      <c r="K39" s="255" t="s">
        <v>44</v>
      </c>
      <c r="L39" s="255" t="s">
        <v>1999</v>
      </c>
      <c r="M39" s="5">
        <v>100000000</v>
      </c>
      <c r="N39" s="5">
        <v>0</v>
      </c>
      <c r="O39" s="188">
        <f t="shared" si="0"/>
        <v>1605600000</v>
      </c>
    </row>
    <row r="40" spans="1:15" x14ac:dyDescent="0.25">
      <c r="A40" s="255" t="s">
        <v>21</v>
      </c>
      <c r="B40" s="255" t="s">
        <v>22</v>
      </c>
      <c r="C40" s="255" t="s">
        <v>41</v>
      </c>
      <c r="D40" s="255" t="s">
        <v>2000</v>
      </c>
      <c r="E40" s="256">
        <v>45226</v>
      </c>
      <c r="F40" s="255"/>
      <c r="G40" s="255" t="s">
        <v>119</v>
      </c>
      <c r="H40" s="255" t="s">
        <v>1979</v>
      </c>
      <c r="I40" s="255"/>
      <c r="J40" s="255" t="s">
        <v>30</v>
      </c>
      <c r="K40" s="255" t="s">
        <v>218</v>
      </c>
      <c r="L40" s="255" t="s">
        <v>2001</v>
      </c>
      <c r="M40" s="5">
        <v>100000000</v>
      </c>
      <c r="N40" s="5">
        <v>0</v>
      </c>
      <c r="O40" s="188">
        <f t="shared" si="0"/>
        <v>1505600000</v>
      </c>
    </row>
    <row r="41" spans="1:15" x14ac:dyDescent="0.25">
      <c r="A41" s="255" t="s">
        <v>21</v>
      </c>
      <c r="B41" s="255" t="s">
        <v>22</v>
      </c>
      <c r="C41" s="255" t="s">
        <v>41</v>
      </c>
      <c r="D41" s="255" t="s">
        <v>2002</v>
      </c>
      <c r="E41" s="256">
        <v>45246</v>
      </c>
      <c r="F41" s="255"/>
      <c r="G41" s="255" t="s">
        <v>119</v>
      </c>
      <c r="H41" s="255" t="s">
        <v>1979</v>
      </c>
      <c r="I41" s="255"/>
      <c r="J41" s="255" t="s">
        <v>30</v>
      </c>
      <c r="K41" s="255" t="s">
        <v>218</v>
      </c>
      <c r="L41" s="255" t="s">
        <v>2003</v>
      </c>
      <c r="M41" s="5">
        <v>100000000</v>
      </c>
      <c r="N41" s="5">
        <v>0</v>
      </c>
      <c r="O41" s="188">
        <f t="shared" si="0"/>
        <v>1405600000</v>
      </c>
    </row>
    <row r="42" spans="1:15" x14ac:dyDescent="0.25">
      <c r="A42" s="255" t="s">
        <v>21</v>
      </c>
      <c r="B42" s="255" t="s">
        <v>22</v>
      </c>
      <c r="C42" s="255" t="s">
        <v>41</v>
      </c>
      <c r="D42" s="255" t="s">
        <v>2004</v>
      </c>
      <c r="E42" s="256">
        <v>45246</v>
      </c>
      <c r="F42" s="255"/>
      <c r="G42" s="255" t="s">
        <v>119</v>
      </c>
      <c r="H42" s="255" t="s">
        <v>1979</v>
      </c>
      <c r="I42" s="255"/>
      <c r="J42" s="255" t="s">
        <v>30</v>
      </c>
      <c r="K42" s="255" t="s">
        <v>218</v>
      </c>
      <c r="L42" s="255" t="s">
        <v>2005</v>
      </c>
      <c r="M42" s="5">
        <v>100000000</v>
      </c>
      <c r="N42" s="5">
        <v>0</v>
      </c>
      <c r="O42" s="188">
        <f t="shared" si="0"/>
        <v>1305600000</v>
      </c>
    </row>
    <row r="43" spans="1:15" x14ac:dyDescent="0.25">
      <c r="A43" s="255" t="s">
        <v>21</v>
      </c>
      <c r="B43" s="255" t="s">
        <v>22</v>
      </c>
      <c r="C43" s="255" t="s">
        <v>41</v>
      </c>
      <c r="D43" s="255" t="s">
        <v>2006</v>
      </c>
      <c r="E43" s="256">
        <v>45246</v>
      </c>
      <c r="F43" s="255"/>
      <c r="G43" s="255" t="s">
        <v>119</v>
      </c>
      <c r="H43" s="255" t="s">
        <v>1979</v>
      </c>
      <c r="I43" s="255"/>
      <c r="J43" s="255" t="s">
        <v>30</v>
      </c>
      <c r="K43" s="255" t="s">
        <v>218</v>
      </c>
      <c r="L43" s="255" t="s">
        <v>2007</v>
      </c>
      <c r="M43" s="5">
        <v>100000000</v>
      </c>
      <c r="N43" s="5">
        <v>0</v>
      </c>
      <c r="O43" s="188">
        <f t="shared" si="0"/>
        <v>1205600000</v>
      </c>
    </row>
    <row r="44" spans="1:15" x14ac:dyDescent="0.25">
      <c r="A44" s="255" t="s">
        <v>21</v>
      </c>
      <c r="B44" s="255" t="s">
        <v>22</v>
      </c>
      <c r="C44" s="255" t="s">
        <v>41</v>
      </c>
      <c r="D44" s="255" t="s">
        <v>2008</v>
      </c>
      <c r="E44" s="256">
        <v>45246</v>
      </c>
      <c r="F44" s="255"/>
      <c r="G44" s="255" t="s">
        <v>119</v>
      </c>
      <c r="H44" s="255" t="s">
        <v>1979</v>
      </c>
      <c r="I44" s="255"/>
      <c r="J44" s="255" t="s">
        <v>30</v>
      </c>
      <c r="K44" s="255" t="s">
        <v>218</v>
      </c>
      <c r="L44" s="255" t="s">
        <v>2009</v>
      </c>
      <c r="M44" s="5">
        <v>100000000</v>
      </c>
      <c r="N44" s="5">
        <v>0</v>
      </c>
      <c r="O44" s="188">
        <f t="shared" si="0"/>
        <v>1105600000</v>
      </c>
    </row>
    <row r="45" spans="1:15" x14ac:dyDescent="0.25">
      <c r="A45" s="255" t="s">
        <v>21</v>
      </c>
      <c r="B45" s="255" t="s">
        <v>22</v>
      </c>
      <c r="C45" s="255" t="s">
        <v>41</v>
      </c>
      <c r="D45" s="255" t="s">
        <v>2010</v>
      </c>
      <c r="E45" s="256">
        <v>45271</v>
      </c>
      <c r="F45" s="255"/>
      <c r="G45" s="255" t="s">
        <v>119</v>
      </c>
      <c r="H45" s="255" t="s">
        <v>1979</v>
      </c>
      <c r="I45" s="255"/>
      <c r="J45" s="255" t="s">
        <v>30</v>
      </c>
      <c r="K45" s="255" t="s">
        <v>218</v>
      </c>
      <c r="L45" s="255" t="s">
        <v>2011</v>
      </c>
      <c r="M45" s="5">
        <v>100000000</v>
      </c>
      <c r="N45" s="5">
        <v>0</v>
      </c>
      <c r="O45" s="188">
        <f t="shared" si="0"/>
        <v>1005600000</v>
      </c>
    </row>
    <row r="46" spans="1:15" x14ac:dyDescent="0.25">
      <c r="A46" s="255" t="s">
        <v>21</v>
      </c>
      <c r="B46" s="255" t="s">
        <v>22</v>
      </c>
      <c r="C46" s="255" t="s">
        <v>41</v>
      </c>
      <c r="D46" s="255" t="s">
        <v>2012</v>
      </c>
      <c r="E46" s="256">
        <v>45271</v>
      </c>
      <c r="F46" s="255"/>
      <c r="G46" s="255" t="s">
        <v>119</v>
      </c>
      <c r="H46" s="255" t="s">
        <v>1979</v>
      </c>
      <c r="I46" s="255"/>
      <c r="J46" s="255" t="s">
        <v>30</v>
      </c>
      <c r="K46" s="255" t="s">
        <v>218</v>
      </c>
      <c r="L46" s="255" t="s">
        <v>2013</v>
      </c>
      <c r="M46" s="5">
        <v>100000000</v>
      </c>
      <c r="N46" s="5">
        <v>0</v>
      </c>
      <c r="O46" s="188">
        <f t="shared" si="0"/>
        <v>905600000</v>
      </c>
    </row>
    <row r="47" spans="1:15" x14ac:dyDescent="0.25">
      <c r="A47" s="255" t="s">
        <v>21</v>
      </c>
      <c r="B47" s="255" t="s">
        <v>22</v>
      </c>
      <c r="C47" s="255" t="s">
        <v>41</v>
      </c>
      <c r="D47" s="255" t="s">
        <v>2014</v>
      </c>
      <c r="E47" s="256">
        <v>45271</v>
      </c>
      <c r="F47" s="255"/>
      <c r="G47" s="255" t="s">
        <v>119</v>
      </c>
      <c r="H47" s="255" t="s">
        <v>1979</v>
      </c>
      <c r="I47" s="255"/>
      <c r="J47" s="255" t="s">
        <v>30</v>
      </c>
      <c r="K47" s="255" t="s">
        <v>218</v>
      </c>
      <c r="L47" s="255" t="s">
        <v>2015</v>
      </c>
      <c r="M47" s="5">
        <v>100000000</v>
      </c>
      <c r="N47" s="5">
        <v>0</v>
      </c>
      <c r="O47" s="188">
        <f t="shared" si="0"/>
        <v>805600000</v>
      </c>
    </row>
    <row r="48" spans="1:15" x14ac:dyDescent="0.25">
      <c r="A48" s="255"/>
      <c r="B48" s="255"/>
      <c r="C48" s="255"/>
      <c r="D48" s="255"/>
      <c r="E48" s="256"/>
      <c r="F48" s="255"/>
      <c r="G48" s="255"/>
      <c r="H48" s="255"/>
      <c r="I48" s="255"/>
      <c r="J48" s="255"/>
      <c r="K48" s="255"/>
      <c r="L48" s="255"/>
      <c r="M48" s="5"/>
      <c r="N48" s="5"/>
      <c r="O48" s="5"/>
    </row>
    <row r="49" spans="1:15" x14ac:dyDescent="0.25">
      <c r="A49" s="255"/>
      <c r="B49" s="255"/>
      <c r="C49" s="255"/>
      <c r="D49" s="255"/>
      <c r="E49" s="256"/>
      <c r="F49" s="255"/>
      <c r="G49" s="255"/>
      <c r="H49" s="255"/>
      <c r="I49" s="255"/>
      <c r="J49" s="255"/>
      <c r="K49" s="255"/>
      <c r="L49" s="255"/>
      <c r="M49" s="5"/>
      <c r="N49" s="5"/>
      <c r="O49" s="5"/>
    </row>
    <row r="50" spans="1:15" x14ac:dyDescent="0.25">
      <c r="A50" s="255" t="s">
        <v>478</v>
      </c>
      <c r="B50" s="255" t="s">
        <v>479</v>
      </c>
      <c r="C50" s="255" t="s">
        <v>27</v>
      </c>
      <c r="D50" s="255" t="s">
        <v>2016</v>
      </c>
      <c r="E50" s="256">
        <v>45146</v>
      </c>
      <c r="F50" s="255"/>
      <c r="G50" s="255" t="s">
        <v>119</v>
      </c>
      <c r="H50" s="255" t="s">
        <v>1979</v>
      </c>
      <c r="I50" s="255"/>
      <c r="J50" s="255" t="s">
        <v>30</v>
      </c>
      <c r="K50" s="255" t="s">
        <v>101</v>
      </c>
      <c r="L50" s="255" t="s">
        <v>1982</v>
      </c>
      <c r="M50" s="5">
        <v>950000000</v>
      </c>
      <c r="N50" s="5">
        <v>0</v>
      </c>
      <c r="O50" s="5">
        <v>0</v>
      </c>
    </row>
    <row r="51" spans="1:15" x14ac:dyDescent="0.25">
      <c r="A51" s="255" t="s">
        <v>478</v>
      </c>
      <c r="B51" s="255" t="s">
        <v>479</v>
      </c>
      <c r="C51" s="255" t="s">
        <v>27</v>
      </c>
      <c r="D51" s="255" t="s">
        <v>118</v>
      </c>
      <c r="E51" s="256">
        <v>45208</v>
      </c>
      <c r="F51" s="255"/>
      <c r="G51" s="255" t="s">
        <v>119</v>
      </c>
      <c r="H51" s="255" t="s">
        <v>1979</v>
      </c>
      <c r="I51" s="255"/>
      <c r="J51" s="255" t="s">
        <v>30</v>
      </c>
      <c r="K51" s="255" t="s">
        <v>218</v>
      </c>
      <c r="L51" s="255" t="s">
        <v>2001</v>
      </c>
      <c r="M51" s="5">
        <v>100000000</v>
      </c>
      <c r="N51" s="5">
        <v>0</v>
      </c>
      <c r="O51" s="5">
        <v>0</v>
      </c>
    </row>
    <row r="52" spans="1:15" x14ac:dyDescent="0.25">
      <c r="A52" s="255" t="s">
        <v>478</v>
      </c>
      <c r="B52" s="255" t="s">
        <v>479</v>
      </c>
      <c r="C52" s="255" t="s">
        <v>27</v>
      </c>
      <c r="D52" s="255" t="s">
        <v>120</v>
      </c>
      <c r="E52" s="256">
        <v>45208</v>
      </c>
      <c r="F52" s="255"/>
      <c r="G52" s="255" t="s">
        <v>119</v>
      </c>
      <c r="H52" s="255" t="s">
        <v>1979</v>
      </c>
      <c r="I52" s="255"/>
      <c r="J52" s="255" t="s">
        <v>30</v>
      </c>
      <c r="K52" s="255" t="s">
        <v>218</v>
      </c>
      <c r="L52" s="255" t="s">
        <v>2007</v>
      </c>
      <c r="M52" s="5">
        <v>100000000</v>
      </c>
      <c r="N52" s="5">
        <v>0</v>
      </c>
      <c r="O52" s="5">
        <v>0</v>
      </c>
    </row>
    <row r="53" spans="1:15" x14ac:dyDescent="0.25">
      <c r="A53" s="255" t="s">
        <v>478</v>
      </c>
      <c r="B53" s="255" t="s">
        <v>479</v>
      </c>
      <c r="C53" s="255" t="s">
        <v>27</v>
      </c>
      <c r="D53" s="255" t="s">
        <v>121</v>
      </c>
      <c r="E53" s="256">
        <v>45208</v>
      </c>
      <c r="F53" s="255"/>
      <c r="G53" s="255" t="s">
        <v>119</v>
      </c>
      <c r="H53" s="255" t="s">
        <v>1979</v>
      </c>
      <c r="I53" s="255"/>
      <c r="J53" s="255" t="s">
        <v>30</v>
      </c>
      <c r="K53" s="255" t="s">
        <v>218</v>
      </c>
      <c r="L53" s="255" t="s">
        <v>2013</v>
      </c>
      <c r="M53" s="5">
        <v>100000000</v>
      </c>
      <c r="N53" s="5">
        <v>0</v>
      </c>
      <c r="O53" s="5">
        <v>0</v>
      </c>
    </row>
    <row r="54" spans="1:15" x14ac:dyDescent="0.25">
      <c r="A54" s="255" t="s">
        <v>478</v>
      </c>
      <c r="B54" s="255" t="s">
        <v>479</v>
      </c>
      <c r="C54" s="255" t="s">
        <v>27</v>
      </c>
      <c r="D54" s="255" t="s">
        <v>122</v>
      </c>
      <c r="E54" s="256">
        <v>45208</v>
      </c>
      <c r="F54" s="255"/>
      <c r="G54" s="255" t="s">
        <v>119</v>
      </c>
      <c r="H54" s="255" t="s">
        <v>1979</v>
      </c>
      <c r="I54" s="255"/>
      <c r="J54" s="255" t="s">
        <v>30</v>
      </c>
      <c r="K54" s="255" t="s">
        <v>218</v>
      </c>
      <c r="L54" s="255" t="s">
        <v>2005</v>
      </c>
      <c r="M54" s="5">
        <v>100000000</v>
      </c>
      <c r="N54" s="5">
        <v>0</v>
      </c>
      <c r="O54" s="5">
        <v>0</v>
      </c>
    </row>
    <row r="55" spans="1:15" x14ac:dyDescent="0.25">
      <c r="A55" s="255" t="s">
        <v>478</v>
      </c>
      <c r="B55" s="255" t="s">
        <v>479</v>
      </c>
      <c r="C55" s="255" t="s">
        <v>27</v>
      </c>
      <c r="D55" s="255" t="s">
        <v>123</v>
      </c>
      <c r="E55" s="256">
        <v>45208</v>
      </c>
      <c r="F55" s="255"/>
      <c r="G55" s="255" t="s">
        <v>119</v>
      </c>
      <c r="H55" s="255" t="s">
        <v>1979</v>
      </c>
      <c r="I55" s="255"/>
      <c r="J55" s="255" t="s">
        <v>30</v>
      </c>
      <c r="K55" s="255" t="s">
        <v>218</v>
      </c>
      <c r="L55" s="255" t="s">
        <v>2009</v>
      </c>
      <c r="M55" s="5">
        <v>100000000</v>
      </c>
      <c r="N55" s="5">
        <v>0</v>
      </c>
      <c r="O55" s="5">
        <v>0</v>
      </c>
    </row>
    <row r="56" spans="1:15" x14ac:dyDescent="0.25">
      <c r="A56" s="255" t="s">
        <v>478</v>
      </c>
      <c r="B56" s="255" t="s">
        <v>479</v>
      </c>
      <c r="C56" s="255" t="s">
        <v>27</v>
      </c>
      <c r="D56" s="255" t="s">
        <v>124</v>
      </c>
      <c r="E56" s="256">
        <v>45208</v>
      </c>
      <c r="F56" s="255"/>
      <c r="G56" s="255" t="s">
        <v>119</v>
      </c>
      <c r="H56" s="255" t="s">
        <v>1979</v>
      </c>
      <c r="I56" s="255"/>
      <c r="J56" s="255" t="s">
        <v>30</v>
      </c>
      <c r="K56" s="255" t="s">
        <v>218</v>
      </c>
      <c r="L56" s="255" t="s">
        <v>2011</v>
      </c>
      <c r="M56" s="5">
        <v>100000000</v>
      </c>
      <c r="N56" s="5">
        <v>0</v>
      </c>
      <c r="O56" s="5">
        <v>0</v>
      </c>
    </row>
    <row r="57" spans="1:15" x14ac:dyDescent="0.25">
      <c r="A57" s="255" t="s">
        <v>478</v>
      </c>
      <c r="B57" s="255" t="s">
        <v>479</v>
      </c>
      <c r="C57" s="255" t="s">
        <v>27</v>
      </c>
      <c r="D57" s="255" t="s">
        <v>125</v>
      </c>
      <c r="E57" s="256">
        <v>45208</v>
      </c>
      <c r="F57" s="255"/>
      <c r="G57" s="255" t="s">
        <v>119</v>
      </c>
      <c r="H57" s="255" t="s">
        <v>1979</v>
      </c>
      <c r="I57" s="255"/>
      <c r="J57" s="255" t="s">
        <v>30</v>
      </c>
      <c r="K57" s="255" t="s">
        <v>218</v>
      </c>
      <c r="L57" s="255" t="s">
        <v>2003</v>
      </c>
      <c r="M57" s="5">
        <v>100000000</v>
      </c>
      <c r="N57" s="5">
        <v>0</v>
      </c>
      <c r="O57" s="5">
        <v>0</v>
      </c>
    </row>
    <row r="58" spans="1:15" x14ac:dyDescent="0.25">
      <c r="A58" s="255" t="s">
        <v>478</v>
      </c>
      <c r="B58" s="255" t="s">
        <v>479</v>
      </c>
      <c r="C58" s="255" t="s">
        <v>27</v>
      </c>
      <c r="D58" s="255" t="s">
        <v>154</v>
      </c>
      <c r="E58" s="256">
        <v>45210</v>
      </c>
      <c r="F58" s="255"/>
      <c r="G58" s="255" t="s">
        <v>119</v>
      </c>
      <c r="H58" s="255" t="s">
        <v>1979</v>
      </c>
      <c r="I58" s="255"/>
      <c r="J58" s="255" t="s">
        <v>30</v>
      </c>
      <c r="K58" s="255" t="s">
        <v>218</v>
      </c>
      <c r="L58" s="255" t="s">
        <v>2015</v>
      </c>
      <c r="M58" s="5">
        <v>100000000</v>
      </c>
      <c r="N58" s="5">
        <v>0</v>
      </c>
      <c r="O58" s="5">
        <v>0</v>
      </c>
    </row>
    <row r="59" spans="1:15" x14ac:dyDescent="0.25">
      <c r="A59" s="255" t="s">
        <v>478</v>
      </c>
      <c r="B59" s="255" t="s">
        <v>479</v>
      </c>
      <c r="C59" s="255" t="s">
        <v>27</v>
      </c>
      <c r="D59" s="255" t="s">
        <v>158</v>
      </c>
      <c r="E59" s="256">
        <v>45210</v>
      </c>
      <c r="F59" s="255"/>
      <c r="G59" s="255" t="s">
        <v>119</v>
      </c>
      <c r="H59" s="255" t="s">
        <v>1979</v>
      </c>
      <c r="I59" s="255"/>
      <c r="J59" s="255" t="s">
        <v>30</v>
      </c>
      <c r="K59" s="255" t="s">
        <v>44</v>
      </c>
      <c r="L59" s="255" t="s">
        <v>1991</v>
      </c>
      <c r="M59" s="5">
        <v>100000000</v>
      </c>
      <c r="N59" s="5">
        <v>0</v>
      </c>
      <c r="O59" s="5">
        <v>0</v>
      </c>
    </row>
    <row r="60" spans="1:15" x14ac:dyDescent="0.25">
      <c r="A60" s="255" t="s">
        <v>478</v>
      </c>
      <c r="B60" s="255" t="s">
        <v>479</v>
      </c>
      <c r="C60" s="255" t="s">
        <v>27</v>
      </c>
      <c r="D60" s="255" t="s">
        <v>159</v>
      </c>
      <c r="E60" s="256">
        <v>45210</v>
      </c>
      <c r="F60" s="255"/>
      <c r="G60" s="255" t="s">
        <v>119</v>
      </c>
      <c r="H60" s="255" t="s">
        <v>1979</v>
      </c>
      <c r="I60" s="255"/>
      <c r="J60" s="255" t="s">
        <v>30</v>
      </c>
      <c r="K60" s="255" t="s">
        <v>44</v>
      </c>
      <c r="L60" s="255" t="s">
        <v>1995</v>
      </c>
      <c r="M60" s="5">
        <v>100000000</v>
      </c>
      <c r="N60" s="5">
        <v>0</v>
      </c>
      <c r="O60" s="5">
        <v>0</v>
      </c>
    </row>
    <row r="61" spans="1:15" x14ac:dyDescent="0.25">
      <c r="A61" s="255" t="s">
        <v>478</v>
      </c>
      <c r="B61" s="255" t="s">
        <v>479</v>
      </c>
      <c r="C61" s="255" t="s">
        <v>27</v>
      </c>
      <c r="D61" s="255" t="s">
        <v>160</v>
      </c>
      <c r="E61" s="256">
        <v>45210</v>
      </c>
      <c r="F61" s="255"/>
      <c r="G61" s="255" t="s">
        <v>119</v>
      </c>
      <c r="H61" s="255" t="s">
        <v>1979</v>
      </c>
      <c r="I61" s="255"/>
      <c r="J61" s="255" t="s">
        <v>30</v>
      </c>
      <c r="K61" s="255" t="s">
        <v>44</v>
      </c>
      <c r="L61" s="255" t="s">
        <v>1997</v>
      </c>
      <c r="M61" s="5">
        <v>100000000</v>
      </c>
      <c r="N61" s="5">
        <v>0</v>
      </c>
      <c r="O61" s="5">
        <v>0</v>
      </c>
    </row>
    <row r="62" spans="1:15" x14ac:dyDescent="0.25">
      <c r="A62" s="255" t="s">
        <v>478</v>
      </c>
      <c r="B62" s="255" t="s">
        <v>479</v>
      </c>
      <c r="C62" s="255" t="s">
        <v>27</v>
      </c>
      <c r="D62" s="255" t="s">
        <v>161</v>
      </c>
      <c r="E62" s="256">
        <v>45210</v>
      </c>
      <c r="F62" s="255"/>
      <c r="G62" s="255" t="s">
        <v>119</v>
      </c>
      <c r="H62" s="255" t="s">
        <v>1979</v>
      </c>
      <c r="I62" s="255"/>
      <c r="J62" s="255" t="s">
        <v>30</v>
      </c>
      <c r="K62" s="255" t="s">
        <v>218</v>
      </c>
      <c r="L62" s="255" t="s">
        <v>2017</v>
      </c>
      <c r="M62" s="5">
        <v>680000000</v>
      </c>
      <c r="N62" s="5">
        <v>0</v>
      </c>
      <c r="O62" s="5">
        <v>0</v>
      </c>
    </row>
    <row r="63" spans="1:15" x14ac:dyDescent="0.25">
      <c r="A63" s="255" t="s">
        <v>478</v>
      </c>
      <c r="B63" s="255" t="s">
        <v>479</v>
      </c>
      <c r="C63" s="255" t="s">
        <v>27</v>
      </c>
      <c r="D63" s="255" t="s">
        <v>161</v>
      </c>
      <c r="E63" s="256">
        <v>45210</v>
      </c>
      <c r="F63" s="255"/>
      <c r="G63" s="255" t="s">
        <v>119</v>
      </c>
      <c r="H63" s="255" t="s">
        <v>1979</v>
      </c>
      <c r="I63" s="255"/>
      <c r="J63" s="255" t="s">
        <v>30</v>
      </c>
      <c r="K63" s="255" t="s">
        <v>105</v>
      </c>
      <c r="L63" s="255" t="s">
        <v>2017</v>
      </c>
      <c r="M63" s="5">
        <v>125600000</v>
      </c>
      <c r="N63" s="5">
        <v>0</v>
      </c>
      <c r="O63" s="5">
        <v>0</v>
      </c>
    </row>
    <row r="64" spans="1:15" x14ac:dyDescent="0.25">
      <c r="A64" s="255" t="s">
        <v>478</v>
      </c>
      <c r="B64" s="255" t="s">
        <v>479</v>
      </c>
      <c r="C64" s="255" t="s">
        <v>27</v>
      </c>
      <c r="D64" s="255" t="s">
        <v>180</v>
      </c>
      <c r="E64" s="256">
        <v>45211</v>
      </c>
      <c r="F64" s="255"/>
      <c r="G64" s="255" t="s">
        <v>119</v>
      </c>
      <c r="H64" s="255" t="s">
        <v>1979</v>
      </c>
      <c r="I64" s="255"/>
      <c r="J64" s="255" t="s">
        <v>30</v>
      </c>
      <c r="K64" s="255" t="s">
        <v>44</v>
      </c>
      <c r="L64" s="255" t="s">
        <v>1989</v>
      </c>
      <c r="M64" s="5">
        <v>100000000</v>
      </c>
      <c r="N64" s="5">
        <v>0</v>
      </c>
      <c r="O64" s="5">
        <v>0</v>
      </c>
    </row>
    <row r="65" spans="1:15" x14ac:dyDescent="0.25">
      <c r="A65" s="255" t="s">
        <v>478</v>
      </c>
      <c r="B65" s="255" t="s">
        <v>479</v>
      </c>
      <c r="C65" s="255" t="s">
        <v>27</v>
      </c>
      <c r="D65" s="255" t="s">
        <v>184</v>
      </c>
      <c r="E65" s="256">
        <v>45216</v>
      </c>
      <c r="F65" s="255"/>
      <c r="G65" s="255" t="s">
        <v>119</v>
      </c>
      <c r="H65" s="255" t="s">
        <v>1979</v>
      </c>
      <c r="I65" s="255"/>
      <c r="J65" s="255" t="s">
        <v>30</v>
      </c>
      <c r="K65" s="255" t="s">
        <v>218</v>
      </c>
      <c r="L65" s="255" t="s">
        <v>1993</v>
      </c>
      <c r="M65" s="5">
        <v>52552209</v>
      </c>
      <c r="N65" s="5">
        <v>0</v>
      </c>
      <c r="O65" s="5">
        <v>0</v>
      </c>
    </row>
    <row r="66" spans="1:15" x14ac:dyDescent="0.25">
      <c r="A66" s="255" t="s">
        <v>478</v>
      </c>
      <c r="B66" s="255" t="s">
        <v>479</v>
      </c>
      <c r="C66" s="255" t="s">
        <v>27</v>
      </c>
      <c r="D66" s="255" t="s">
        <v>184</v>
      </c>
      <c r="E66" s="256">
        <v>45216</v>
      </c>
      <c r="F66" s="255"/>
      <c r="G66" s="255" t="s">
        <v>119</v>
      </c>
      <c r="H66" s="255" t="s">
        <v>1979</v>
      </c>
      <c r="I66" s="255"/>
      <c r="J66" s="255" t="s">
        <v>30</v>
      </c>
      <c r="K66" s="255" t="s">
        <v>44</v>
      </c>
      <c r="L66" s="255" t="s">
        <v>1993</v>
      </c>
      <c r="M66" s="5">
        <v>47447791</v>
      </c>
      <c r="N66" s="5">
        <v>0</v>
      </c>
      <c r="O66" s="5">
        <v>0</v>
      </c>
    </row>
    <row r="67" spans="1:15" x14ac:dyDescent="0.25">
      <c r="A67" s="255" t="s">
        <v>478</v>
      </c>
      <c r="B67" s="255" t="s">
        <v>479</v>
      </c>
      <c r="C67" s="255" t="s">
        <v>27</v>
      </c>
      <c r="D67" s="255" t="s">
        <v>185</v>
      </c>
      <c r="E67" s="256">
        <v>45216</v>
      </c>
      <c r="F67" s="255"/>
      <c r="G67" s="255" t="s">
        <v>119</v>
      </c>
      <c r="H67" s="255" t="s">
        <v>1979</v>
      </c>
      <c r="I67" s="255"/>
      <c r="J67" s="255" t="s">
        <v>30</v>
      </c>
      <c r="K67" s="255" t="s">
        <v>44</v>
      </c>
      <c r="L67" s="255" t="s">
        <v>1999</v>
      </c>
      <c r="M67" s="5">
        <v>100000000</v>
      </c>
      <c r="N67" s="5">
        <v>0</v>
      </c>
      <c r="O67" s="5">
        <v>0</v>
      </c>
    </row>
    <row r="68" spans="1:15" x14ac:dyDescent="0.25">
      <c r="A68" s="255" t="s">
        <v>478</v>
      </c>
      <c r="B68" s="255" t="s">
        <v>479</v>
      </c>
      <c r="C68" s="255" t="s">
        <v>27</v>
      </c>
      <c r="D68" s="255" t="s">
        <v>151</v>
      </c>
      <c r="E68" s="256">
        <v>45252</v>
      </c>
      <c r="F68" s="255"/>
      <c r="G68" s="255" t="s">
        <v>119</v>
      </c>
      <c r="H68" s="255" t="s">
        <v>1979</v>
      </c>
      <c r="I68" s="255"/>
      <c r="J68" s="255" t="s">
        <v>30</v>
      </c>
      <c r="K68" s="255" t="s">
        <v>279</v>
      </c>
      <c r="L68" s="255" t="s">
        <v>1983</v>
      </c>
      <c r="M68" s="5">
        <v>956250000</v>
      </c>
      <c r="N68" s="5">
        <v>0</v>
      </c>
      <c r="O68" s="5">
        <v>0</v>
      </c>
    </row>
    <row r="69" spans="1:15" x14ac:dyDescent="0.25">
      <c r="A69" s="255"/>
      <c r="B69" s="255"/>
      <c r="C69" s="255"/>
      <c r="D69" s="255"/>
      <c r="E69" s="255"/>
      <c r="F69" s="255"/>
      <c r="G69" s="255"/>
      <c r="H69" s="255"/>
      <c r="I69" s="255"/>
      <c r="J69" s="255"/>
      <c r="K69" s="255"/>
      <c r="L69" s="255"/>
      <c r="M69" s="351">
        <f>SUM(M50:M68)</f>
        <v>4111850000</v>
      </c>
      <c r="N69" s="6"/>
      <c r="O69" s="6"/>
    </row>
    <row r="70" spans="1:15" x14ac:dyDescent="0.25">
      <c r="M70" s="7"/>
      <c r="N70" s="7"/>
      <c r="O70" s="7"/>
    </row>
  </sheetData>
  <mergeCells count="9">
    <mergeCell ref="A7:O7"/>
    <mergeCell ref="A8:O8"/>
    <mergeCell ref="A9:O9"/>
    <mergeCell ref="A1:O1"/>
    <mergeCell ref="A2:O2"/>
    <mergeCell ref="A3:O3"/>
    <mergeCell ref="A4:O4"/>
    <mergeCell ref="A5:O5"/>
    <mergeCell ref="A6:O6"/>
  </mergeCells>
  <pageMargins left="0.7" right="0.7" top="0.75" bottom="0.75" header="0.3" footer="0.3"/>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7"/>
  <sheetViews>
    <sheetView topLeftCell="A7" workbookViewId="0">
      <selection activeCell="O12" sqref="O12"/>
    </sheetView>
  </sheetViews>
  <sheetFormatPr baseColWidth="10" defaultRowHeight="15" x14ac:dyDescent="0.25"/>
  <cols>
    <col min="13" max="13" width="15.85546875" bestFit="1" customWidth="1"/>
    <col min="14" max="15" width="12.140625" bestFit="1" customWidth="1"/>
  </cols>
  <sheetData>
    <row r="1" spans="1:15" ht="15.75" x14ac:dyDescent="0.25">
      <c r="A1" s="624" t="s">
        <v>0</v>
      </c>
      <c r="B1" s="624"/>
      <c r="C1" s="624"/>
      <c r="D1" s="624"/>
      <c r="E1" s="624"/>
      <c r="F1" s="624"/>
      <c r="G1" s="624"/>
      <c r="H1" s="624"/>
      <c r="I1" s="624"/>
      <c r="J1" s="624"/>
      <c r="K1" s="624"/>
      <c r="L1" s="624"/>
      <c r="M1" s="624"/>
      <c r="N1" s="624"/>
      <c r="O1" s="624"/>
    </row>
    <row r="2" spans="1:15" ht="15.75" x14ac:dyDescent="0.25">
      <c r="A2" s="624" t="s">
        <v>1</v>
      </c>
      <c r="B2" s="624"/>
      <c r="C2" s="624"/>
      <c r="D2" s="624"/>
      <c r="E2" s="624"/>
      <c r="F2" s="624"/>
      <c r="G2" s="624"/>
      <c r="H2" s="624"/>
      <c r="I2" s="624"/>
      <c r="J2" s="624"/>
      <c r="K2" s="624"/>
      <c r="L2" s="624"/>
      <c r="M2" s="624"/>
      <c r="N2" s="624"/>
      <c r="O2" s="624"/>
    </row>
    <row r="3" spans="1:15" ht="15.75" x14ac:dyDescent="0.25">
      <c r="A3" s="624" t="s">
        <v>534</v>
      </c>
      <c r="B3" s="624"/>
      <c r="C3" s="624"/>
      <c r="D3" s="624"/>
      <c r="E3" s="624"/>
      <c r="F3" s="624"/>
      <c r="G3" s="624"/>
      <c r="H3" s="624"/>
      <c r="I3" s="624"/>
      <c r="J3" s="624"/>
      <c r="K3" s="624"/>
      <c r="L3" s="624"/>
      <c r="M3" s="624"/>
      <c r="N3" s="624"/>
      <c r="O3" s="624"/>
    </row>
    <row r="4" spans="1:15" ht="15.75" x14ac:dyDescent="0.25">
      <c r="A4" s="624"/>
      <c r="B4" s="624"/>
      <c r="C4" s="624"/>
      <c r="D4" s="624"/>
      <c r="E4" s="624"/>
      <c r="F4" s="624"/>
      <c r="G4" s="624"/>
      <c r="H4" s="624"/>
      <c r="I4" s="624"/>
      <c r="J4" s="624"/>
      <c r="K4" s="624"/>
      <c r="L4" s="624"/>
      <c r="M4" s="624"/>
      <c r="N4" s="624"/>
      <c r="O4" s="624"/>
    </row>
    <row r="5" spans="1:15" ht="15.75" x14ac:dyDescent="0.25">
      <c r="A5" s="624" t="s">
        <v>3</v>
      </c>
      <c r="B5" s="624"/>
      <c r="C5" s="624"/>
      <c r="D5" s="624"/>
      <c r="E5" s="624"/>
      <c r="F5" s="624"/>
      <c r="G5" s="624"/>
      <c r="H5" s="624"/>
      <c r="I5" s="624"/>
      <c r="J5" s="624"/>
      <c r="K5" s="624"/>
      <c r="L5" s="624"/>
      <c r="M5" s="624"/>
      <c r="N5" s="624"/>
      <c r="O5" s="624"/>
    </row>
    <row r="6" spans="1:15" ht="15.75" x14ac:dyDescent="0.25">
      <c r="A6" s="624"/>
      <c r="B6" s="624"/>
      <c r="C6" s="624"/>
      <c r="D6" s="624"/>
      <c r="E6" s="624"/>
      <c r="F6" s="624"/>
      <c r="G6" s="624"/>
      <c r="H6" s="624"/>
      <c r="I6" s="624"/>
      <c r="J6" s="624"/>
      <c r="K6" s="624"/>
      <c r="L6" s="624"/>
      <c r="M6" s="624"/>
      <c r="N6" s="624"/>
      <c r="O6" s="624"/>
    </row>
    <row r="7" spans="1:15" ht="15.75" x14ac:dyDescent="0.25">
      <c r="A7" s="624" t="s">
        <v>1679</v>
      </c>
      <c r="B7" s="624"/>
      <c r="C7" s="624"/>
      <c r="D7" s="624"/>
      <c r="E7" s="624"/>
      <c r="F7" s="624"/>
      <c r="G7" s="624"/>
      <c r="H7" s="624"/>
      <c r="I7" s="624"/>
      <c r="J7" s="624"/>
      <c r="K7" s="624"/>
      <c r="L7" s="624"/>
      <c r="M7" s="624"/>
      <c r="N7" s="624"/>
      <c r="O7" s="624"/>
    </row>
    <row r="8" spans="1:15" ht="15.75" x14ac:dyDescent="0.25">
      <c r="A8" s="625" t="s">
        <v>4</v>
      </c>
      <c r="B8" s="625"/>
      <c r="C8" s="625"/>
      <c r="D8" s="625"/>
      <c r="E8" s="625"/>
      <c r="F8" s="625"/>
      <c r="G8" s="625"/>
      <c r="H8" s="625"/>
      <c r="I8" s="625"/>
      <c r="J8" s="625"/>
      <c r="K8" s="625"/>
      <c r="L8" s="625"/>
      <c r="M8" s="625"/>
      <c r="N8" s="625"/>
      <c r="O8" s="625"/>
    </row>
    <row r="9" spans="1:15" ht="15.75" x14ac:dyDescent="0.25">
      <c r="A9" s="624"/>
      <c r="B9" s="624"/>
      <c r="C9" s="624"/>
      <c r="D9" s="624"/>
      <c r="E9" s="624"/>
      <c r="F9" s="624"/>
      <c r="G9" s="624"/>
      <c r="H9" s="624"/>
      <c r="I9" s="624"/>
      <c r="J9" s="624"/>
      <c r="K9" s="624"/>
      <c r="L9" s="624"/>
      <c r="M9" s="624"/>
      <c r="N9" s="624"/>
      <c r="O9" s="624"/>
    </row>
    <row r="10" spans="1:15" x14ac:dyDescent="0.25">
      <c r="A10" s="262" t="s">
        <v>6</v>
      </c>
      <c r="B10" s="262" t="s">
        <v>7</v>
      </c>
      <c r="C10" s="262" t="s">
        <v>8</v>
      </c>
      <c r="D10" s="262" t="s">
        <v>9</v>
      </c>
      <c r="E10" s="262" t="s">
        <v>10</v>
      </c>
      <c r="F10" s="262" t="s">
        <v>11</v>
      </c>
      <c r="G10" s="262" t="s">
        <v>12</v>
      </c>
      <c r="H10" s="262" t="s">
        <v>13</v>
      </c>
      <c r="I10" s="262" t="s">
        <v>14</v>
      </c>
      <c r="J10" s="262" t="s">
        <v>15</v>
      </c>
      <c r="K10" s="262" t="s">
        <v>16</v>
      </c>
      <c r="L10" s="262" t="s">
        <v>17</v>
      </c>
      <c r="M10" s="263" t="s">
        <v>18</v>
      </c>
      <c r="N10" s="263" t="s">
        <v>19</v>
      </c>
      <c r="O10" s="263" t="s">
        <v>20</v>
      </c>
    </row>
    <row r="11" spans="1:15" x14ac:dyDescent="0.25">
      <c r="A11" s="259" t="s">
        <v>21</v>
      </c>
      <c r="B11" s="259" t="s">
        <v>22</v>
      </c>
      <c r="C11" s="259" t="s">
        <v>544</v>
      </c>
      <c r="D11" s="259" t="s">
        <v>183</v>
      </c>
      <c r="E11" s="260">
        <v>44927</v>
      </c>
      <c r="F11" s="259"/>
      <c r="G11" s="259" t="s">
        <v>482</v>
      </c>
      <c r="H11" s="259" t="s">
        <v>2019</v>
      </c>
      <c r="I11" s="259" t="s">
        <v>31</v>
      </c>
      <c r="J11" s="259" t="s">
        <v>30</v>
      </c>
      <c r="K11" s="259" t="s">
        <v>545</v>
      </c>
      <c r="L11" s="259" t="s">
        <v>546</v>
      </c>
      <c r="M11" s="261">
        <v>0</v>
      </c>
      <c r="N11" s="5">
        <v>5836618900</v>
      </c>
      <c r="O11" s="5">
        <v>5836618900</v>
      </c>
    </row>
    <row r="12" spans="1:15" x14ac:dyDescent="0.25">
      <c r="A12" s="259" t="s">
        <v>21</v>
      </c>
      <c r="B12" s="259" t="s">
        <v>22</v>
      </c>
      <c r="C12" s="259" t="s">
        <v>41</v>
      </c>
      <c r="D12" s="259" t="s">
        <v>2018</v>
      </c>
      <c r="E12" s="260">
        <v>44974</v>
      </c>
      <c r="F12" s="259" t="s">
        <v>100</v>
      </c>
      <c r="G12" s="259" t="s">
        <v>482</v>
      </c>
      <c r="H12" s="259" t="s">
        <v>2019</v>
      </c>
      <c r="I12" s="259"/>
      <c r="J12" s="259" t="s">
        <v>30</v>
      </c>
      <c r="K12" s="259"/>
      <c r="L12" s="259" t="s">
        <v>2020</v>
      </c>
      <c r="M12" s="261">
        <v>688618900</v>
      </c>
      <c r="N12" s="261">
        <v>0</v>
      </c>
      <c r="O12" s="188">
        <f t="shared" ref="O12:O42" si="0">SUM(O11-M12+N12)</f>
        <v>5148000000</v>
      </c>
    </row>
    <row r="13" spans="1:15" x14ac:dyDescent="0.25">
      <c r="A13" s="259" t="s">
        <v>21</v>
      </c>
      <c r="B13" s="259" t="s">
        <v>22</v>
      </c>
      <c r="C13" s="259" t="s">
        <v>41</v>
      </c>
      <c r="D13" s="259" t="s">
        <v>2021</v>
      </c>
      <c r="E13" s="260">
        <v>44974</v>
      </c>
      <c r="F13" s="259" t="s">
        <v>100</v>
      </c>
      <c r="G13" s="259" t="s">
        <v>482</v>
      </c>
      <c r="H13" s="259" t="s">
        <v>2019</v>
      </c>
      <c r="I13" s="259"/>
      <c r="J13" s="259" t="s">
        <v>30</v>
      </c>
      <c r="K13" s="259"/>
      <c r="L13" s="259" t="s">
        <v>2022</v>
      </c>
      <c r="M13" s="261">
        <v>150000000</v>
      </c>
      <c r="N13" s="261">
        <v>0</v>
      </c>
      <c r="O13" s="188">
        <f t="shared" si="0"/>
        <v>4998000000</v>
      </c>
    </row>
    <row r="14" spans="1:15" x14ac:dyDescent="0.25">
      <c r="A14" s="259" t="s">
        <v>21</v>
      </c>
      <c r="B14" s="259" t="s">
        <v>22</v>
      </c>
      <c r="C14" s="259" t="s">
        <v>41</v>
      </c>
      <c r="D14" s="259" t="s">
        <v>2023</v>
      </c>
      <c r="E14" s="260">
        <v>44974</v>
      </c>
      <c r="F14" s="259" t="s">
        <v>100</v>
      </c>
      <c r="G14" s="259" t="s">
        <v>482</v>
      </c>
      <c r="H14" s="259" t="s">
        <v>2019</v>
      </c>
      <c r="I14" s="259"/>
      <c r="J14" s="259" t="s">
        <v>30</v>
      </c>
      <c r="K14" s="259"/>
      <c r="L14" s="259" t="s">
        <v>2024</v>
      </c>
      <c r="M14" s="261">
        <v>100000000</v>
      </c>
      <c r="N14" s="261">
        <v>0</v>
      </c>
      <c r="O14" s="188">
        <f t="shared" si="0"/>
        <v>4898000000</v>
      </c>
    </row>
    <row r="15" spans="1:15" x14ac:dyDescent="0.25">
      <c r="A15" s="259" t="s">
        <v>21</v>
      </c>
      <c r="B15" s="259" t="s">
        <v>22</v>
      </c>
      <c r="C15" s="259" t="s">
        <v>41</v>
      </c>
      <c r="D15" s="259" t="s">
        <v>2025</v>
      </c>
      <c r="E15" s="260">
        <v>44974</v>
      </c>
      <c r="F15" s="259" t="s">
        <v>100</v>
      </c>
      <c r="G15" s="259" t="s">
        <v>482</v>
      </c>
      <c r="H15" s="259" t="s">
        <v>2019</v>
      </c>
      <c r="I15" s="259"/>
      <c r="J15" s="259" t="s">
        <v>30</v>
      </c>
      <c r="K15" s="259"/>
      <c r="L15" s="259" t="s">
        <v>2026</v>
      </c>
      <c r="M15" s="261">
        <v>100000000</v>
      </c>
      <c r="N15" s="261">
        <v>0</v>
      </c>
      <c r="O15" s="188">
        <f t="shared" si="0"/>
        <v>4798000000</v>
      </c>
    </row>
    <row r="16" spans="1:15" x14ac:dyDescent="0.25">
      <c r="A16" s="259" t="s">
        <v>21</v>
      </c>
      <c r="B16" s="259" t="s">
        <v>22</v>
      </c>
      <c r="C16" s="259" t="s">
        <v>41</v>
      </c>
      <c r="D16" s="259" t="s">
        <v>2027</v>
      </c>
      <c r="E16" s="260">
        <v>44974</v>
      </c>
      <c r="F16" s="259" t="s">
        <v>100</v>
      </c>
      <c r="G16" s="259" t="s">
        <v>482</v>
      </c>
      <c r="H16" s="259" t="s">
        <v>2019</v>
      </c>
      <c r="I16" s="259"/>
      <c r="J16" s="259" t="s">
        <v>30</v>
      </c>
      <c r="K16" s="259"/>
      <c r="L16" s="259" t="s">
        <v>2028</v>
      </c>
      <c r="M16" s="261">
        <v>150000000</v>
      </c>
      <c r="N16" s="261">
        <v>0</v>
      </c>
      <c r="O16" s="188">
        <f t="shared" si="0"/>
        <v>4648000000</v>
      </c>
    </row>
    <row r="17" spans="1:15" x14ac:dyDescent="0.25">
      <c r="A17" s="259" t="s">
        <v>21</v>
      </c>
      <c r="B17" s="259" t="s">
        <v>22</v>
      </c>
      <c r="C17" s="259" t="s">
        <v>41</v>
      </c>
      <c r="D17" s="259" t="s">
        <v>2029</v>
      </c>
      <c r="E17" s="260">
        <v>44974</v>
      </c>
      <c r="F17" s="259" t="s">
        <v>100</v>
      </c>
      <c r="G17" s="259" t="s">
        <v>482</v>
      </c>
      <c r="H17" s="259" t="s">
        <v>2019</v>
      </c>
      <c r="I17" s="259"/>
      <c r="J17" s="259" t="s">
        <v>30</v>
      </c>
      <c r="K17" s="259"/>
      <c r="L17" s="259" t="s">
        <v>2030</v>
      </c>
      <c r="M17" s="261">
        <v>100000000</v>
      </c>
      <c r="N17" s="261">
        <v>0</v>
      </c>
      <c r="O17" s="188">
        <f t="shared" si="0"/>
        <v>4548000000</v>
      </c>
    </row>
    <row r="18" spans="1:15" x14ac:dyDescent="0.25">
      <c r="A18" s="259" t="s">
        <v>21</v>
      </c>
      <c r="B18" s="259" t="s">
        <v>22</v>
      </c>
      <c r="C18" s="259" t="s">
        <v>41</v>
      </c>
      <c r="D18" s="259" t="s">
        <v>2031</v>
      </c>
      <c r="E18" s="260">
        <v>44974</v>
      </c>
      <c r="F18" s="259" t="s">
        <v>100</v>
      </c>
      <c r="G18" s="259" t="s">
        <v>482</v>
      </c>
      <c r="H18" s="259" t="s">
        <v>2019</v>
      </c>
      <c r="I18" s="259"/>
      <c r="J18" s="259" t="s">
        <v>30</v>
      </c>
      <c r="K18" s="259"/>
      <c r="L18" s="259" t="s">
        <v>2032</v>
      </c>
      <c r="M18" s="261">
        <v>180000000</v>
      </c>
      <c r="N18" s="261">
        <v>0</v>
      </c>
      <c r="O18" s="188">
        <f t="shared" si="0"/>
        <v>4368000000</v>
      </c>
    </row>
    <row r="19" spans="1:15" x14ac:dyDescent="0.25">
      <c r="A19" s="259" t="s">
        <v>21</v>
      </c>
      <c r="B19" s="259" t="s">
        <v>22</v>
      </c>
      <c r="C19" s="259" t="s">
        <v>41</v>
      </c>
      <c r="D19" s="259" t="s">
        <v>2033</v>
      </c>
      <c r="E19" s="260">
        <v>44974</v>
      </c>
      <c r="F19" s="259"/>
      <c r="G19" s="259" t="s">
        <v>482</v>
      </c>
      <c r="H19" s="259" t="s">
        <v>2019</v>
      </c>
      <c r="I19" s="259"/>
      <c r="J19" s="259" t="s">
        <v>30</v>
      </c>
      <c r="K19" s="259"/>
      <c r="L19" s="259" t="s">
        <v>2034</v>
      </c>
      <c r="M19" s="261">
        <v>100000000</v>
      </c>
      <c r="N19" s="261">
        <v>0</v>
      </c>
      <c r="O19" s="188">
        <f t="shared" si="0"/>
        <v>4268000000</v>
      </c>
    </row>
    <row r="20" spans="1:15" x14ac:dyDescent="0.25">
      <c r="A20" s="259" t="s">
        <v>21</v>
      </c>
      <c r="B20" s="259" t="s">
        <v>22</v>
      </c>
      <c r="C20" s="259" t="s">
        <v>41</v>
      </c>
      <c r="D20" s="259" t="s">
        <v>2035</v>
      </c>
      <c r="E20" s="260">
        <v>44974</v>
      </c>
      <c r="F20" s="259"/>
      <c r="G20" s="259" t="s">
        <v>482</v>
      </c>
      <c r="H20" s="259" t="s">
        <v>2019</v>
      </c>
      <c r="I20" s="259"/>
      <c r="J20" s="259" t="s">
        <v>30</v>
      </c>
      <c r="K20" s="259"/>
      <c r="L20" s="259" t="s">
        <v>2036</v>
      </c>
      <c r="M20" s="261">
        <v>230000000</v>
      </c>
      <c r="N20" s="261">
        <v>0</v>
      </c>
      <c r="O20" s="188">
        <f t="shared" si="0"/>
        <v>4038000000</v>
      </c>
    </row>
    <row r="21" spans="1:15" x14ac:dyDescent="0.25">
      <c r="A21" s="259" t="s">
        <v>21</v>
      </c>
      <c r="B21" s="259" t="s">
        <v>22</v>
      </c>
      <c r="C21" s="259" t="s">
        <v>41</v>
      </c>
      <c r="D21" s="259" t="s">
        <v>2037</v>
      </c>
      <c r="E21" s="260">
        <v>44974</v>
      </c>
      <c r="F21" s="259"/>
      <c r="G21" s="259" t="s">
        <v>482</v>
      </c>
      <c r="H21" s="259" t="s">
        <v>2019</v>
      </c>
      <c r="I21" s="259"/>
      <c r="J21" s="259" t="s">
        <v>30</v>
      </c>
      <c r="K21" s="259"/>
      <c r="L21" s="259" t="s">
        <v>2038</v>
      </c>
      <c r="M21" s="261">
        <v>130000000</v>
      </c>
      <c r="N21" s="261">
        <v>0</v>
      </c>
      <c r="O21" s="188">
        <f t="shared" si="0"/>
        <v>3908000000</v>
      </c>
    </row>
    <row r="22" spans="1:15" x14ac:dyDescent="0.25">
      <c r="A22" s="259" t="s">
        <v>21</v>
      </c>
      <c r="B22" s="259" t="s">
        <v>22</v>
      </c>
      <c r="C22" s="259" t="s">
        <v>41</v>
      </c>
      <c r="D22" s="259" t="s">
        <v>2039</v>
      </c>
      <c r="E22" s="260">
        <v>44974</v>
      </c>
      <c r="F22" s="259" t="s">
        <v>100</v>
      </c>
      <c r="G22" s="259" t="s">
        <v>482</v>
      </c>
      <c r="H22" s="259" t="s">
        <v>2019</v>
      </c>
      <c r="I22" s="259"/>
      <c r="J22" s="259" t="s">
        <v>30</v>
      </c>
      <c r="K22" s="259"/>
      <c r="L22" s="259" t="s">
        <v>2040</v>
      </c>
      <c r="M22" s="261">
        <v>100000000</v>
      </c>
      <c r="N22" s="261">
        <v>0</v>
      </c>
      <c r="O22" s="188">
        <f t="shared" si="0"/>
        <v>3808000000</v>
      </c>
    </row>
    <row r="23" spans="1:15" x14ac:dyDescent="0.25">
      <c r="A23" s="259" t="s">
        <v>21</v>
      </c>
      <c r="B23" s="259" t="s">
        <v>22</v>
      </c>
      <c r="C23" s="259" t="s">
        <v>41</v>
      </c>
      <c r="D23" s="259" t="s">
        <v>2041</v>
      </c>
      <c r="E23" s="260">
        <v>44974</v>
      </c>
      <c r="F23" s="259" t="s">
        <v>100</v>
      </c>
      <c r="G23" s="259" t="s">
        <v>482</v>
      </c>
      <c r="H23" s="259" t="s">
        <v>2019</v>
      </c>
      <c r="I23" s="259"/>
      <c r="J23" s="259" t="s">
        <v>30</v>
      </c>
      <c r="K23" s="259"/>
      <c r="L23" s="259" t="s">
        <v>2042</v>
      </c>
      <c r="M23" s="261">
        <v>150000000</v>
      </c>
      <c r="N23" s="261">
        <v>0</v>
      </c>
      <c r="O23" s="188">
        <f t="shared" si="0"/>
        <v>3658000000</v>
      </c>
    </row>
    <row r="24" spans="1:15" x14ac:dyDescent="0.25">
      <c r="A24" s="259" t="s">
        <v>21</v>
      </c>
      <c r="B24" s="259" t="s">
        <v>22</v>
      </c>
      <c r="C24" s="259" t="s">
        <v>41</v>
      </c>
      <c r="D24" s="259" t="s">
        <v>2043</v>
      </c>
      <c r="E24" s="260">
        <v>44974</v>
      </c>
      <c r="F24" s="259" t="s">
        <v>100</v>
      </c>
      <c r="G24" s="259" t="s">
        <v>482</v>
      </c>
      <c r="H24" s="259" t="s">
        <v>2019</v>
      </c>
      <c r="I24" s="259"/>
      <c r="J24" s="259" t="s">
        <v>30</v>
      </c>
      <c r="K24" s="259"/>
      <c r="L24" s="259" t="s">
        <v>2044</v>
      </c>
      <c r="M24" s="261">
        <v>180000000</v>
      </c>
      <c r="N24" s="261">
        <v>0</v>
      </c>
      <c r="O24" s="188">
        <f t="shared" si="0"/>
        <v>3478000000</v>
      </c>
    </row>
    <row r="25" spans="1:15" x14ac:dyDescent="0.25">
      <c r="A25" s="259" t="s">
        <v>21</v>
      </c>
      <c r="B25" s="259" t="s">
        <v>22</v>
      </c>
      <c r="C25" s="259" t="s">
        <v>41</v>
      </c>
      <c r="D25" s="259" t="s">
        <v>2045</v>
      </c>
      <c r="E25" s="260">
        <v>44974</v>
      </c>
      <c r="F25" s="259" t="s">
        <v>100</v>
      </c>
      <c r="G25" s="259" t="s">
        <v>482</v>
      </c>
      <c r="H25" s="259" t="s">
        <v>2019</v>
      </c>
      <c r="I25" s="259"/>
      <c r="J25" s="259" t="s">
        <v>30</v>
      </c>
      <c r="K25" s="259"/>
      <c r="L25" s="259" t="s">
        <v>2046</v>
      </c>
      <c r="M25" s="261">
        <v>100000000</v>
      </c>
      <c r="N25" s="261">
        <v>0</v>
      </c>
      <c r="O25" s="188">
        <f t="shared" si="0"/>
        <v>3378000000</v>
      </c>
    </row>
    <row r="26" spans="1:15" x14ac:dyDescent="0.25">
      <c r="A26" s="259" t="s">
        <v>21</v>
      </c>
      <c r="B26" s="259" t="s">
        <v>22</v>
      </c>
      <c r="C26" s="259" t="s">
        <v>41</v>
      </c>
      <c r="D26" s="259" t="s">
        <v>2047</v>
      </c>
      <c r="E26" s="260">
        <v>44974</v>
      </c>
      <c r="F26" s="259" t="s">
        <v>100</v>
      </c>
      <c r="G26" s="259" t="s">
        <v>482</v>
      </c>
      <c r="H26" s="259" t="s">
        <v>2019</v>
      </c>
      <c r="I26" s="259"/>
      <c r="J26" s="259" t="s">
        <v>30</v>
      </c>
      <c r="K26" s="259"/>
      <c r="L26" s="259" t="s">
        <v>2048</v>
      </c>
      <c r="M26" s="261">
        <v>109000000</v>
      </c>
      <c r="N26" s="261">
        <v>0</v>
      </c>
      <c r="O26" s="188">
        <f t="shared" si="0"/>
        <v>3269000000</v>
      </c>
    </row>
    <row r="27" spans="1:15" x14ac:dyDescent="0.25">
      <c r="A27" s="259" t="s">
        <v>21</v>
      </c>
      <c r="B27" s="259" t="s">
        <v>22</v>
      </c>
      <c r="C27" s="259" t="s">
        <v>41</v>
      </c>
      <c r="D27" s="259" t="s">
        <v>2049</v>
      </c>
      <c r="E27" s="260">
        <v>44974</v>
      </c>
      <c r="F27" s="259"/>
      <c r="G27" s="259" t="s">
        <v>482</v>
      </c>
      <c r="H27" s="259" t="s">
        <v>2019</v>
      </c>
      <c r="I27" s="259"/>
      <c r="J27" s="259" t="s">
        <v>30</v>
      </c>
      <c r="K27" s="259"/>
      <c r="L27" s="259" t="s">
        <v>2050</v>
      </c>
      <c r="M27" s="261">
        <v>120000000</v>
      </c>
      <c r="N27" s="261">
        <v>0</v>
      </c>
      <c r="O27" s="188">
        <f t="shared" si="0"/>
        <v>3149000000</v>
      </c>
    </row>
    <row r="28" spans="1:15" x14ac:dyDescent="0.25">
      <c r="A28" s="259" t="s">
        <v>21</v>
      </c>
      <c r="B28" s="259" t="s">
        <v>22</v>
      </c>
      <c r="C28" s="259" t="s">
        <v>41</v>
      </c>
      <c r="D28" s="259" t="s">
        <v>2051</v>
      </c>
      <c r="E28" s="260">
        <v>44974</v>
      </c>
      <c r="F28" s="259" t="s">
        <v>100</v>
      </c>
      <c r="G28" s="259" t="s">
        <v>482</v>
      </c>
      <c r="H28" s="259" t="s">
        <v>2019</v>
      </c>
      <c r="I28" s="259"/>
      <c r="J28" s="259" t="s">
        <v>30</v>
      </c>
      <c r="K28" s="259"/>
      <c r="L28" s="259" t="s">
        <v>2052</v>
      </c>
      <c r="M28" s="261">
        <v>100000000</v>
      </c>
      <c r="N28" s="261">
        <v>0</v>
      </c>
      <c r="O28" s="188">
        <f t="shared" si="0"/>
        <v>3049000000</v>
      </c>
    </row>
    <row r="29" spans="1:15" x14ac:dyDescent="0.25">
      <c r="A29" s="259" t="s">
        <v>21</v>
      </c>
      <c r="B29" s="259" t="s">
        <v>22</v>
      </c>
      <c r="C29" s="259" t="s">
        <v>41</v>
      </c>
      <c r="D29" s="259" t="s">
        <v>2053</v>
      </c>
      <c r="E29" s="260">
        <v>44974</v>
      </c>
      <c r="F29" s="259" t="s">
        <v>100</v>
      </c>
      <c r="G29" s="259" t="s">
        <v>482</v>
      </c>
      <c r="H29" s="259" t="s">
        <v>2019</v>
      </c>
      <c r="I29" s="259"/>
      <c r="J29" s="259" t="s">
        <v>30</v>
      </c>
      <c r="K29" s="259"/>
      <c r="L29" s="259" t="s">
        <v>2054</v>
      </c>
      <c r="M29" s="261">
        <v>100000000</v>
      </c>
      <c r="N29" s="261">
        <v>0</v>
      </c>
      <c r="O29" s="188">
        <f t="shared" si="0"/>
        <v>2949000000</v>
      </c>
    </row>
    <row r="30" spans="1:15" x14ac:dyDescent="0.25">
      <c r="A30" s="259" t="s">
        <v>21</v>
      </c>
      <c r="B30" s="259" t="s">
        <v>22</v>
      </c>
      <c r="C30" s="259" t="s">
        <v>41</v>
      </c>
      <c r="D30" s="259" t="s">
        <v>2055</v>
      </c>
      <c r="E30" s="260">
        <v>44977</v>
      </c>
      <c r="F30" s="259"/>
      <c r="G30" s="259" t="s">
        <v>482</v>
      </c>
      <c r="H30" s="259" t="s">
        <v>2019</v>
      </c>
      <c r="I30" s="259"/>
      <c r="J30" s="259" t="s">
        <v>30</v>
      </c>
      <c r="K30" s="259"/>
      <c r="L30" s="259" t="s">
        <v>2056</v>
      </c>
      <c r="M30" s="261">
        <v>150000000</v>
      </c>
      <c r="N30" s="261">
        <v>0</v>
      </c>
      <c r="O30" s="188">
        <f t="shared" si="0"/>
        <v>2799000000</v>
      </c>
    </row>
    <row r="31" spans="1:15" x14ac:dyDescent="0.25">
      <c r="A31" s="259" t="s">
        <v>21</v>
      </c>
      <c r="B31" s="259" t="s">
        <v>22</v>
      </c>
      <c r="C31" s="259" t="s">
        <v>41</v>
      </c>
      <c r="D31" s="259" t="s">
        <v>2057</v>
      </c>
      <c r="E31" s="260">
        <v>44977</v>
      </c>
      <c r="F31" s="259" t="s">
        <v>100</v>
      </c>
      <c r="G31" s="259" t="s">
        <v>482</v>
      </c>
      <c r="H31" s="259" t="s">
        <v>2019</v>
      </c>
      <c r="I31" s="259"/>
      <c r="J31" s="259" t="s">
        <v>30</v>
      </c>
      <c r="K31" s="259"/>
      <c r="L31" s="259" t="s">
        <v>2058</v>
      </c>
      <c r="M31" s="261">
        <v>100000000</v>
      </c>
      <c r="N31" s="261">
        <v>0</v>
      </c>
      <c r="O31" s="188">
        <f t="shared" si="0"/>
        <v>2699000000</v>
      </c>
    </row>
    <row r="32" spans="1:15" x14ac:dyDescent="0.25">
      <c r="A32" s="259" t="s">
        <v>21</v>
      </c>
      <c r="B32" s="259" t="s">
        <v>22</v>
      </c>
      <c r="C32" s="259" t="s">
        <v>41</v>
      </c>
      <c r="D32" s="259" t="s">
        <v>2059</v>
      </c>
      <c r="E32" s="260">
        <v>44980</v>
      </c>
      <c r="F32" s="259"/>
      <c r="G32" s="259" t="s">
        <v>482</v>
      </c>
      <c r="H32" s="259" t="s">
        <v>2019</v>
      </c>
      <c r="I32" s="259"/>
      <c r="J32" s="259" t="s">
        <v>30</v>
      </c>
      <c r="K32" s="259"/>
      <c r="L32" s="259" t="s">
        <v>2060</v>
      </c>
      <c r="M32" s="5">
        <v>1879000000</v>
      </c>
      <c r="N32" s="261">
        <v>0</v>
      </c>
      <c r="O32" s="188">
        <f t="shared" si="0"/>
        <v>820000000</v>
      </c>
    </row>
    <row r="33" spans="1:15" x14ac:dyDescent="0.25">
      <c r="A33" s="259" t="s">
        <v>21</v>
      </c>
      <c r="B33" s="259" t="s">
        <v>22</v>
      </c>
      <c r="C33" s="259" t="s">
        <v>41</v>
      </c>
      <c r="D33" s="259" t="s">
        <v>2061</v>
      </c>
      <c r="E33" s="260">
        <v>44980</v>
      </c>
      <c r="F33" s="259"/>
      <c r="G33" s="259" t="s">
        <v>482</v>
      </c>
      <c r="H33" s="259" t="s">
        <v>2019</v>
      </c>
      <c r="I33" s="259"/>
      <c r="J33" s="259" t="s">
        <v>30</v>
      </c>
      <c r="K33" s="259"/>
      <c r="L33" s="259" t="s">
        <v>2062</v>
      </c>
      <c r="M33" s="261">
        <v>120000000</v>
      </c>
      <c r="N33" s="261">
        <v>0</v>
      </c>
      <c r="O33" s="188">
        <f t="shared" si="0"/>
        <v>700000000</v>
      </c>
    </row>
    <row r="34" spans="1:15" x14ac:dyDescent="0.25">
      <c r="A34" s="259" t="s">
        <v>21</v>
      </c>
      <c r="B34" s="259" t="s">
        <v>22</v>
      </c>
      <c r="C34" s="259" t="s">
        <v>41</v>
      </c>
      <c r="D34" s="259" t="s">
        <v>1739</v>
      </c>
      <c r="E34" s="260">
        <v>44994</v>
      </c>
      <c r="F34" s="259" t="s">
        <v>100</v>
      </c>
      <c r="G34" s="259" t="s">
        <v>482</v>
      </c>
      <c r="H34" s="259" t="s">
        <v>2019</v>
      </c>
      <c r="I34" s="259"/>
      <c r="J34" s="259" t="s">
        <v>30</v>
      </c>
      <c r="K34" s="259"/>
      <c r="L34" s="259" t="s">
        <v>2066</v>
      </c>
      <c r="M34" s="261">
        <v>100000000</v>
      </c>
      <c r="N34" s="261">
        <v>0</v>
      </c>
      <c r="O34" s="188">
        <f t="shared" si="0"/>
        <v>600000000</v>
      </c>
    </row>
    <row r="35" spans="1:15" x14ac:dyDescent="0.25">
      <c r="A35" s="259" t="s">
        <v>21</v>
      </c>
      <c r="B35" s="259" t="s">
        <v>22</v>
      </c>
      <c r="C35" s="259" t="s">
        <v>41</v>
      </c>
      <c r="D35" s="259" t="s">
        <v>2067</v>
      </c>
      <c r="E35" s="260">
        <v>44994</v>
      </c>
      <c r="F35" s="259"/>
      <c r="G35" s="259" t="s">
        <v>482</v>
      </c>
      <c r="H35" s="259" t="s">
        <v>2019</v>
      </c>
      <c r="I35" s="259"/>
      <c r="J35" s="259" t="s">
        <v>30</v>
      </c>
      <c r="K35" s="259"/>
      <c r="L35" s="259" t="s">
        <v>2068</v>
      </c>
      <c r="M35" s="261">
        <v>100000000</v>
      </c>
      <c r="N35" s="261">
        <v>0</v>
      </c>
      <c r="O35" s="188">
        <f t="shared" si="0"/>
        <v>500000000</v>
      </c>
    </row>
    <row r="36" spans="1:15" x14ac:dyDescent="0.25">
      <c r="A36" s="259" t="s">
        <v>21</v>
      </c>
      <c r="B36" s="259" t="s">
        <v>22</v>
      </c>
      <c r="C36" s="259" t="s">
        <v>27</v>
      </c>
      <c r="D36" s="259" t="s">
        <v>2075</v>
      </c>
      <c r="E36" s="260">
        <v>45014</v>
      </c>
      <c r="F36" s="259"/>
      <c r="G36" s="259" t="s">
        <v>482</v>
      </c>
      <c r="H36" s="259" t="s">
        <v>2019</v>
      </c>
      <c r="I36" s="259"/>
      <c r="J36" s="259" t="s">
        <v>30</v>
      </c>
      <c r="K36" s="259" t="s">
        <v>31</v>
      </c>
      <c r="L36" s="259" t="s">
        <v>2064</v>
      </c>
      <c r="M36" s="261">
        <v>0</v>
      </c>
      <c r="N36" s="261">
        <v>489781100</v>
      </c>
      <c r="O36" s="188">
        <f t="shared" si="0"/>
        <v>989781100</v>
      </c>
    </row>
    <row r="37" spans="1:15" x14ac:dyDescent="0.25">
      <c r="A37" s="259" t="s">
        <v>21</v>
      </c>
      <c r="B37" s="259" t="s">
        <v>22</v>
      </c>
      <c r="C37" s="259" t="s">
        <v>41</v>
      </c>
      <c r="D37" s="259" t="s">
        <v>2063</v>
      </c>
      <c r="E37" s="260">
        <v>45020</v>
      </c>
      <c r="F37" s="259"/>
      <c r="G37" s="259" t="s">
        <v>482</v>
      </c>
      <c r="H37" s="259" t="s">
        <v>2019</v>
      </c>
      <c r="I37" s="259"/>
      <c r="J37" s="259" t="s">
        <v>30</v>
      </c>
      <c r="K37" s="259" t="s">
        <v>279</v>
      </c>
      <c r="L37" s="259" t="s">
        <v>2064</v>
      </c>
      <c r="M37" s="261">
        <v>489781100</v>
      </c>
      <c r="N37" s="261">
        <v>0</v>
      </c>
      <c r="O37" s="188">
        <f t="shared" si="0"/>
        <v>500000000</v>
      </c>
    </row>
    <row r="38" spans="1:15" x14ac:dyDescent="0.25">
      <c r="A38" s="259" t="s">
        <v>21</v>
      </c>
      <c r="B38" s="259" t="s">
        <v>22</v>
      </c>
      <c r="C38" s="259" t="s">
        <v>27</v>
      </c>
      <c r="D38" s="259" t="s">
        <v>2076</v>
      </c>
      <c r="E38" s="260">
        <v>45118</v>
      </c>
      <c r="F38" s="259"/>
      <c r="G38" s="259" t="s">
        <v>482</v>
      </c>
      <c r="H38" s="259" t="s">
        <v>2019</v>
      </c>
      <c r="I38" s="259"/>
      <c r="J38" s="259" t="s">
        <v>30</v>
      </c>
      <c r="K38" s="259" t="s">
        <v>31</v>
      </c>
      <c r="L38" s="259" t="s">
        <v>2074</v>
      </c>
      <c r="M38" s="261">
        <v>0</v>
      </c>
      <c r="N38" s="261">
        <v>99900000</v>
      </c>
      <c r="O38" s="188">
        <f t="shared" si="0"/>
        <v>599900000</v>
      </c>
    </row>
    <row r="39" spans="1:15" x14ac:dyDescent="0.25">
      <c r="A39" s="259" t="s">
        <v>21</v>
      </c>
      <c r="B39" s="259" t="s">
        <v>22</v>
      </c>
      <c r="C39" s="259" t="s">
        <v>27</v>
      </c>
      <c r="D39" s="259" t="s">
        <v>2077</v>
      </c>
      <c r="E39" s="260">
        <v>45118</v>
      </c>
      <c r="F39" s="259"/>
      <c r="G39" s="259" t="s">
        <v>482</v>
      </c>
      <c r="H39" s="259" t="s">
        <v>2019</v>
      </c>
      <c r="I39" s="259"/>
      <c r="J39" s="259" t="s">
        <v>30</v>
      </c>
      <c r="K39" s="259" t="s">
        <v>31</v>
      </c>
      <c r="L39" s="259" t="s">
        <v>2072</v>
      </c>
      <c r="M39" s="261">
        <v>0</v>
      </c>
      <c r="N39" s="261">
        <v>100000000</v>
      </c>
      <c r="O39" s="188">
        <f t="shared" si="0"/>
        <v>699900000</v>
      </c>
    </row>
    <row r="40" spans="1:15" x14ac:dyDescent="0.25">
      <c r="A40" s="259" t="s">
        <v>21</v>
      </c>
      <c r="B40" s="259" t="s">
        <v>22</v>
      </c>
      <c r="C40" s="259" t="s">
        <v>41</v>
      </c>
      <c r="D40" s="259" t="s">
        <v>2071</v>
      </c>
      <c r="E40" s="260">
        <v>45124</v>
      </c>
      <c r="F40" s="259"/>
      <c r="G40" s="259" t="s">
        <v>482</v>
      </c>
      <c r="H40" s="259" t="s">
        <v>2019</v>
      </c>
      <c r="I40" s="259"/>
      <c r="J40" s="259" t="s">
        <v>30</v>
      </c>
      <c r="K40" s="259" t="s">
        <v>218</v>
      </c>
      <c r="L40" s="259" t="s">
        <v>2072</v>
      </c>
      <c r="M40" s="261">
        <v>100000000</v>
      </c>
      <c r="N40" s="261">
        <v>0</v>
      </c>
      <c r="O40" s="188">
        <f t="shared" si="0"/>
        <v>599900000</v>
      </c>
    </row>
    <row r="41" spans="1:15" x14ac:dyDescent="0.25">
      <c r="A41" s="259" t="s">
        <v>21</v>
      </c>
      <c r="B41" s="259" t="s">
        <v>22</v>
      </c>
      <c r="C41" s="259" t="s">
        <v>41</v>
      </c>
      <c r="D41" s="259" t="s">
        <v>2073</v>
      </c>
      <c r="E41" s="260">
        <v>45124</v>
      </c>
      <c r="F41" s="259"/>
      <c r="G41" s="259" t="s">
        <v>482</v>
      </c>
      <c r="H41" s="259" t="s">
        <v>2019</v>
      </c>
      <c r="I41" s="259"/>
      <c r="J41" s="259" t="s">
        <v>30</v>
      </c>
      <c r="K41" s="259" t="s">
        <v>218</v>
      </c>
      <c r="L41" s="259" t="s">
        <v>2074</v>
      </c>
      <c r="M41" s="261">
        <v>99900000</v>
      </c>
      <c r="N41" s="261">
        <v>0</v>
      </c>
      <c r="O41" s="188">
        <f t="shared" si="0"/>
        <v>500000000</v>
      </c>
    </row>
    <row r="42" spans="1:15" x14ac:dyDescent="0.25">
      <c r="A42" s="259" t="s">
        <v>21</v>
      </c>
      <c r="B42" s="259" t="s">
        <v>22</v>
      </c>
      <c r="C42" s="259" t="s">
        <v>41</v>
      </c>
      <c r="D42" s="259" t="s">
        <v>2069</v>
      </c>
      <c r="E42" s="260">
        <v>45162</v>
      </c>
      <c r="F42" s="259" t="s">
        <v>100</v>
      </c>
      <c r="G42" s="259" t="s">
        <v>482</v>
      </c>
      <c r="H42" s="259" t="s">
        <v>2019</v>
      </c>
      <c r="I42" s="259"/>
      <c r="J42" s="259" t="s">
        <v>30</v>
      </c>
      <c r="K42" s="259"/>
      <c r="L42" s="259" t="s">
        <v>2070</v>
      </c>
      <c r="M42" s="261">
        <v>500000000</v>
      </c>
      <c r="N42" s="261">
        <v>0</v>
      </c>
      <c r="O42" s="188">
        <f t="shared" si="0"/>
        <v>0</v>
      </c>
    </row>
    <row r="43" spans="1:15" s="182" customFormat="1" x14ac:dyDescent="0.25">
      <c r="A43" s="524" t="s">
        <v>21</v>
      </c>
      <c r="B43" s="524" t="s">
        <v>22</v>
      </c>
      <c r="C43" s="524" t="s">
        <v>27</v>
      </c>
      <c r="D43" s="524" t="s">
        <v>306</v>
      </c>
      <c r="E43" s="525">
        <v>45274</v>
      </c>
      <c r="F43" s="524"/>
      <c r="G43" s="524" t="s">
        <v>482</v>
      </c>
      <c r="H43" s="524" t="s">
        <v>2019</v>
      </c>
      <c r="I43" s="524"/>
      <c r="J43" s="524" t="s">
        <v>30</v>
      </c>
      <c r="K43" s="524" t="s">
        <v>31</v>
      </c>
      <c r="L43" s="524" t="s">
        <v>2065</v>
      </c>
      <c r="M43" s="5">
        <v>0</v>
      </c>
      <c r="N43" s="5">
        <v>35000000</v>
      </c>
      <c r="O43" s="5">
        <f>SUM(O42-M43+N43)</f>
        <v>35000000</v>
      </c>
    </row>
    <row r="44" spans="1:15" s="523" customFormat="1" x14ac:dyDescent="0.25">
      <c r="A44" s="524" t="s">
        <v>21</v>
      </c>
      <c r="B44" s="524" t="s">
        <v>22</v>
      </c>
      <c r="C44" s="524" t="s">
        <v>41</v>
      </c>
      <c r="D44" s="524" t="s">
        <v>3519</v>
      </c>
      <c r="E44" s="525">
        <v>45279</v>
      </c>
      <c r="F44" s="524"/>
      <c r="G44" s="524" t="s">
        <v>482</v>
      </c>
      <c r="H44" s="524" t="s">
        <v>2019</v>
      </c>
      <c r="I44" s="524"/>
      <c r="J44" s="524" t="s">
        <v>30</v>
      </c>
      <c r="K44" s="524" t="s">
        <v>316</v>
      </c>
      <c r="L44" s="524" t="s">
        <v>2065</v>
      </c>
      <c r="M44" s="5">
        <v>35000000</v>
      </c>
      <c r="N44" s="5">
        <v>0</v>
      </c>
      <c r="O44" s="5">
        <f t="shared" ref="O44:O47" si="1">SUM(O43-M44+N44)</f>
        <v>0</v>
      </c>
    </row>
    <row r="45" spans="1:15" s="523" customFormat="1" x14ac:dyDescent="0.25">
      <c r="A45" s="524" t="s">
        <v>21</v>
      </c>
      <c r="B45" s="524" t="s">
        <v>22</v>
      </c>
      <c r="C45" s="524" t="s">
        <v>27</v>
      </c>
      <c r="D45" s="524" t="s">
        <v>3520</v>
      </c>
      <c r="E45" s="525">
        <v>45287</v>
      </c>
      <c r="F45" s="524"/>
      <c r="G45" s="524" t="s">
        <v>482</v>
      </c>
      <c r="H45" s="524" t="s">
        <v>2019</v>
      </c>
      <c r="I45" s="524"/>
      <c r="J45" s="524" t="s">
        <v>30</v>
      </c>
      <c r="K45" s="524" t="s">
        <v>31</v>
      </c>
      <c r="L45" s="524" t="s">
        <v>3521</v>
      </c>
      <c r="M45" s="5">
        <v>0</v>
      </c>
      <c r="N45" s="5">
        <v>190000000</v>
      </c>
      <c r="O45" s="5">
        <f t="shared" si="1"/>
        <v>190000000</v>
      </c>
    </row>
    <row r="46" spans="1:15" s="523" customFormat="1" x14ac:dyDescent="0.25">
      <c r="A46" s="524" t="s">
        <v>21</v>
      </c>
      <c r="B46" s="524" t="s">
        <v>22</v>
      </c>
      <c r="C46" s="524" t="s">
        <v>27</v>
      </c>
      <c r="D46" s="524" t="s">
        <v>3522</v>
      </c>
      <c r="E46" s="525">
        <v>45287</v>
      </c>
      <c r="F46" s="524"/>
      <c r="G46" s="524" t="s">
        <v>482</v>
      </c>
      <c r="H46" s="524" t="s">
        <v>2019</v>
      </c>
      <c r="I46" s="524"/>
      <c r="J46" s="524" t="s">
        <v>30</v>
      </c>
      <c r="K46" s="524" t="s">
        <v>31</v>
      </c>
      <c r="L46" s="524" t="s">
        <v>3523</v>
      </c>
      <c r="M46" s="5">
        <v>0</v>
      </c>
      <c r="N46" s="5">
        <v>165000000</v>
      </c>
      <c r="O46" s="5">
        <f t="shared" si="1"/>
        <v>355000000</v>
      </c>
    </row>
    <row r="47" spans="1:15" s="182" customFormat="1" x14ac:dyDescent="0.25">
      <c r="A47" s="524" t="s">
        <v>21</v>
      </c>
      <c r="B47" s="524" t="s">
        <v>22</v>
      </c>
      <c r="C47" s="524" t="s">
        <v>27</v>
      </c>
      <c r="D47" s="524" t="s">
        <v>3524</v>
      </c>
      <c r="E47" s="525">
        <v>45288</v>
      </c>
      <c r="F47" s="524"/>
      <c r="G47" s="524" t="s">
        <v>482</v>
      </c>
      <c r="H47" s="524" t="s">
        <v>2019</v>
      </c>
      <c r="I47" s="524"/>
      <c r="J47" s="524" t="s">
        <v>30</v>
      </c>
      <c r="K47" s="524" t="s">
        <v>31</v>
      </c>
      <c r="L47" s="524" t="s">
        <v>3525</v>
      </c>
      <c r="M47" s="5">
        <v>0</v>
      </c>
      <c r="N47" s="5">
        <v>124507491</v>
      </c>
      <c r="O47" s="189">
        <f t="shared" si="1"/>
        <v>479507491</v>
      </c>
    </row>
    <row r="48" spans="1:15" s="182" customFormat="1" x14ac:dyDescent="0.25">
      <c r="A48" s="432"/>
      <c r="B48" s="432"/>
      <c r="C48" s="432"/>
      <c r="D48" s="432"/>
      <c r="E48" s="433"/>
      <c r="F48" s="432"/>
      <c r="G48" s="432"/>
      <c r="H48" s="432"/>
      <c r="I48" s="432"/>
      <c r="J48" s="432"/>
      <c r="K48" s="432"/>
      <c r="L48" s="432"/>
      <c r="M48" s="428"/>
      <c r="N48" s="428"/>
      <c r="O48" s="188"/>
    </row>
    <row r="49" spans="1:15" x14ac:dyDescent="0.25">
      <c r="A49" s="259" t="s">
        <v>478</v>
      </c>
      <c r="B49" s="259" t="s">
        <v>479</v>
      </c>
      <c r="C49" s="259" t="s">
        <v>27</v>
      </c>
      <c r="D49" s="259" t="s">
        <v>2075</v>
      </c>
      <c r="E49" s="260">
        <v>45014</v>
      </c>
      <c r="F49" s="259"/>
      <c r="G49" s="259" t="s">
        <v>482</v>
      </c>
      <c r="H49" s="259" t="s">
        <v>2019</v>
      </c>
      <c r="I49" s="259"/>
      <c r="J49" s="259" t="s">
        <v>30</v>
      </c>
      <c r="K49" s="259" t="s">
        <v>279</v>
      </c>
      <c r="L49" s="259" t="s">
        <v>2064</v>
      </c>
      <c r="M49" s="5">
        <v>489781100</v>
      </c>
      <c r="N49" s="5">
        <v>0</v>
      </c>
      <c r="O49" s="5">
        <v>0</v>
      </c>
    </row>
    <row r="50" spans="1:15" x14ac:dyDescent="0.25">
      <c r="A50" s="259" t="s">
        <v>478</v>
      </c>
      <c r="B50" s="259" t="s">
        <v>479</v>
      </c>
      <c r="C50" s="259" t="s">
        <v>27</v>
      </c>
      <c r="D50" s="259" t="s">
        <v>2076</v>
      </c>
      <c r="E50" s="260">
        <v>45118</v>
      </c>
      <c r="F50" s="259"/>
      <c r="G50" s="259" t="s">
        <v>482</v>
      </c>
      <c r="H50" s="259" t="s">
        <v>2019</v>
      </c>
      <c r="I50" s="259"/>
      <c r="J50" s="259" t="s">
        <v>30</v>
      </c>
      <c r="K50" s="259" t="s">
        <v>218</v>
      </c>
      <c r="L50" s="259" t="s">
        <v>2074</v>
      </c>
      <c r="M50" s="5">
        <v>99900000</v>
      </c>
      <c r="N50" s="5">
        <v>0</v>
      </c>
      <c r="O50" s="5">
        <v>0</v>
      </c>
    </row>
    <row r="51" spans="1:15" x14ac:dyDescent="0.25">
      <c r="A51" s="259" t="s">
        <v>478</v>
      </c>
      <c r="B51" s="259" t="s">
        <v>479</v>
      </c>
      <c r="C51" s="259" t="s">
        <v>27</v>
      </c>
      <c r="D51" s="259" t="s">
        <v>2077</v>
      </c>
      <c r="E51" s="260">
        <v>45118</v>
      </c>
      <c r="F51" s="259"/>
      <c r="G51" s="259" t="s">
        <v>482</v>
      </c>
      <c r="H51" s="259" t="s">
        <v>2019</v>
      </c>
      <c r="I51" s="259"/>
      <c r="J51" s="259" t="s">
        <v>30</v>
      </c>
      <c r="K51" s="259" t="s">
        <v>218</v>
      </c>
      <c r="L51" s="259" t="s">
        <v>2072</v>
      </c>
      <c r="M51" s="5">
        <v>100000000</v>
      </c>
      <c r="N51" s="5">
        <v>0</v>
      </c>
      <c r="O51" s="5">
        <v>0</v>
      </c>
    </row>
    <row r="52" spans="1:15" x14ac:dyDescent="0.25">
      <c r="A52" s="259" t="s">
        <v>478</v>
      </c>
      <c r="B52" s="259" t="s">
        <v>479</v>
      </c>
      <c r="C52" s="259" t="s">
        <v>27</v>
      </c>
      <c r="D52" s="259" t="s">
        <v>306</v>
      </c>
      <c r="E52" s="260">
        <v>45274</v>
      </c>
      <c r="F52" s="259"/>
      <c r="G52" s="259" t="s">
        <v>482</v>
      </c>
      <c r="H52" s="259" t="s">
        <v>2019</v>
      </c>
      <c r="I52" s="259"/>
      <c r="J52" s="259" t="s">
        <v>30</v>
      </c>
      <c r="K52" s="259" t="s">
        <v>316</v>
      </c>
      <c r="L52" s="259" t="s">
        <v>2065</v>
      </c>
      <c r="M52" s="5">
        <v>35000000</v>
      </c>
      <c r="N52" s="5">
        <v>0</v>
      </c>
      <c r="O52" s="5">
        <v>0</v>
      </c>
    </row>
    <row r="53" spans="1:15" x14ac:dyDescent="0.25">
      <c r="A53" s="524" t="s">
        <v>478</v>
      </c>
      <c r="B53" s="524" t="s">
        <v>479</v>
      </c>
      <c r="C53" s="524" t="s">
        <v>27</v>
      </c>
      <c r="D53" s="524" t="s">
        <v>3520</v>
      </c>
      <c r="E53" s="525">
        <v>45287</v>
      </c>
      <c r="F53" s="524"/>
      <c r="G53" s="524" t="s">
        <v>482</v>
      </c>
      <c r="H53" s="524" t="s">
        <v>2019</v>
      </c>
      <c r="I53" s="524"/>
      <c r="J53" s="524" t="s">
        <v>30</v>
      </c>
      <c r="K53" s="524" t="s">
        <v>316</v>
      </c>
      <c r="L53" s="524" t="s">
        <v>3521</v>
      </c>
      <c r="M53" s="526">
        <v>190000000</v>
      </c>
      <c r="N53" s="6"/>
      <c r="O53" s="6"/>
    </row>
    <row r="54" spans="1:15" x14ac:dyDescent="0.25">
      <c r="A54" s="524" t="s">
        <v>478</v>
      </c>
      <c r="B54" s="524" t="s">
        <v>479</v>
      </c>
      <c r="C54" s="524" t="s">
        <v>27</v>
      </c>
      <c r="D54" s="524" t="s">
        <v>3522</v>
      </c>
      <c r="E54" s="525">
        <v>45287</v>
      </c>
      <c r="F54" s="524"/>
      <c r="G54" s="524" t="s">
        <v>482</v>
      </c>
      <c r="H54" s="524" t="s">
        <v>2019</v>
      </c>
      <c r="I54" s="524"/>
      <c r="J54" s="524" t="s">
        <v>30</v>
      </c>
      <c r="K54" s="524" t="s">
        <v>316</v>
      </c>
      <c r="L54" s="524" t="s">
        <v>3523</v>
      </c>
      <c r="M54" s="526">
        <v>165000000</v>
      </c>
      <c r="N54" s="5"/>
      <c r="O54" s="5"/>
    </row>
    <row r="55" spans="1:15" x14ac:dyDescent="0.25">
      <c r="A55" s="524" t="s">
        <v>478</v>
      </c>
      <c r="B55" s="524" t="s">
        <v>479</v>
      </c>
      <c r="C55" s="524" t="s">
        <v>27</v>
      </c>
      <c r="D55" s="524" t="s">
        <v>3524</v>
      </c>
      <c r="E55" s="525">
        <v>45288</v>
      </c>
      <c r="F55" s="524"/>
      <c r="G55" s="524" t="s">
        <v>482</v>
      </c>
      <c r="H55" s="524" t="s">
        <v>2019</v>
      </c>
      <c r="I55" s="524"/>
      <c r="J55" s="524" t="s">
        <v>30</v>
      </c>
      <c r="K55" s="524" t="s">
        <v>316</v>
      </c>
      <c r="L55" s="524" t="s">
        <v>3525</v>
      </c>
      <c r="M55" s="526">
        <v>124507491</v>
      </c>
      <c r="N55" s="5"/>
      <c r="O55" s="5"/>
    </row>
    <row r="56" spans="1:15" ht="15.75" x14ac:dyDescent="0.25">
      <c r="A56" s="524"/>
      <c r="B56" s="524"/>
      <c r="C56" s="524"/>
      <c r="D56" s="524"/>
      <c r="E56" s="525"/>
      <c r="F56" s="524"/>
      <c r="G56" s="524"/>
      <c r="H56" s="524"/>
      <c r="I56" s="524"/>
      <c r="J56" s="524"/>
      <c r="K56" s="524"/>
      <c r="L56" s="524"/>
      <c r="M56" s="527">
        <f>SUM(M49:M55)</f>
        <v>1204188591</v>
      </c>
      <c r="N56" s="5"/>
      <c r="O56" s="5"/>
    </row>
    <row r="57" spans="1:15" x14ac:dyDescent="0.25">
      <c r="A57" s="524"/>
      <c r="B57" s="524"/>
      <c r="C57" s="524"/>
      <c r="D57" s="524"/>
      <c r="E57" s="525"/>
      <c r="F57" s="524"/>
      <c r="G57" s="524"/>
      <c r="H57" s="524"/>
      <c r="I57" s="524"/>
      <c r="J57" s="524"/>
      <c r="K57" s="524"/>
      <c r="L57" s="524"/>
      <c r="M57" s="5"/>
      <c r="N57" s="5"/>
      <c r="O57" s="5"/>
    </row>
    <row r="58" spans="1:15" x14ac:dyDescent="0.25">
      <c r="A58" s="524"/>
      <c r="B58" s="524"/>
      <c r="C58" s="524"/>
      <c r="D58" s="524"/>
      <c r="E58" s="525"/>
      <c r="F58" s="524"/>
      <c r="G58" s="524"/>
      <c r="H58" s="524"/>
      <c r="I58" s="524"/>
      <c r="J58" s="524"/>
      <c r="K58" s="524"/>
      <c r="L58" s="524"/>
      <c r="M58" s="5"/>
      <c r="N58" s="5"/>
      <c r="O58" s="5"/>
    </row>
    <row r="59" spans="1:15" x14ac:dyDescent="0.25">
      <c r="A59" s="524"/>
      <c r="B59" s="524"/>
      <c r="C59" s="524"/>
      <c r="D59" s="524"/>
      <c r="E59" s="525"/>
      <c r="F59" s="524"/>
      <c r="G59" s="524"/>
      <c r="H59" s="524"/>
      <c r="I59" s="524"/>
      <c r="J59" s="524"/>
      <c r="K59" s="524"/>
      <c r="L59" s="524"/>
      <c r="M59" s="5"/>
      <c r="N59" s="5"/>
      <c r="O59" s="5"/>
    </row>
    <row r="60" spans="1:15" x14ac:dyDescent="0.25">
      <c r="A60" s="524"/>
      <c r="B60" s="524"/>
      <c r="C60" s="524"/>
      <c r="D60" s="524"/>
      <c r="E60" s="525"/>
      <c r="F60" s="524"/>
      <c r="G60" s="524"/>
      <c r="H60" s="524"/>
      <c r="I60" s="524"/>
      <c r="J60" s="524"/>
      <c r="K60" s="524"/>
      <c r="L60" s="524"/>
      <c r="M60" s="526"/>
      <c r="N60" s="526"/>
      <c r="O60" s="526"/>
    </row>
    <row r="61" spans="1:15" x14ac:dyDescent="0.25">
      <c r="A61" s="524"/>
      <c r="B61" s="524"/>
      <c r="C61" s="524"/>
      <c r="D61" s="524"/>
      <c r="E61" s="525"/>
      <c r="F61" s="524"/>
      <c r="G61" s="524"/>
      <c r="H61" s="524"/>
      <c r="I61" s="524"/>
      <c r="J61" s="524"/>
      <c r="K61" s="524"/>
      <c r="L61" s="524"/>
      <c r="M61" s="526"/>
      <c r="N61" s="526"/>
      <c r="O61" s="526"/>
    </row>
    <row r="62" spans="1:15" x14ac:dyDescent="0.25">
      <c r="A62" s="524"/>
      <c r="B62" s="524"/>
      <c r="C62" s="524"/>
      <c r="D62" s="524"/>
      <c r="E62" s="525"/>
      <c r="F62" s="524"/>
      <c r="G62" s="524"/>
      <c r="H62" s="524"/>
      <c r="I62" s="524"/>
      <c r="J62" s="524"/>
      <c r="K62" s="524"/>
      <c r="L62" s="524"/>
      <c r="M62" s="526"/>
      <c r="N62" s="526"/>
      <c r="O62" s="526"/>
    </row>
    <row r="63" spans="1:15" x14ac:dyDescent="0.25">
      <c r="A63" s="524"/>
      <c r="B63" s="524"/>
      <c r="C63" s="524"/>
      <c r="D63" s="524"/>
      <c r="E63" s="525"/>
      <c r="F63" s="524"/>
      <c r="G63" s="524"/>
      <c r="H63" s="524"/>
      <c r="I63" s="524"/>
      <c r="J63" s="524"/>
      <c r="K63" s="524"/>
      <c r="L63" s="524"/>
      <c r="M63" s="526"/>
      <c r="N63" s="526"/>
      <c r="O63" s="526"/>
    </row>
    <row r="64" spans="1:15" x14ac:dyDescent="0.25">
      <c r="A64" s="524"/>
      <c r="B64" s="524"/>
      <c r="C64" s="524"/>
      <c r="D64" s="524"/>
      <c r="E64" s="525"/>
      <c r="F64" s="524"/>
      <c r="G64" s="524"/>
      <c r="H64" s="524"/>
      <c r="I64" s="524"/>
      <c r="J64" s="524"/>
      <c r="K64" s="524"/>
      <c r="L64" s="524"/>
      <c r="M64" s="526"/>
      <c r="N64" s="526"/>
      <c r="O64" s="526"/>
    </row>
    <row r="65" spans="1:15" x14ac:dyDescent="0.25">
      <c r="A65" s="524"/>
      <c r="B65" s="524"/>
      <c r="C65" s="524"/>
      <c r="D65" s="524"/>
      <c r="E65" s="525"/>
      <c r="F65" s="524"/>
      <c r="G65" s="524"/>
      <c r="H65" s="524"/>
      <c r="I65" s="524"/>
      <c r="J65" s="524"/>
      <c r="K65" s="524"/>
      <c r="L65" s="524"/>
      <c r="M65" s="526"/>
      <c r="N65" s="526"/>
      <c r="O65" s="526"/>
    </row>
    <row r="66" spans="1:15" x14ac:dyDescent="0.25">
      <c r="A66" s="524"/>
      <c r="B66" s="524"/>
      <c r="C66" s="524"/>
      <c r="D66" s="524"/>
      <c r="E66" s="525"/>
      <c r="F66" s="524"/>
      <c r="G66" s="524"/>
      <c r="H66" s="524"/>
      <c r="I66" s="524"/>
      <c r="J66" s="524"/>
      <c r="K66" s="524"/>
      <c r="L66" s="524"/>
      <c r="M66" s="526"/>
      <c r="N66" s="526"/>
      <c r="O66" s="526"/>
    </row>
    <row r="67" spans="1:15" x14ac:dyDescent="0.25">
      <c r="A67" s="524"/>
      <c r="B67" s="524"/>
      <c r="C67" s="524"/>
      <c r="D67" s="524"/>
      <c r="E67" s="525"/>
      <c r="F67" s="524"/>
      <c r="G67" s="524"/>
      <c r="H67" s="524"/>
      <c r="I67" s="524"/>
      <c r="J67" s="524"/>
      <c r="K67" s="524"/>
      <c r="L67" s="524"/>
      <c r="M67" s="526"/>
      <c r="N67" s="526"/>
      <c r="O67" s="526"/>
    </row>
  </sheetData>
  <mergeCells count="9">
    <mergeCell ref="A7:O7"/>
    <mergeCell ref="A8:O8"/>
    <mergeCell ref="A9:O9"/>
    <mergeCell ref="A1:O1"/>
    <mergeCell ref="A2:O2"/>
    <mergeCell ref="A3:O3"/>
    <mergeCell ref="A4:O4"/>
    <mergeCell ref="A5:O5"/>
    <mergeCell ref="A6:O6"/>
  </mergeCells>
  <pageMargins left="0.7" right="0.7" top="0.75" bottom="0.75" header="0.3" footer="0.3"/>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8"/>
  <sheetViews>
    <sheetView topLeftCell="A22" workbookViewId="0">
      <selection activeCell="M48" sqref="M48"/>
    </sheetView>
  </sheetViews>
  <sheetFormatPr baseColWidth="10" defaultRowHeight="15" x14ac:dyDescent="0.25"/>
  <cols>
    <col min="13" max="13" width="13" bestFit="1" customWidth="1"/>
    <col min="14" max="15" width="12.140625" bestFit="1" customWidth="1"/>
  </cols>
  <sheetData>
    <row r="1" spans="1:15" ht="15.75" x14ac:dyDescent="0.25">
      <c r="A1" s="624" t="s">
        <v>0</v>
      </c>
      <c r="B1" s="624"/>
      <c r="C1" s="624"/>
      <c r="D1" s="624"/>
      <c r="E1" s="624"/>
      <c r="F1" s="624"/>
      <c r="G1" s="624"/>
      <c r="H1" s="624"/>
      <c r="I1" s="624"/>
      <c r="J1" s="624"/>
      <c r="K1" s="624"/>
      <c r="L1" s="624"/>
      <c r="M1" s="624"/>
      <c r="N1" s="624"/>
      <c r="O1" s="624"/>
    </row>
    <row r="2" spans="1:15" ht="15.75" x14ac:dyDescent="0.25">
      <c r="A2" s="624" t="s">
        <v>1</v>
      </c>
      <c r="B2" s="624"/>
      <c r="C2" s="624"/>
      <c r="D2" s="624"/>
      <c r="E2" s="624"/>
      <c r="F2" s="624"/>
      <c r="G2" s="624"/>
      <c r="H2" s="624"/>
      <c r="I2" s="624"/>
      <c r="J2" s="624"/>
      <c r="K2" s="624"/>
      <c r="L2" s="624"/>
      <c r="M2" s="624"/>
      <c r="N2" s="624"/>
      <c r="O2" s="624"/>
    </row>
    <row r="3" spans="1:15" ht="15.75" x14ac:dyDescent="0.25">
      <c r="A3" s="624" t="s">
        <v>534</v>
      </c>
      <c r="B3" s="624"/>
      <c r="C3" s="624"/>
      <c r="D3" s="624"/>
      <c r="E3" s="624"/>
      <c r="F3" s="624"/>
      <c r="G3" s="624"/>
      <c r="H3" s="624"/>
      <c r="I3" s="624"/>
      <c r="J3" s="624"/>
      <c r="K3" s="624"/>
      <c r="L3" s="624"/>
      <c r="M3" s="624"/>
      <c r="N3" s="624"/>
      <c r="O3" s="624"/>
    </row>
    <row r="4" spans="1:15" ht="15.75" x14ac:dyDescent="0.25">
      <c r="A4" s="624"/>
      <c r="B4" s="624"/>
      <c r="C4" s="624"/>
      <c r="D4" s="624"/>
      <c r="E4" s="624"/>
      <c r="F4" s="624"/>
      <c r="G4" s="624"/>
      <c r="H4" s="624"/>
      <c r="I4" s="624"/>
      <c r="J4" s="624"/>
      <c r="K4" s="624"/>
      <c r="L4" s="624"/>
      <c r="M4" s="624"/>
      <c r="N4" s="624"/>
      <c r="O4" s="624"/>
    </row>
    <row r="5" spans="1:15" ht="15.75" x14ac:dyDescent="0.25">
      <c r="A5" s="624" t="s">
        <v>3</v>
      </c>
      <c r="B5" s="624"/>
      <c r="C5" s="624"/>
      <c r="D5" s="624"/>
      <c r="E5" s="624"/>
      <c r="F5" s="624"/>
      <c r="G5" s="624"/>
      <c r="H5" s="624"/>
      <c r="I5" s="624"/>
      <c r="J5" s="624"/>
      <c r="K5" s="624"/>
      <c r="L5" s="624"/>
      <c r="M5" s="624"/>
      <c r="N5" s="624"/>
      <c r="O5" s="624"/>
    </row>
    <row r="6" spans="1:15" ht="15.75" x14ac:dyDescent="0.25">
      <c r="A6" s="624"/>
      <c r="B6" s="624"/>
      <c r="C6" s="624"/>
      <c r="D6" s="624"/>
      <c r="E6" s="624"/>
      <c r="F6" s="624"/>
      <c r="G6" s="624"/>
      <c r="H6" s="624"/>
      <c r="I6" s="624"/>
      <c r="J6" s="624"/>
      <c r="K6" s="624"/>
      <c r="L6" s="624"/>
      <c r="M6" s="624"/>
      <c r="N6" s="624"/>
      <c r="O6" s="624"/>
    </row>
    <row r="7" spans="1:15" ht="15.75" x14ac:dyDescent="0.25">
      <c r="A7" s="624" t="s">
        <v>3526</v>
      </c>
      <c r="B7" s="624"/>
      <c r="C7" s="624"/>
      <c r="D7" s="624"/>
      <c r="E7" s="624"/>
      <c r="F7" s="624"/>
      <c r="G7" s="624"/>
      <c r="H7" s="624"/>
      <c r="I7" s="624"/>
      <c r="J7" s="624"/>
      <c r="K7" s="624"/>
      <c r="L7" s="624"/>
      <c r="M7" s="624"/>
      <c r="N7" s="624"/>
      <c r="O7" s="624"/>
    </row>
    <row r="8" spans="1:15" ht="15.75" x14ac:dyDescent="0.25">
      <c r="A8" s="625" t="s">
        <v>4</v>
      </c>
      <c r="B8" s="625"/>
      <c r="C8" s="625"/>
      <c r="D8" s="625"/>
      <c r="E8" s="625"/>
      <c r="F8" s="625"/>
      <c r="G8" s="625"/>
      <c r="H8" s="625"/>
      <c r="I8" s="625"/>
      <c r="J8" s="625"/>
      <c r="K8" s="625"/>
      <c r="L8" s="625"/>
      <c r="M8" s="625"/>
      <c r="N8" s="625"/>
      <c r="O8" s="625"/>
    </row>
    <row r="9" spans="1:15" ht="15.75" x14ac:dyDescent="0.25">
      <c r="A9" s="624"/>
      <c r="B9" s="624"/>
      <c r="C9" s="624"/>
      <c r="D9" s="624"/>
      <c r="E9" s="624"/>
      <c r="F9" s="624"/>
      <c r="G9" s="624"/>
      <c r="H9" s="624"/>
      <c r="I9" s="624"/>
      <c r="J9" s="624"/>
      <c r="K9" s="624"/>
      <c r="L9" s="624"/>
      <c r="M9" s="624"/>
      <c r="N9" s="624"/>
      <c r="O9" s="624"/>
    </row>
    <row r="10" spans="1:15" x14ac:dyDescent="0.25">
      <c r="A10" s="531" t="s">
        <v>6</v>
      </c>
      <c r="B10" s="531" t="s">
        <v>7</v>
      </c>
      <c r="C10" s="531" t="s">
        <v>8</v>
      </c>
      <c r="D10" s="531" t="s">
        <v>9</v>
      </c>
      <c r="E10" s="531" t="s">
        <v>10</v>
      </c>
      <c r="F10" s="531" t="s">
        <v>11</v>
      </c>
      <c r="G10" s="531" t="s">
        <v>12</v>
      </c>
      <c r="H10" s="531" t="s">
        <v>13</v>
      </c>
      <c r="I10" s="531" t="s">
        <v>14</v>
      </c>
      <c r="J10" s="531" t="s">
        <v>15</v>
      </c>
      <c r="K10" s="531" t="s">
        <v>16</v>
      </c>
      <c r="L10" s="531" t="s">
        <v>17</v>
      </c>
      <c r="M10" s="532" t="s">
        <v>18</v>
      </c>
      <c r="N10" s="532" t="s">
        <v>19</v>
      </c>
      <c r="O10" s="532" t="s">
        <v>20</v>
      </c>
    </row>
    <row r="11" spans="1:15" x14ac:dyDescent="0.25">
      <c r="A11" s="528" t="s">
        <v>21</v>
      </c>
      <c r="B11" s="528" t="s">
        <v>22</v>
      </c>
      <c r="C11" s="528" t="s">
        <v>544</v>
      </c>
      <c r="D11" s="528" t="s">
        <v>183</v>
      </c>
      <c r="E11" s="529">
        <v>44927</v>
      </c>
      <c r="F11" s="528"/>
      <c r="G11" s="528" t="s">
        <v>3527</v>
      </c>
      <c r="H11" s="528" t="s">
        <v>3528</v>
      </c>
      <c r="I11" s="528" t="s">
        <v>31</v>
      </c>
      <c r="J11" s="528" t="s">
        <v>30</v>
      </c>
      <c r="K11" s="528" t="s">
        <v>545</v>
      </c>
      <c r="L11" s="528" t="s">
        <v>546</v>
      </c>
      <c r="M11" s="5">
        <v>0</v>
      </c>
      <c r="N11" s="5">
        <v>2285000000</v>
      </c>
      <c r="O11" s="5">
        <v>2285000000</v>
      </c>
    </row>
    <row r="12" spans="1:15" x14ac:dyDescent="0.25">
      <c r="A12" s="528" t="s">
        <v>21</v>
      </c>
      <c r="B12" s="528" t="s">
        <v>22</v>
      </c>
      <c r="C12" s="528" t="s">
        <v>41</v>
      </c>
      <c r="D12" s="528" t="s">
        <v>3529</v>
      </c>
      <c r="E12" s="529">
        <v>44979</v>
      </c>
      <c r="F12" s="528" t="s">
        <v>100</v>
      </c>
      <c r="G12" s="528" t="s">
        <v>3527</v>
      </c>
      <c r="H12" s="528" t="s">
        <v>3528</v>
      </c>
      <c r="I12" s="528"/>
      <c r="J12" s="528" t="s">
        <v>30</v>
      </c>
      <c r="K12" s="528"/>
      <c r="L12" s="528" t="s">
        <v>3530</v>
      </c>
      <c r="M12" s="5">
        <v>900000000</v>
      </c>
      <c r="N12" s="5">
        <v>0</v>
      </c>
      <c r="O12" s="188">
        <f t="shared" ref="O12:O34" si="0">SUM(O11-M12+N12)</f>
        <v>1385000000</v>
      </c>
    </row>
    <row r="13" spans="1:15" x14ac:dyDescent="0.25">
      <c r="A13" s="528" t="s">
        <v>21</v>
      </c>
      <c r="B13" s="528" t="s">
        <v>22</v>
      </c>
      <c r="C13" s="528" t="s">
        <v>41</v>
      </c>
      <c r="D13" s="528" t="s">
        <v>2885</v>
      </c>
      <c r="E13" s="529">
        <v>45000</v>
      </c>
      <c r="F13" s="528"/>
      <c r="G13" s="528" t="s">
        <v>3527</v>
      </c>
      <c r="H13" s="528" t="s">
        <v>3528</v>
      </c>
      <c r="I13" s="528"/>
      <c r="J13" s="528" t="s">
        <v>30</v>
      </c>
      <c r="K13" s="528"/>
      <c r="L13" s="528" t="s">
        <v>3531</v>
      </c>
      <c r="M13" s="5">
        <v>585000000</v>
      </c>
      <c r="N13" s="5">
        <v>0</v>
      </c>
      <c r="O13" s="188">
        <f t="shared" si="0"/>
        <v>800000000</v>
      </c>
    </row>
    <row r="14" spans="1:15" x14ac:dyDescent="0.25">
      <c r="A14" s="528" t="s">
        <v>21</v>
      </c>
      <c r="B14" s="528" t="s">
        <v>22</v>
      </c>
      <c r="C14" s="528" t="s">
        <v>27</v>
      </c>
      <c r="D14" s="528" t="s">
        <v>3532</v>
      </c>
      <c r="E14" s="529">
        <v>45104</v>
      </c>
      <c r="F14" s="528"/>
      <c r="G14" s="528" t="s">
        <v>3527</v>
      </c>
      <c r="H14" s="528" t="s">
        <v>3528</v>
      </c>
      <c r="I14" s="528"/>
      <c r="J14" s="528" t="s">
        <v>30</v>
      </c>
      <c r="K14" s="528" t="s">
        <v>31</v>
      </c>
      <c r="L14" s="528" t="s">
        <v>3533</v>
      </c>
      <c r="M14" s="5">
        <v>0</v>
      </c>
      <c r="N14" s="5">
        <v>100000000</v>
      </c>
      <c r="O14" s="188">
        <f t="shared" si="0"/>
        <v>900000000</v>
      </c>
    </row>
    <row r="15" spans="1:15" x14ac:dyDescent="0.25">
      <c r="A15" s="528" t="s">
        <v>21</v>
      </c>
      <c r="B15" s="528" t="s">
        <v>22</v>
      </c>
      <c r="C15" s="528" t="s">
        <v>27</v>
      </c>
      <c r="D15" s="528" t="s">
        <v>3534</v>
      </c>
      <c r="E15" s="529">
        <v>45104</v>
      </c>
      <c r="F15" s="528"/>
      <c r="G15" s="528" t="s">
        <v>3527</v>
      </c>
      <c r="H15" s="528" t="s">
        <v>3528</v>
      </c>
      <c r="I15" s="528"/>
      <c r="J15" s="528" t="s">
        <v>30</v>
      </c>
      <c r="K15" s="528" t="s">
        <v>31</v>
      </c>
      <c r="L15" s="528" t="s">
        <v>3535</v>
      </c>
      <c r="M15" s="5">
        <v>0</v>
      </c>
      <c r="N15" s="5">
        <v>100000000</v>
      </c>
      <c r="O15" s="188">
        <f t="shared" si="0"/>
        <v>1000000000</v>
      </c>
    </row>
    <row r="16" spans="1:15" x14ac:dyDescent="0.25">
      <c r="A16" s="528" t="s">
        <v>21</v>
      </c>
      <c r="B16" s="528" t="s">
        <v>22</v>
      </c>
      <c r="C16" s="528" t="s">
        <v>27</v>
      </c>
      <c r="D16" s="528" t="s">
        <v>3536</v>
      </c>
      <c r="E16" s="529">
        <v>45104</v>
      </c>
      <c r="F16" s="528"/>
      <c r="G16" s="528" t="s">
        <v>3527</v>
      </c>
      <c r="H16" s="528" t="s">
        <v>3528</v>
      </c>
      <c r="I16" s="528"/>
      <c r="J16" s="528" t="s">
        <v>30</v>
      </c>
      <c r="K16" s="528" t="s">
        <v>31</v>
      </c>
      <c r="L16" s="528" t="s">
        <v>3537</v>
      </c>
      <c r="M16" s="5">
        <v>0</v>
      </c>
      <c r="N16" s="5">
        <v>100000000</v>
      </c>
      <c r="O16" s="188">
        <f t="shared" si="0"/>
        <v>1100000000</v>
      </c>
    </row>
    <row r="17" spans="1:15" x14ac:dyDescent="0.25">
      <c r="A17" s="528" t="s">
        <v>21</v>
      </c>
      <c r="B17" s="528" t="s">
        <v>22</v>
      </c>
      <c r="C17" s="528" t="s">
        <v>27</v>
      </c>
      <c r="D17" s="528" t="s">
        <v>3538</v>
      </c>
      <c r="E17" s="529">
        <v>45104</v>
      </c>
      <c r="F17" s="528"/>
      <c r="G17" s="528" t="s">
        <v>3527</v>
      </c>
      <c r="H17" s="528" t="s">
        <v>3528</v>
      </c>
      <c r="I17" s="528"/>
      <c r="J17" s="528" t="s">
        <v>30</v>
      </c>
      <c r="K17" s="528" t="s">
        <v>31</v>
      </c>
      <c r="L17" s="528" t="s">
        <v>3539</v>
      </c>
      <c r="M17" s="5">
        <v>0</v>
      </c>
      <c r="N17" s="5">
        <v>100000000</v>
      </c>
      <c r="O17" s="188">
        <f t="shared" si="0"/>
        <v>1200000000</v>
      </c>
    </row>
    <row r="18" spans="1:15" x14ac:dyDescent="0.25">
      <c r="A18" s="528" t="s">
        <v>21</v>
      </c>
      <c r="B18" s="528" t="s">
        <v>22</v>
      </c>
      <c r="C18" s="528" t="s">
        <v>27</v>
      </c>
      <c r="D18" s="528" t="s">
        <v>3540</v>
      </c>
      <c r="E18" s="529">
        <v>45104</v>
      </c>
      <c r="F18" s="528"/>
      <c r="G18" s="528" t="s">
        <v>3527</v>
      </c>
      <c r="H18" s="528" t="s">
        <v>3528</v>
      </c>
      <c r="I18" s="528"/>
      <c r="J18" s="528" t="s">
        <v>30</v>
      </c>
      <c r="K18" s="528" t="s">
        <v>31</v>
      </c>
      <c r="L18" s="528" t="s">
        <v>3541</v>
      </c>
      <c r="M18" s="5">
        <v>0</v>
      </c>
      <c r="N18" s="5">
        <v>100000000</v>
      </c>
      <c r="O18" s="188">
        <f t="shared" si="0"/>
        <v>1300000000</v>
      </c>
    </row>
    <row r="19" spans="1:15" x14ac:dyDescent="0.25">
      <c r="A19" s="528" t="s">
        <v>21</v>
      </c>
      <c r="B19" s="528" t="s">
        <v>22</v>
      </c>
      <c r="C19" s="528" t="s">
        <v>27</v>
      </c>
      <c r="D19" s="528" t="s">
        <v>3542</v>
      </c>
      <c r="E19" s="529">
        <v>45104</v>
      </c>
      <c r="F19" s="528"/>
      <c r="G19" s="528" t="s">
        <v>3527</v>
      </c>
      <c r="H19" s="528" t="s">
        <v>3528</v>
      </c>
      <c r="I19" s="528"/>
      <c r="J19" s="528" t="s">
        <v>30</v>
      </c>
      <c r="K19" s="528" t="s">
        <v>31</v>
      </c>
      <c r="L19" s="528" t="s">
        <v>3543</v>
      </c>
      <c r="M19" s="5">
        <v>0</v>
      </c>
      <c r="N19" s="5">
        <v>100000000</v>
      </c>
      <c r="O19" s="188">
        <f t="shared" si="0"/>
        <v>1400000000</v>
      </c>
    </row>
    <row r="20" spans="1:15" x14ac:dyDescent="0.25">
      <c r="A20" s="528" t="s">
        <v>21</v>
      </c>
      <c r="B20" s="528" t="s">
        <v>22</v>
      </c>
      <c r="C20" s="528" t="s">
        <v>27</v>
      </c>
      <c r="D20" s="528" t="s">
        <v>3544</v>
      </c>
      <c r="E20" s="529">
        <v>45104</v>
      </c>
      <c r="F20" s="528"/>
      <c r="G20" s="528" t="s">
        <v>3527</v>
      </c>
      <c r="H20" s="528" t="s">
        <v>3528</v>
      </c>
      <c r="I20" s="528"/>
      <c r="J20" s="528" t="s">
        <v>30</v>
      </c>
      <c r="K20" s="528" t="s">
        <v>31</v>
      </c>
      <c r="L20" s="528" t="s">
        <v>3545</v>
      </c>
      <c r="M20" s="5">
        <v>0</v>
      </c>
      <c r="N20" s="5">
        <v>100000000</v>
      </c>
      <c r="O20" s="188">
        <f t="shared" si="0"/>
        <v>1500000000</v>
      </c>
    </row>
    <row r="21" spans="1:15" x14ac:dyDescent="0.25">
      <c r="A21" s="528" t="s">
        <v>21</v>
      </c>
      <c r="B21" s="528" t="s">
        <v>22</v>
      </c>
      <c r="C21" s="528" t="s">
        <v>27</v>
      </c>
      <c r="D21" s="528" t="s">
        <v>3546</v>
      </c>
      <c r="E21" s="529">
        <v>45104</v>
      </c>
      <c r="F21" s="528"/>
      <c r="G21" s="528" t="s">
        <v>3527</v>
      </c>
      <c r="H21" s="528" t="s">
        <v>3528</v>
      </c>
      <c r="I21" s="528"/>
      <c r="J21" s="528" t="s">
        <v>30</v>
      </c>
      <c r="K21" s="528" t="s">
        <v>31</v>
      </c>
      <c r="L21" s="528" t="s">
        <v>3547</v>
      </c>
      <c r="M21" s="5">
        <v>0</v>
      </c>
      <c r="N21" s="5">
        <v>100000000</v>
      </c>
      <c r="O21" s="188">
        <f t="shared" si="0"/>
        <v>1600000000</v>
      </c>
    </row>
    <row r="22" spans="1:15" x14ac:dyDescent="0.25">
      <c r="A22" s="528" t="s">
        <v>21</v>
      </c>
      <c r="B22" s="528" t="s">
        <v>22</v>
      </c>
      <c r="C22" s="528" t="s">
        <v>27</v>
      </c>
      <c r="D22" s="528" t="s">
        <v>3548</v>
      </c>
      <c r="E22" s="529">
        <v>45104</v>
      </c>
      <c r="F22" s="528"/>
      <c r="G22" s="528" t="s">
        <v>3527</v>
      </c>
      <c r="H22" s="528" t="s">
        <v>3528</v>
      </c>
      <c r="I22" s="528"/>
      <c r="J22" s="528" t="s">
        <v>30</v>
      </c>
      <c r="K22" s="528" t="s">
        <v>31</v>
      </c>
      <c r="L22" s="528" t="s">
        <v>3549</v>
      </c>
      <c r="M22" s="5">
        <v>0</v>
      </c>
      <c r="N22" s="5">
        <v>100000000</v>
      </c>
      <c r="O22" s="188">
        <f t="shared" si="0"/>
        <v>1700000000</v>
      </c>
    </row>
    <row r="23" spans="1:15" x14ac:dyDescent="0.25">
      <c r="A23" s="528" t="s">
        <v>21</v>
      </c>
      <c r="B23" s="528" t="s">
        <v>22</v>
      </c>
      <c r="C23" s="528" t="s">
        <v>27</v>
      </c>
      <c r="D23" s="528" t="s">
        <v>3550</v>
      </c>
      <c r="E23" s="529">
        <v>45104</v>
      </c>
      <c r="F23" s="528"/>
      <c r="G23" s="528" t="s">
        <v>3527</v>
      </c>
      <c r="H23" s="528" t="s">
        <v>3528</v>
      </c>
      <c r="I23" s="528"/>
      <c r="J23" s="528" t="s">
        <v>30</v>
      </c>
      <c r="K23" s="528" t="s">
        <v>31</v>
      </c>
      <c r="L23" s="528" t="s">
        <v>3551</v>
      </c>
      <c r="M23" s="5">
        <v>0</v>
      </c>
      <c r="N23" s="5">
        <v>100000000</v>
      </c>
      <c r="O23" s="188">
        <f t="shared" si="0"/>
        <v>1800000000</v>
      </c>
    </row>
    <row r="24" spans="1:15" x14ac:dyDescent="0.25">
      <c r="A24" s="528" t="s">
        <v>21</v>
      </c>
      <c r="B24" s="528" t="s">
        <v>22</v>
      </c>
      <c r="C24" s="528" t="s">
        <v>41</v>
      </c>
      <c r="D24" s="528" t="s">
        <v>3552</v>
      </c>
      <c r="E24" s="529">
        <v>45105</v>
      </c>
      <c r="F24" s="528"/>
      <c r="G24" s="528" t="s">
        <v>3527</v>
      </c>
      <c r="H24" s="528" t="s">
        <v>3528</v>
      </c>
      <c r="I24" s="528"/>
      <c r="J24" s="528" t="s">
        <v>30</v>
      </c>
      <c r="K24" s="528" t="s">
        <v>101</v>
      </c>
      <c r="L24" s="528" t="s">
        <v>3545</v>
      </c>
      <c r="M24" s="5">
        <v>100000000</v>
      </c>
      <c r="N24" s="5">
        <v>0</v>
      </c>
      <c r="O24" s="188">
        <f t="shared" si="0"/>
        <v>1700000000</v>
      </c>
    </row>
    <row r="25" spans="1:15" x14ac:dyDescent="0.25">
      <c r="A25" s="528" t="s">
        <v>21</v>
      </c>
      <c r="B25" s="528" t="s">
        <v>22</v>
      </c>
      <c r="C25" s="528" t="s">
        <v>41</v>
      </c>
      <c r="D25" s="528" t="s">
        <v>3021</v>
      </c>
      <c r="E25" s="529">
        <v>45105</v>
      </c>
      <c r="F25" s="528"/>
      <c r="G25" s="528" t="s">
        <v>3527</v>
      </c>
      <c r="H25" s="528" t="s">
        <v>3528</v>
      </c>
      <c r="I25" s="528"/>
      <c r="J25" s="528" t="s">
        <v>30</v>
      </c>
      <c r="K25" s="528" t="s">
        <v>101</v>
      </c>
      <c r="L25" s="528" t="s">
        <v>3547</v>
      </c>
      <c r="M25" s="5">
        <v>100000000</v>
      </c>
      <c r="N25" s="5">
        <v>0</v>
      </c>
      <c r="O25" s="188">
        <f t="shared" si="0"/>
        <v>1600000000</v>
      </c>
    </row>
    <row r="26" spans="1:15" x14ac:dyDescent="0.25">
      <c r="A26" s="528" t="s">
        <v>21</v>
      </c>
      <c r="B26" s="528" t="s">
        <v>22</v>
      </c>
      <c r="C26" s="528" t="s">
        <v>41</v>
      </c>
      <c r="D26" s="528" t="s">
        <v>3022</v>
      </c>
      <c r="E26" s="529">
        <v>45105</v>
      </c>
      <c r="F26" s="528"/>
      <c r="G26" s="528" t="s">
        <v>3527</v>
      </c>
      <c r="H26" s="528" t="s">
        <v>3528</v>
      </c>
      <c r="I26" s="528"/>
      <c r="J26" s="528" t="s">
        <v>30</v>
      </c>
      <c r="K26" s="528" t="s">
        <v>101</v>
      </c>
      <c r="L26" s="528" t="s">
        <v>3549</v>
      </c>
      <c r="M26" s="5">
        <v>100000000</v>
      </c>
      <c r="N26" s="5">
        <v>0</v>
      </c>
      <c r="O26" s="188">
        <f t="shared" si="0"/>
        <v>1500000000</v>
      </c>
    </row>
    <row r="27" spans="1:15" x14ac:dyDescent="0.25">
      <c r="A27" s="528" t="s">
        <v>21</v>
      </c>
      <c r="B27" s="528" t="s">
        <v>22</v>
      </c>
      <c r="C27" s="528" t="s">
        <v>41</v>
      </c>
      <c r="D27" s="528" t="s">
        <v>3553</v>
      </c>
      <c r="E27" s="529">
        <v>45106</v>
      </c>
      <c r="F27" s="528"/>
      <c r="G27" s="528" t="s">
        <v>3527</v>
      </c>
      <c r="H27" s="528" t="s">
        <v>3528</v>
      </c>
      <c r="I27" s="528"/>
      <c r="J27" s="528" t="s">
        <v>30</v>
      </c>
      <c r="K27" s="528" t="s">
        <v>43</v>
      </c>
      <c r="L27" s="528" t="s">
        <v>3541</v>
      </c>
      <c r="M27" s="5">
        <v>100000000</v>
      </c>
      <c r="N27" s="5">
        <v>0</v>
      </c>
      <c r="O27" s="188">
        <f t="shared" si="0"/>
        <v>1400000000</v>
      </c>
    </row>
    <row r="28" spans="1:15" x14ac:dyDescent="0.25">
      <c r="A28" s="528" t="s">
        <v>21</v>
      </c>
      <c r="B28" s="528" t="s">
        <v>22</v>
      </c>
      <c r="C28" s="528" t="s">
        <v>41</v>
      </c>
      <c r="D28" s="528" t="s">
        <v>3554</v>
      </c>
      <c r="E28" s="529">
        <v>45106</v>
      </c>
      <c r="F28" s="528"/>
      <c r="G28" s="528" t="s">
        <v>3527</v>
      </c>
      <c r="H28" s="528" t="s">
        <v>3528</v>
      </c>
      <c r="I28" s="528"/>
      <c r="J28" s="528" t="s">
        <v>30</v>
      </c>
      <c r="K28" s="528" t="s">
        <v>43</v>
      </c>
      <c r="L28" s="528" t="s">
        <v>3543</v>
      </c>
      <c r="M28" s="5">
        <v>100000000</v>
      </c>
      <c r="N28" s="5">
        <v>0</v>
      </c>
      <c r="O28" s="188">
        <f t="shared" si="0"/>
        <v>1300000000</v>
      </c>
    </row>
    <row r="29" spans="1:15" x14ac:dyDescent="0.25">
      <c r="A29" s="528" t="s">
        <v>21</v>
      </c>
      <c r="B29" s="528" t="s">
        <v>22</v>
      </c>
      <c r="C29" s="528" t="s">
        <v>41</v>
      </c>
      <c r="D29" s="528" t="s">
        <v>3555</v>
      </c>
      <c r="E29" s="529">
        <v>45106</v>
      </c>
      <c r="F29" s="528"/>
      <c r="G29" s="528" t="s">
        <v>3527</v>
      </c>
      <c r="H29" s="528" t="s">
        <v>3528</v>
      </c>
      <c r="I29" s="528"/>
      <c r="J29" s="528" t="s">
        <v>30</v>
      </c>
      <c r="K29" s="528" t="s">
        <v>43</v>
      </c>
      <c r="L29" s="528" t="s">
        <v>3551</v>
      </c>
      <c r="M29" s="5">
        <v>100000000</v>
      </c>
      <c r="N29" s="5">
        <v>0</v>
      </c>
      <c r="O29" s="188">
        <f t="shared" si="0"/>
        <v>1200000000</v>
      </c>
    </row>
    <row r="30" spans="1:15" x14ac:dyDescent="0.25">
      <c r="A30" s="528" t="s">
        <v>21</v>
      </c>
      <c r="B30" s="528" t="s">
        <v>22</v>
      </c>
      <c r="C30" s="528" t="s">
        <v>41</v>
      </c>
      <c r="D30" s="528" t="s">
        <v>3556</v>
      </c>
      <c r="E30" s="529">
        <v>45106</v>
      </c>
      <c r="F30" s="528"/>
      <c r="G30" s="528" t="s">
        <v>3527</v>
      </c>
      <c r="H30" s="528" t="s">
        <v>3528</v>
      </c>
      <c r="I30" s="528"/>
      <c r="J30" s="528" t="s">
        <v>30</v>
      </c>
      <c r="K30" s="528" t="s">
        <v>43</v>
      </c>
      <c r="L30" s="528" t="s">
        <v>3535</v>
      </c>
      <c r="M30" s="5">
        <v>100000000</v>
      </c>
      <c r="N30" s="5">
        <v>0</v>
      </c>
      <c r="O30" s="188">
        <f t="shared" si="0"/>
        <v>1100000000</v>
      </c>
    </row>
    <row r="31" spans="1:15" x14ac:dyDescent="0.25">
      <c r="A31" s="528" t="s">
        <v>21</v>
      </c>
      <c r="B31" s="528" t="s">
        <v>22</v>
      </c>
      <c r="C31" s="528" t="s">
        <v>41</v>
      </c>
      <c r="D31" s="528" t="s">
        <v>3557</v>
      </c>
      <c r="E31" s="529">
        <v>45106</v>
      </c>
      <c r="F31" s="528"/>
      <c r="G31" s="528" t="s">
        <v>3527</v>
      </c>
      <c r="H31" s="528" t="s">
        <v>3528</v>
      </c>
      <c r="I31" s="528"/>
      <c r="J31" s="528" t="s">
        <v>30</v>
      </c>
      <c r="K31" s="528" t="s">
        <v>43</v>
      </c>
      <c r="L31" s="528" t="s">
        <v>3533</v>
      </c>
      <c r="M31" s="5">
        <v>100000000</v>
      </c>
      <c r="N31" s="5">
        <v>0</v>
      </c>
      <c r="O31" s="188">
        <f t="shared" si="0"/>
        <v>1000000000</v>
      </c>
    </row>
    <row r="32" spans="1:15" x14ac:dyDescent="0.25">
      <c r="A32" s="528" t="s">
        <v>21</v>
      </c>
      <c r="B32" s="528" t="s">
        <v>22</v>
      </c>
      <c r="C32" s="528" t="s">
        <v>41</v>
      </c>
      <c r="D32" s="528" t="s">
        <v>3558</v>
      </c>
      <c r="E32" s="529">
        <v>45106</v>
      </c>
      <c r="F32" s="528"/>
      <c r="G32" s="528" t="s">
        <v>3527</v>
      </c>
      <c r="H32" s="528" t="s">
        <v>3528</v>
      </c>
      <c r="I32" s="528"/>
      <c r="J32" s="528" t="s">
        <v>30</v>
      </c>
      <c r="K32" s="528" t="s">
        <v>43</v>
      </c>
      <c r="L32" s="528" t="s">
        <v>3539</v>
      </c>
      <c r="M32" s="5">
        <v>100000000</v>
      </c>
      <c r="N32" s="5">
        <v>0</v>
      </c>
      <c r="O32" s="188">
        <f t="shared" si="0"/>
        <v>900000000</v>
      </c>
    </row>
    <row r="33" spans="1:15" x14ac:dyDescent="0.25">
      <c r="A33" s="528" t="s">
        <v>21</v>
      </c>
      <c r="B33" s="528" t="s">
        <v>22</v>
      </c>
      <c r="C33" s="528" t="s">
        <v>41</v>
      </c>
      <c r="D33" s="528" t="s">
        <v>3559</v>
      </c>
      <c r="E33" s="529">
        <v>45106</v>
      </c>
      <c r="F33" s="528"/>
      <c r="G33" s="528" t="s">
        <v>3527</v>
      </c>
      <c r="H33" s="528" t="s">
        <v>3528</v>
      </c>
      <c r="I33" s="528"/>
      <c r="J33" s="528" t="s">
        <v>30</v>
      </c>
      <c r="K33" s="528" t="s">
        <v>43</v>
      </c>
      <c r="L33" s="528" t="s">
        <v>3537</v>
      </c>
      <c r="M33" s="5">
        <v>100000000</v>
      </c>
      <c r="N33" s="5">
        <v>0</v>
      </c>
      <c r="O33" s="188">
        <f t="shared" si="0"/>
        <v>800000000</v>
      </c>
    </row>
    <row r="34" spans="1:15" x14ac:dyDescent="0.25">
      <c r="A34" s="528" t="s">
        <v>21</v>
      </c>
      <c r="B34" s="528" t="s">
        <v>22</v>
      </c>
      <c r="C34" s="528" t="s">
        <v>41</v>
      </c>
      <c r="D34" s="528" t="s">
        <v>3560</v>
      </c>
      <c r="E34" s="529">
        <v>45139</v>
      </c>
      <c r="F34" s="528" t="s">
        <v>100</v>
      </c>
      <c r="G34" s="528" t="s">
        <v>3527</v>
      </c>
      <c r="H34" s="528" t="s">
        <v>3528</v>
      </c>
      <c r="I34" s="528"/>
      <c r="J34" s="528" t="s">
        <v>30</v>
      </c>
      <c r="K34" s="528"/>
      <c r="L34" s="528" t="s">
        <v>3561</v>
      </c>
      <c r="M34" s="5">
        <v>800000000</v>
      </c>
      <c r="N34" s="5">
        <v>0</v>
      </c>
      <c r="O34" s="533">
        <f t="shared" si="0"/>
        <v>0</v>
      </c>
    </row>
    <row r="35" spans="1:15" x14ac:dyDescent="0.25">
      <c r="A35" s="528"/>
      <c r="B35" s="528"/>
      <c r="C35" s="528"/>
      <c r="D35" s="528"/>
      <c r="E35" s="529"/>
      <c r="F35" s="528"/>
      <c r="G35" s="528"/>
      <c r="H35" s="528"/>
      <c r="I35" s="528"/>
      <c r="J35" s="528"/>
      <c r="K35" s="528"/>
      <c r="L35" s="528"/>
      <c r="M35" s="5"/>
      <c r="N35" s="5"/>
      <c r="O35" s="5"/>
    </row>
    <row r="36" spans="1:15" x14ac:dyDescent="0.25">
      <c r="A36" s="528"/>
      <c r="B36" s="528"/>
      <c r="C36" s="528"/>
      <c r="D36" s="528"/>
      <c r="E36" s="529"/>
      <c r="F36" s="528"/>
      <c r="G36" s="528"/>
      <c r="H36" s="528"/>
      <c r="I36" s="528"/>
      <c r="J36" s="528"/>
      <c r="K36" s="528"/>
      <c r="L36" s="528"/>
      <c r="M36" s="5"/>
      <c r="N36" s="5"/>
      <c r="O36" s="5"/>
    </row>
    <row r="37" spans="1:15" x14ac:dyDescent="0.25">
      <c r="A37" s="528"/>
      <c r="B37" s="528"/>
      <c r="C37" s="528"/>
      <c r="D37" s="528"/>
      <c r="E37" s="529"/>
      <c r="F37" s="528"/>
      <c r="G37" s="528"/>
      <c r="H37" s="528"/>
      <c r="I37" s="528"/>
      <c r="J37" s="528"/>
      <c r="K37" s="528"/>
      <c r="L37" s="528"/>
      <c r="M37" s="5"/>
      <c r="N37" s="5"/>
      <c r="O37" s="5"/>
    </row>
    <row r="38" spans="1:15" x14ac:dyDescent="0.25">
      <c r="A38" s="528" t="s">
        <v>478</v>
      </c>
      <c r="B38" s="528" t="s">
        <v>479</v>
      </c>
      <c r="C38" s="528" t="s">
        <v>27</v>
      </c>
      <c r="D38" s="528" t="s">
        <v>3532</v>
      </c>
      <c r="E38" s="529">
        <v>45104</v>
      </c>
      <c r="F38" s="528"/>
      <c r="G38" s="528" t="s">
        <v>3527</v>
      </c>
      <c r="H38" s="528" t="s">
        <v>3528</v>
      </c>
      <c r="I38" s="528"/>
      <c r="J38" s="528" t="s">
        <v>30</v>
      </c>
      <c r="K38" s="528" t="s">
        <v>43</v>
      </c>
      <c r="L38" s="528" t="s">
        <v>3533</v>
      </c>
      <c r="M38" s="36">
        <v>100000000</v>
      </c>
      <c r="N38" s="5">
        <v>0</v>
      </c>
      <c r="O38" s="5">
        <v>0</v>
      </c>
    </row>
    <row r="39" spans="1:15" x14ac:dyDescent="0.25">
      <c r="A39" s="528" t="s">
        <v>478</v>
      </c>
      <c r="B39" s="528" t="s">
        <v>479</v>
      </c>
      <c r="C39" s="528" t="s">
        <v>27</v>
      </c>
      <c r="D39" s="528" t="s">
        <v>3534</v>
      </c>
      <c r="E39" s="529">
        <v>45104</v>
      </c>
      <c r="F39" s="528"/>
      <c r="G39" s="528" t="s">
        <v>3527</v>
      </c>
      <c r="H39" s="528" t="s">
        <v>3528</v>
      </c>
      <c r="I39" s="528"/>
      <c r="J39" s="528" t="s">
        <v>30</v>
      </c>
      <c r="K39" s="528" t="s">
        <v>43</v>
      </c>
      <c r="L39" s="528" t="s">
        <v>3535</v>
      </c>
      <c r="M39" s="36">
        <v>100000000</v>
      </c>
      <c r="N39" s="5">
        <v>0</v>
      </c>
      <c r="O39" s="5">
        <v>0</v>
      </c>
    </row>
    <row r="40" spans="1:15" x14ac:dyDescent="0.25">
      <c r="A40" s="528" t="s">
        <v>478</v>
      </c>
      <c r="B40" s="528" t="s">
        <v>479</v>
      </c>
      <c r="C40" s="528" t="s">
        <v>27</v>
      </c>
      <c r="D40" s="528" t="s">
        <v>3536</v>
      </c>
      <c r="E40" s="529">
        <v>45104</v>
      </c>
      <c r="F40" s="528"/>
      <c r="G40" s="528" t="s">
        <v>3527</v>
      </c>
      <c r="H40" s="528" t="s">
        <v>3528</v>
      </c>
      <c r="I40" s="528"/>
      <c r="J40" s="528" t="s">
        <v>30</v>
      </c>
      <c r="K40" s="528" t="s">
        <v>43</v>
      </c>
      <c r="L40" s="528" t="s">
        <v>3537</v>
      </c>
      <c r="M40" s="36">
        <v>100000000</v>
      </c>
      <c r="N40" s="5">
        <v>0</v>
      </c>
      <c r="O40" s="5">
        <v>0</v>
      </c>
    </row>
    <row r="41" spans="1:15" x14ac:dyDescent="0.25">
      <c r="A41" s="528" t="s">
        <v>478</v>
      </c>
      <c r="B41" s="528" t="s">
        <v>479</v>
      </c>
      <c r="C41" s="528" t="s">
        <v>27</v>
      </c>
      <c r="D41" s="528" t="s">
        <v>3538</v>
      </c>
      <c r="E41" s="529">
        <v>45104</v>
      </c>
      <c r="F41" s="528"/>
      <c r="G41" s="528" t="s">
        <v>3527</v>
      </c>
      <c r="H41" s="528" t="s">
        <v>3528</v>
      </c>
      <c r="I41" s="528"/>
      <c r="J41" s="528" t="s">
        <v>30</v>
      </c>
      <c r="K41" s="528" t="s">
        <v>43</v>
      </c>
      <c r="L41" s="528" t="s">
        <v>3539</v>
      </c>
      <c r="M41" s="36">
        <v>100000000</v>
      </c>
      <c r="N41" s="5">
        <v>0</v>
      </c>
      <c r="O41" s="5">
        <v>0</v>
      </c>
    </row>
    <row r="42" spans="1:15" x14ac:dyDescent="0.25">
      <c r="A42" s="528" t="s">
        <v>478</v>
      </c>
      <c r="B42" s="528" t="s">
        <v>479</v>
      </c>
      <c r="C42" s="528" t="s">
        <v>27</v>
      </c>
      <c r="D42" s="528" t="s">
        <v>3540</v>
      </c>
      <c r="E42" s="529">
        <v>45104</v>
      </c>
      <c r="F42" s="528"/>
      <c r="G42" s="528" t="s">
        <v>3527</v>
      </c>
      <c r="H42" s="528" t="s">
        <v>3528</v>
      </c>
      <c r="I42" s="528"/>
      <c r="J42" s="528" t="s">
        <v>30</v>
      </c>
      <c r="K42" s="528" t="s">
        <v>43</v>
      </c>
      <c r="L42" s="528" t="s">
        <v>3541</v>
      </c>
      <c r="M42" s="36">
        <v>100000000</v>
      </c>
      <c r="N42" s="5">
        <v>0</v>
      </c>
      <c r="O42" s="5">
        <v>0</v>
      </c>
    </row>
    <row r="43" spans="1:15" x14ac:dyDescent="0.25">
      <c r="A43" s="528" t="s">
        <v>478</v>
      </c>
      <c r="B43" s="528" t="s">
        <v>479</v>
      </c>
      <c r="C43" s="528" t="s">
        <v>27</v>
      </c>
      <c r="D43" s="528" t="s">
        <v>3542</v>
      </c>
      <c r="E43" s="529">
        <v>45104</v>
      </c>
      <c r="F43" s="528"/>
      <c r="G43" s="528" t="s">
        <v>3527</v>
      </c>
      <c r="H43" s="528" t="s">
        <v>3528</v>
      </c>
      <c r="I43" s="528"/>
      <c r="J43" s="528" t="s">
        <v>30</v>
      </c>
      <c r="K43" s="528" t="s">
        <v>43</v>
      </c>
      <c r="L43" s="528" t="s">
        <v>3543</v>
      </c>
      <c r="M43" s="36">
        <v>100000000</v>
      </c>
      <c r="N43" s="5">
        <v>0</v>
      </c>
      <c r="O43" s="5">
        <v>0</v>
      </c>
    </row>
    <row r="44" spans="1:15" x14ac:dyDescent="0.25">
      <c r="A44" s="528" t="s">
        <v>478</v>
      </c>
      <c r="B44" s="528" t="s">
        <v>479</v>
      </c>
      <c r="C44" s="528" t="s">
        <v>27</v>
      </c>
      <c r="D44" s="528" t="s">
        <v>3544</v>
      </c>
      <c r="E44" s="529">
        <v>45104</v>
      </c>
      <c r="F44" s="528"/>
      <c r="G44" s="528" t="s">
        <v>3527</v>
      </c>
      <c r="H44" s="528" t="s">
        <v>3528</v>
      </c>
      <c r="I44" s="528"/>
      <c r="J44" s="528" t="s">
        <v>30</v>
      </c>
      <c r="K44" s="528" t="s">
        <v>101</v>
      </c>
      <c r="L44" s="528" t="s">
        <v>3545</v>
      </c>
      <c r="M44" s="36">
        <v>100000000</v>
      </c>
      <c r="N44" s="5">
        <v>0</v>
      </c>
      <c r="O44" s="5">
        <v>0</v>
      </c>
    </row>
    <row r="45" spans="1:15" x14ac:dyDescent="0.25">
      <c r="A45" s="528" t="s">
        <v>478</v>
      </c>
      <c r="B45" s="528" t="s">
        <v>479</v>
      </c>
      <c r="C45" s="528" t="s">
        <v>27</v>
      </c>
      <c r="D45" s="528" t="s">
        <v>3546</v>
      </c>
      <c r="E45" s="529">
        <v>45104</v>
      </c>
      <c r="F45" s="528"/>
      <c r="G45" s="528" t="s">
        <v>3527</v>
      </c>
      <c r="H45" s="528" t="s">
        <v>3528</v>
      </c>
      <c r="I45" s="528"/>
      <c r="J45" s="528" t="s">
        <v>30</v>
      </c>
      <c r="K45" s="528" t="s">
        <v>101</v>
      </c>
      <c r="L45" s="528" t="s">
        <v>3547</v>
      </c>
      <c r="M45" s="36">
        <v>100000000</v>
      </c>
      <c r="N45" s="5">
        <v>0</v>
      </c>
      <c r="O45" s="5">
        <v>0</v>
      </c>
    </row>
    <row r="46" spans="1:15" x14ac:dyDescent="0.25">
      <c r="A46" s="528" t="s">
        <v>478</v>
      </c>
      <c r="B46" s="528" t="s">
        <v>479</v>
      </c>
      <c r="C46" s="528" t="s">
        <v>27</v>
      </c>
      <c r="D46" s="528" t="s">
        <v>3548</v>
      </c>
      <c r="E46" s="529">
        <v>45104</v>
      </c>
      <c r="F46" s="528"/>
      <c r="G46" s="528" t="s">
        <v>3527</v>
      </c>
      <c r="H46" s="528" t="s">
        <v>3528</v>
      </c>
      <c r="I46" s="528"/>
      <c r="J46" s="528" t="s">
        <v>30</v>
      </c>
      <c r="K46" s="528" t="s">
        <v>101</v>
      </c>
      <c r="L46" s="528" t="s">
        <v>3549</v>
      </c>
      <c r="M46" s="36">
        <v>100000000</v>
      </c>
      <c r="N46" s="5">
        <v>0</v>
      </c>
      <c r="O46" s="5">
        <v>0</v>
      </c>
    </row>
    <row r="47" spans="1:15" x14ac:dyDescent="0.25">
      <c r="A47" s="528" t="s">
        <v>478</v>
      </c>
      <c r="B47" s="528" t="s">
        <v>479</v>
      </c>
      <c r="C47" s="528" t="s">
        <v>27</v>
      </c>
      <c r="D47" s="528" t="s">
        <v>3550</v>
      </c>
      <c r="E47" s="529">
        <v>45104</v>
      </c>
      <c r="F47" s="528"/>
      <c r="G47" s="528" t="s">
        <v>3527</v>
      </c>
      <c r="H47" s="528" t="s">
        <v>3528</v>
      </c>
      <c r="I47" s="528"/>
      <c r="J47" s="528" t="s">
        <v>30</v>
      </c>
      <c r="K47" s="528" t="s">
        <v>43</v>
      </c>
      <c r="L47" s="528" t="s">
        <v>3551</v>
      </c>
      <c r="M47" s="36">
        <v>100000000</v>
      </c>
      <c r="N47" s="5">
        <v>0</v>
      </c>
      <c r="O47" s="5">
        <v>0</v>
      </c>
    </row>
    <row r="48" spans="1:15" x14ac:dyDescent="0.25">
      <c r="A48" s="528"/>
      <c r="B48" s="528"/>
      <c r="C48" s="528"/>
      <c r="D48" s="528"/>
      <c r="E48" s="528"/>
      <c r="F48" s="528"/>
      <c r="G48" s="528"/>
      <c r="H48" s="528"/>
      <c r="I48" s="528"/>
      <c r="J48" s="528"/>
      <c r="K48" s="528"/>
      <c r="L48" s="528"/>
      <c r="M48" s="41">
        <f>SUM(M38:M47)</f>
        <v>1000000000</v>
      </c>
      <c r="N48" s="530"/>
      <c r="O48" s="530"/>
    </row>
  </sheetData>
  <mergeCells count="9">
    <mergeCell ref="A7:O7"/>
    <mergeCell ref="A8:O8"/>
    <mergeCell ref="A9:O9"/>
    <mergeCell ref="A1:O1"/>
    <mergeCell ref="A2:O2"/>
    <mergeCell ref="A3:O3"/>
    <mergeCell ref="A4:O4"/>
    <mergeCell ref="A5:O5"/>
    <mergeCell ref="A6:O6"/>
  </mergeCells>
  <pageMargins left="0.7" right="0.7" top="0.75" bottom="0.75" header="0.3" footer="0.3"/>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0"/>
  <sheetViews>
    <sheetView topLeftCell="A10" workbookViewId="0">
      <selection activeCell="O13" sqref="O13"/>
    </sheetView>
  </sheetViews>
  <sheetFormatPr baseColWidth="10" defaultRowHeight="15" x14ac:dyDescent="0.25"/>
  <cols>
    <col min="1" max="1" width="8.7109375" customWidth="1"/>
    <col min="2" max="2" width="20.5703125" customWidth="1"/>
    <col min="3" max="3" width="5.42578125" customWidth="1"/>
    <col min="4" max="4" width="10.140625" customWidth="1"/>
    <col min="5" max="5" width="10" customWidth="1"/>
    <col min="13" max="13" width="13" bestFit="1" customWidth="1"/>
    <col min="14" max="15" width="12.140625" bestFit="1" customWidth="1"/>
  </cols>
  <sheetData>
    <row r="1" spans="1:15" ht="15.75" x14ac:dyDescent="0.25">
      <c r="A1" s="624" t="s">
        <v>0</v>
      </c>
      <c r="B1" s="624"/>
      <c r="C1" s="624"/>
      <c r="D1" s="624"/>
      <c r="E1" s="624"/>
      <c r="F1" s="624"/>
      <c r="G1" s="624"/>
      <c r="H1" s="624"/>
      <c r="I1" s="624"/>
      <c r="J1" s="624"/>
      <c r="K1" s="624"/>
      <c r="L1" s="624"/>
      <c r="M1" s="624"/>
      <c r="N1" s="624"/>
      <c r="O1" s="624"/>
    </row>
    <row r="2" spans="1:15" ht="15.75" x14ac:dyDescent="0.25">
      <c r="A2" s="624" t="s">
        <v>1</v>
      </c>
      <c r="B2" s="624"/>
      <c r="C2" s="624"/>
      <c r="D2" s="624"/>
      <c r="E2" s="624"/>
      <c r="F2" s="624"/>
      <c r="G2" s="624"/>
      <c r="H2" s="624"/>
      <c r="I2" s="624"/>
      <c r="J2" s="624"/>
      <c r="K2" s="624"/>
      <c r="L2" s="624"/>
      <c r="M2" s="624"/>
      <c r="N2" s="624"/>
      <c r="O2" s="624"/>
    </row>
    <row r="3" spans="1:15" ht="15.75" x14ac:dyDescent="0.25">
      <c r="A3" s="624" t="s">
        <v>534</v>
      </c>
      <c r="B3" s="624"/>
      <c r="C3" s="624"/>
      <c r="D3" s="624"/>
      <c r="E3" s="624"/>
      <c r="F3" s="624"/>
      <c r="G3" s="624"/>
      <c r="H3" s="624"/>
      <c r="I3" s="624"/>
      <c r="J3" s="624"/>
      <c r="K3" s="624"/>
      <c r="L3" s="624"/>
      <c r="M3" s="624"/>
      <c r="N3" s="624"/>
      <c r="O3" s="624"/>
    </row>
    <row r="4" spans="1:15" ht="15.75" x14ac:dyDescent="0.25">
      <c r="A4" s="624"/>
      <c r="B4" s="624"/>
      <c r="C4" s="624"/>
      <c r="D4" s="624"/>
      <c r="E4" s="624"/>
      <c r="F4" s="624"/>
      <c r="G4" s="624"/>
      <c r="H4" s="624"/>
      <c r="I4" s="624"/>
      <c r="J4" s="624"/>
      <c r="K4" s="624"/>
      <c r="L4" s="624"/>
      <c r="M4" s="624"/>
      <c r="N4" s="624"/>
      <c r="O4" s="624"/>
    </row>
    <row r="5" spans="1:15" ht="15.75" x14ac:dyDescent="0.25">
      <c r="A5" s="624" t="s">
        <v>3</v>
      </c>
      <c r="B5" s="624"/>
      <c r="C5" s="624"/>
      <c r="D5" s="624"/>
      <c r="E5" s="624"/>
      <c r="F5" s="624"/>
      <c r="G5" s="624"/>
      <c r="H5" s="624"/>
      <c r="I5" s="624"/>
      <c r="J5" s="624"/>
      <c r="K5" s="624"/>
      <c r="L5" s="624"/>
      <c r="M5" s="624"/>
      <c r="N5" s="624"/>
      <c r="O5" s="624"/>
    </row>
    <row r="6" spans="1:15" ht="15.75" x14ac:dyDescent="0.25">
      <c r="A6" s="624"/>
      <c r="B6" s="624"/>
      <c r="C6" s="624"/>
      <c r="D6" s="624"/>
      <c r="E6" s="624"/>
      <c r="F6" s="624"/>
      <c r="G6" s="624"/>
      <c r="H6" s="624"/>
      <c r="I6" s="624"/>
      <c r="J6" s="624"/>
      <c r="K6" s="624"/>
      <c r="L6" s="624"/>
      <c r="M6" s="624"/>
      <c r="N6" s="624"/>
      <c r="O6" s="624"/>
    </row>
    <row r="7" spans="1:15" ht="15.75" x14ac:dyDescent="0.25">
      <c r="A7" s="624" t="s">
        <v>1679</v>
      </c>
      <c r="B7" s="624"/>
      <c r="C7" s="624"/>
      <c r="D7" s="624"/>
      <c r="E7" s="624"/>
      <c r="F7" s="624"/>
      <c r="G7" s="624"/>
      <c r="H7" s="624"/>
      <c r="I7" s="624"/>
      <c r="J7" s="624"/>
      <c r="K7" s="624"/>
      <c r="L7" s="624"/>
      <c r="M7" s="624"/>
      <c r="N7" s="624"/>
      <c r="O7" s="624"/>
    </row>
    <row r="8" spans="1:15" ht="15.75" x14ac:dyDescent="0.25">
      <c r="A8" s="625" t="s">
        <v>4</v>
      </c>
      <c r="B8" s="625"/>
      <c r="C8" s="625"/>
      <c r="D8" s="625"/>
      <c r="E8" s="625"/>
      <c r="F8" s="625"/>
      <c r="G8" s="625"/>
      <c r="H8" s="625"/>
      <c r="I8" s="625"/>
      <c r="J8" s="625"/>
      <c r="K8" s="625"/>
      <c r="L8" s="625"/>
      <c r="M8" s="625"/>
      <c r="N8" s="625"/>
      <c r="O8" s="625"/>
    </row>
    <row r="9" spans="1:15" ht="15.75" x14ac:dyDescent="0.25">
      <c r="A9" s="624"/>
      <c r="B9" s="624"/>
      <c r="C9" s="624"/>
      <c r="D9" s="624"/>
      <c r="E9" s="624"/>
      <c r="F9" s="624"/>
      <c r="G9" s="624"/>
      <c r="H9" s="624"/>
      <c r="I9" s="624"/>
      <c r="J9" s="624"/>
      <c r="K9" s="624"/>
      <c r="L9" s="624"/>
      <c r="M9" s="624"/>
      <c r="N9" s="624"/>
      <c r="O9" s="624"/>
    </row>
    <row r="10" spans="1:15" x14ac:dyDescent="0.25">
      <c r="A10" s="268" t="s">
        <v>6</v>
      </c>
      <c r="B10" s="268" t="s">
        <v>7</v>
      </c>
      <c r="C10" s="268" t="s">
        <v>8</v>
      </c>
      <c r="D10" s="268" t="s">
        <v>9</v>
      </c>
      <c r="E10" s="268" t="s">
        <v>10</v>
      </c>
      <c r="F10" s="268" t="s">
        <v>11</v>
      </c>
      <c r="G10" s="268" t="s">
        <v>12</v>
      </c>
      <c r="H10" s="268" t="s">
        <v>13</v>
      </c>
      <c r="I10" s="268" t="s">
        <v>14</v>
      </c>
      <c r="J10" s="268" t="s">
        <v>15</v>
      </c>
      <c r="K10" s="268" t="s">
        <v>16</v>
      </c>
      <c r="L10" s="268" t="s">
        <v>17</v>
      </c>
      <c r="M10" s="269" t="s">
        <v>18</v>
      </c>
      <c r="N10" s="269" t="s">
        <v>19</v>
      </c>
      <c r="O10" s="269" t="s">
        <v>20</v>
      </c>
    </row>
    <row r="11" spans="1:15" x14ac:dyDescent="0.25">
      <c r="A11" s="264" t="s">
        <v>21</v>
      </c>
      <c r="B11" s="264" t="s">
        <v>22</v>
      </c>
      <c r="C11" s="264" t="s">
        <v>544</v>
      </c>
      <c r="D11" s="264" t="s">
        <v>183</v>
      </c>
      <c r="E11" s="265">
        <v>44927</v>
      </c>
      <c r="F11" s="264"/>
      <c r="G11" s="264" t="s">
        <v>2079</v>
      </c>
      <c r="H11" s="264" t="s">
        <v>2080</v>
      </c>
      <c r="I11" s="264" t="s">
        <v>31</v>
      </c>
      <c r="J11" s="264" t="s">
        <v>30</v>
      </c>
      <c r="K11" s="264" t="s">
        <v>545</v>
      </c>
      <c r="L11" s="264" t="s">
        <v>546</v>
      </c>
      <c r="M11" s="266">
        <v>0</v>
      </c>
      <c r="N11" s="266">
        <v>300000000</v>
      </c>
      <c r="O11" s="266">
        <v>300000000</v>
      </c>
    </row>
    <row r="12" spans="1:15" x14ac:dyDescent="0.25">
      <c r="A12" s="264" t="s">
        <v>21</v>
      </c>
      <c r="B12" s="264" t="s">
        <v>22</v>
      </c>
      <c r="C12" s="264" t="s">
        <v>41</v>
      </c>
      <c r="D12" s="264" t="s">
        <v>2078</v>
      </c>
      <c r="E12" s="265">
        <v>44981</v>
      </c>
      <c r="F12" s="264" t="s">
        <v>100</v>
      </c>
      <c r="G12" s="264" t="s">
        <v>2079</v>
      </c>
      <c r="H12" s="264" t="s">
        <v>2080</v>
      </c>
      <c r="I12" s="264"/>
      <c r="J12" s="264" t="s">
        <v>30</v>
      </c>
      <c r="K12" s="264"/>
      <c r="L12" s="264" t="s">
        <v>2081</v>
      </c>
      <c r="M12" s="266">
        <v>100000000</v>
      </c>
      <c r="N12" s="266">
        <v>0</v>
      </c>
      <c r="O12" s="188">
        <f t="shared" ref="O12:O30" si="0">SUM(O11-M12+N12)</f>
        <v>200000000</v>
      </c>
    </row>
    <row r="13" spans="1:15" x14ac:dyDescent="0.25">
      <c r="A13" s="264" t="s">
        <v>21</v>
      </c>
      <c r="B13" s="264" t="s">
        <v>22</v>
      </c>
      <c r="C13" s="264" t="s">
        <v>41</v>
      </c>
      <c r="D13" s="264" t="s">
        <v>2082</v>
      </c>
      <c r="E13" s="265">
        <v>44981</v>
      </c>
      <c r="F13" s="264"/>
      <c r="G13" s="264" t="s">
        <v>2079</v>
      </c>
      <c r="H13" s="264" t="s">
        <v>2080</v>
      </c>
      <c r="I13" s="264"/>
      <c r="J13" s="264" t="s">
        <v>30</v>
      </c>
      <c r="K13" s="264"/>
      <c r="L13" s="264" t="s">
        <v>2083</v>
      </c>
      <c r="M13" s="266">
        <v>100000000</v>
      </c>
      <c r="N13" s="266">
        <v>0</v>
      </c>
      <c r="O13" s="188">
        <f t="shared" si="0"/>
        <v>100000000</v>
      </c>
    </row>
    <row r="14" spans="1:15" x14ac:dyDescent="0.25">
      <c r="A14" s="264" t="s">
        <v>21</v>
      </c>
      <c r="B14" s="264" t="s">
        <v>22</v>
      </c>
      <c r="C14" s="264" t="s">
        <v>41</v>
      </c>
      <c r="D14" s="264" t="s">
        <v>2084</v>
      </c>
      <c r="E14" s="265">
        <v>45000</v>
      </c>
      <c r="F14" s="264"/>
      <c r="G14" s="264" t="s">
        <v>2079</v>
      </c>
      <c r="H14" s="264" t="s">
        <v>2080</v>
      </c>
      <c r="I14" s="264"/>
      <c r="J14" s="264" t="s">
        <v>30</v>
      </c>
      <c r="K14" s="264"/>
      <c r="L14" s="264" t="s">
        <v>2085</v>
      </c>
      <c r="M14" s="266">
        <v>100000000</v>
      </c>
      <c r="N14" s="266">
        <v>0</v>
      </c>
      <c r="O14" s="188">
        <f t="shared" si="0"/>
        <v>0</v>
      </c>
    </row>
    <row r="15" spans="1:15" x14ac:dyDescent="0.25">
      <c r="A15" s="264" t="s">
        <v>21</v>
      </c>
      <c r="B15" s="264" t="s">
        <v>22</v>
      </c>
      <c r="C15" s="264" t="s">
        <v>27</v>
      </c>
      <c r="D15" s="264" t="s">
        <v>2102</v>
      </c>
      <c r="E15" s="265">
        <v>45169</v>
      </c>
      <c r="F15" s="264"/>
      <c r="G15" s="264" t="s">
        <v>2079</v>
      </c>
      <c r="H15" s="264" t="s">
        <v>2080</v>
      </c>
      <c r="I15" s="264"/>
      <c r="J15" s="264" t="s">
        <v>30</v>
      </c>
      <c r="K15" s="264" t="s">
        <v>31</v>
      </c>
      <c r="L15" s="264" t="s">
        <v>2089</v>
      </c>
      <c r="M15" s="266">
        <v>0</v>
      </c>
      <c r="N15" s="5">
        <v>2857790000</v>
      </c>
      <c r="O15" s="188">
        <f t="shared" si="0"/>
        <v>2857790000</v>
      </c>
    </row>
    <row r="16" spans="1:15" x14ac:dyDescent="0.25">
      <c r="A16" s="264" t="s">
        <v>21</v>
      </c>
      <c r="B16" s="264" t="s">
        <v>22</v>
      </c>
      <c r="C16" s="264" t="s">
        <v>27</v>
      </c>
      <c r="D16" s="264" t="s">
        <v>2103</v>
      </c>
      <c r="E16" s="265">
        <v>45189</v>
      </c>
      <c r="F16" s="264"/>
      <c r="G16" s="264" t="s">
        <v>2079</v>
      </c>
      <c r="H16" s="264" t="s">
        <v>2080</v>
      </c>
      <c r="I16" s="264"/>
      <c r="J16" s="264" t="s">
        <v>30</v>
      </c>
      <c r="K16" s="264" t="s">
        <v>31</v>
      </c>
      <c r="L16" s="264" t="s">
        <v>2087</v>
      </c>
      <c r="M16" s="266">
        <v>0</v>
      </c>
      <c r="N16" s="266">
        <v>100000000</v>
      </c>
      <c r="O16" s="188">
        <f t="shared" si="0"/>
        <v>2957790000</v>
      </c>
    </row>
    <row r="17" spans="1:15" x14ac:dyDescent="0.25">
      <c r="A17" s="264" t="s">
        <v>21</v>
      </c>
      <c r="B17" s="264" t="s">
        <v>22</v>
      </c>
      <c r="C17" s="264" t="s">
        <v>27</v>
      </c>
      <c r="D17" s="264" t="s">
        <v>2104</v>
      </c>
      <c r="E17" s="265">
        <v>45189</v>
      </c>
      <c r="F17" s="264"/>
      <c r="G17" s="264" t="s">
        <v>2079</v>
      </c>
      <c r="H17" s="264" t="s">
        <v>2080</v>
      </c>
      <c r="I17" s="264"/>
      <c r="J17" s="264" t="s">
        <v>30</v>
      </c>
      <c r="K17" s="264" t="s">
        <v>31</v>
      </c>
      <c r="L17" s="264" t="s">
        <v>2101</v>
      </c>
      <c r="M17" s="266">
        <v>0</v>
      </c>
      <c r="N17" s="266">
        <v>97100000</v>
      </c>
      <c r="O17" s="188">
        <f t="shared" si="0"/>
        <v>3054890000</v>
      </c>
    </row>
    <row r="18" spans="1:15" x14ac:dyDescent="0.25">
      <c r="A18" s="264" t="s">
        <v>21</v>
      </c>
      <c r="B18" s="264" t="s">
        <v>22</v>
      </c>
      <c r="C18" s="264" t="s">
        <v>27</v>
      </c>
      <c r="D18" s="264" t="s">
        <v>2105</v>
      </c>
      <c r="E18" s="265">
        <v>45189</v>
      </c>
      <c r="F18" s="264"/>
      <c r="G18" s="264" t="s">
        <v>2079</v>
      </c>
      <c r="H18" s="264" t="s">
        <v>2080</v>
      </c>
      <c r="I18" s="264"/>
      <c r="J18" s="264" t="s">
        <v>30</v>
      </c>
      <c r="K18" s="264" t="s">
        <v>31</v>
      </c>
      <c r="L18" s="264" t="s">
        <v>2099</v>
      </c>
      <c r="M18" s="266">
        <v>0</v>
      </c>
      <c r="N18" s="266">
        <v>100000000</v>
      </c>
      <c r="O18" s="188">
        <f t="shared" si="0"/>
        <v>3154890000</v>
      </c>
    </row>
    <row r="19" spans="1:15" x14ac:dyDescent="0.25">
      <c r="A19" s="264" t="s">
        <v>21</v>
      </c>
      <c r="B19" s="264" t="s">
        <v>22</v>
      </c>
      <c r="C19" s="264" t="s">
        <v>27</v>
      </c>
      <c r="D19" s="264" t="s">
        <v>2106</v>
      </c>
      <c r="E19" s="265">
        <v>45189</v>
      </c>
      <c r="F19" s="264"/>
      <c r="G19" s="264" t="s">
        <v>2079</v>
      </c>
      <c r="H19" s="264" t="s">
        <v>2080</v>
      </c>
      <c r="I19" s="264"/>
      <c r="J19" s="264" t="s">
        <v>30</v>
      </c>
      <c r="K19" s="264" t="s">
        <v>31</v>
      </c>
      <c r="L19" s="264" t="s">
        <v>2091</v>
      </c>
      <c r="M19" s="266">
        <v>0</v>
      </c>
      <c r="N19" s="266">
        <v>100000000</v>
      </c>
      <c r="O19" s="188">
        <f t="shared" si="0"/>
        <v>3254890000</v>
      </c>
    </row>
    <row r="20" spans="1:15" x14ac:dyDescent="0.25">
      <c r="A20" s="264" t="s">
        <v>21</v>
      </c>
      <c r="B20" s="264" t="s">
        <v>22</v>
      </c>
      <c r="C20" s="264" t="s">
        <v>27</v>
      </c>
      <c r="D20" s="264" t="s">
        <v>2107</v>
      </c>
      <c r="E20" s="265">
        <v>45189</v>
      </c>
      <c r="F20" s="264"/>
      <c r="G20" s="264" t="s">
        <v>2079</v>
      </c>
      <c r="H20" s="264" t="s">
        <v>2080</v>
      </c>
      <c r="I20" s="264"/>
      <c r="J20" s="264" t="s">
        <v>30</v>
      </c>
      <c r="K20" s="264" t="s">
        <v>31</v>
      </c>
      <c r="L20" s="264" t="s">
        <v>2093</v>
      </c>
      <c r="M20" s="266">
        <v>0</v>
      </c>
      <c r="N20" s="266">
        <v>100000000</v>
      </c>
      <c r="O20" s="188">
        <f t="shared" si="0"/>
        <v>3354890000</v>
      </c>
    </row>
    <row r="21" spans="1:15" x14ac:dyDescent="0.25">
      <c r="A21" s="264" t="s">
        <v>21</v>
      </c>
      <c r="B21" s="264" t="s">
        <v>22</v>
      </c>
      <c r="C21" s="264" t="s">
        <v>27</v>
      </c>
      <c r="D21" s="264" t="s">
        <v>2108</v>
      </c>
      <c r="E21" s="265">
        <v>45189</v>
      </c>
      <c r="F21" s="264"/>
      <c r="G21" s="264" t="s">
        <v>2079</v>
      </c>
      <c r="H21" s="264" t="s">
        <v>2080</v>
      </c>
      <c r="I21" s="264"/>
      <c r="J21" s="264" t="s">
        <v>30</v>
      </c>
      <c r="K21" s="264" t="s">
        <v>31</v>
      </c>
      <c r="L21" s="264" t="s">
        <v>2095</v>
      </c>
      <c r="M21" s="266">
        <v>0</v>
      </c>
      <c r="N21" s="266">
        <v>100000000</v>
      </c>
      <c r="O21" s="188">
        <f t="shared" si="0"/>
        <v>3454890000</v>
      </c>
    </row>
    <row r="22" spans="1:15" x14ac:dyDescent="0.25">
      <c r="A22" s="264" t="s">
        <v>21</v>
      </c>
      <c r="B22" s="264" t="s">
        <v>22</v>
      </c>
      <c r="C22" s="264" t="s">
        <v>27</v>
      </c>
      <c r="D22" s="264" t="s">
        <v>2109</v>
      </c>
      <c r="E22" s="265">
        <v>45189</v>
      </c>
      <c r="F22" s="264"/>
      <c r="G22" s="264" t="s">
        <v>2079</v>
      </c>
      <c r="H22" s="264" t="s">
        <v>2080</v>
      </c>
      <c r="I22" s="264"/>
      <c r="J22" s="264" t="s">
        <v>30</v>
      </c>
      <c r="K22" s="264" t="s">
        <v>31</v>
      </c>
      <c r="L22" s="264" t="s">
        <v>2097</v>
      </c>
      <c r="M22" s="266">
        <v>0</v>
      </c>
      <c r="N22" s="266">
        <v>100000000</v>
      </c>
      <c r="O22" s="188">
        <f t="shared" si="0"/>
        <v>3554890000</v>
      </c>
    </row>
    <row r="23" spans="1:15" x14ac:dyDescent="0.25">
      <c r="A23" s="264" t="s">
        <v>21</v>
      </c>
      <c r="B23" s="264" t="s">
        <v>22</v>
      </c>
      <c r="C23" s="264" t="s">
        <v>41</v>
      </c>
      <c r="D23" s="264" t="s">
        <v>2086</v>
      </c>
      <c r="E23" s="265">
        <v>45210</v>
      </c>
      <c r="F23" s="264"/>
      <c r="G23" s="264" t="s">
        <v>2079</v>
      </c>
      <c r="H23" s="264" t="s">
        <v>2080</v>
      </c>
      <c r="I23" s="264"/>
      <c r="J23" s="264" t="s">
        <v>30</v>
      </c>
      <c r="K23" s="264" t="s">
        <v>44</v>
      </c>
      <c r="L23" s="264" t="s">
        <v>2087</v>
      </c>
      <c r="M23" s="266">
        <v>100000000</v>
      </c>
      <c r="N23" s="266">
        <v>0</v>
      </c>
      <c r="O23" s="188">
        <f t="shared" si="0"/>
        <v>3454890000</v>
      </c>
    </row>
    <row r="24" spans="1:15" x14ac:dyDescent="0.25">
      <c r="A24" s="264" t="s">
        <v>21</v>
      </c>
      <c r="B24" s="264" t="s">
        <v>22</v>
      </c>
      <c r="C24" s="264" t="s">
        <v>41</v>
      </c>
      <c r="D24" s="264" t="s">
        <v>2090</v>
      </c>
      <c r="E24" s="265">
        <v>45226</v>
      </c>
      <c r="F24" s="264"/>
      <c r="G24" s="264" t="s">
        <v>2079</v>
      </c>
      <c r="H24" s="264" t="s">
        <v>2080</v>
      </c>
      <c r="I24" s="264"/>
      <c r="J24" s="264" t="s">
        <v>30</v>
      </c>
      <c r="K24" s="264" t="s">
        <v>218</v>
      </c>
      <c r="L24" s="264" t="s">
        <v>2091</v>
      </c>
      <c r="M24" s="266">
        <v>100000000</v>
      </c>
      <c r="N24" s="266">
        <v>0</v>
      </c>
      <c r="O24" s="188">
        <f t="shared" si="0"/>
        <v>3354890000</v>
      </c>
    </row>
    <row r="25" spans="1:15" x14ac:dyDescent="0.25">
      <c r="A25" s="264" t="s">
        <v>21</v>
      </c>
      <c r="B25" s="264" t="s">
        <v>22</v>
      </c>
      <c r="C25" s="264" t="s">
        <v>41</v>
      </c>
      <c r="D25" s="264" t="s">
        <v>2092</v>
      </c>
      <c r="E25" s="265">
        <v>45226</v>
      </c>
      <c r="F25" s="264"/>
      <c r="G25" s="264" t="s">
        <v>2079</v>
      </c>
      <c r="H25" s="264" t="s">
        <v>2080</v>
      </c>
      <c r="I25" s="264"/>
      <c r="J25" s="264" t="s">
        <v>30</v>
      </c>
      <c r="K25" s="264" t="s">
        <v>218</v>
      </c>
      <c r="L25" s="264" t="s">
        <v>2093</v>
      </c>
      <c r="M25" s="266">
        <v>100000000</v>
      </c>
      <c r="N25" s="266">
        <v>0</v>
      </c>
      <c r="O25" s="188">
        <f t="shared" si="0"/>
        <v>3254890000</v>
      </c>
    </row>
    <row r="26" spans="1:15" x14ac:dyDescent="0.25">
      <c r="A26" s="264" t="s">
        <v>21</v>
      </c>
      <c r="B26" s="264" t="s">
        <v>22</v>
      </c>
      <c r="C26" s="264" t="s">
        <v>41</v>
      </c>
      <c r="D26" s="264" t="s">
        <v>2094</v>
      </c>
      <c r="E26" s="265">
        <v>45226</v>
      </c>
      <c r="F26" s="264"/>
      <c r="G26" s="264" t="s">
        <v>2079</v>
      </c>
      <c r="H26" s="264" t="s">
        <v>2080</v>
      </c>
      <c r="I26" s="264"/>
      <c r="J26" s="264" t="s">
        <v>30</v>
      </c>
      <c r="K26" s="264" t="s">
        <v>218</v>
      </c>
      <c r="L26" s="264" t="s">
        <v>2095</v>
      </c>
      <c r="M26" s="266">
        <v>100000000</v>
      </c>
      <c r="N26" s="266">
        <v>0</v>
      </c>
      <c r="O26" s="188">
        <f t="shared" si="0"/>
        <v>3154890000</v>
      </c>
    </row>
    <row r="27" spans="1:15" x14ac:dyDescent="0.25">
      <c r="A27" s="264" t="s">
        <v>21</v>
      </c>
      <c r="B27" s="264" t="s">
        <v>22</v>
      </c>
      <c r="C27" s="264" t="s">
        <v>41</v>
      </c>
      <c r="D27" s="264" t="s">
        <v>2096</v>
      </c>
      <c r="E27" s="265">
        <v>45226</v>
      </c>
      <c r="F27" s="264"/>
      <c r="G27" s="264" t="s">
        <v>2079</v>
      </c>
      <c r="H27" s="264" t="s">
        <v>2080</v>
      </c>
      <c r="I27" s="264"/>
      <c r="J27" s="264" t="s">
        <v>30</v>
      </c>
      <c r="K27" s="264" t="s">
        <v>218</v>
      </c>
      <c r="L27" s="264" t="s">
        <v>2097</v>
      </c>
      <c r="M27" s="266">
        <v>100000000</v>
      </c>
      <c r="N27" s="266">
        <v>0</v>
      </c>
      <c r="O27" s="188">
        <f t="shared" si="0"/>
        <v>3054890000</v>
      </c>
    </row>
    <row r="28" spans="1:15" x14ac:dyDescent="0.25">
      <c r="A28" s="264" t="s">
        <v>21</v>
      </c>
      <c r="B28" s="264" t="s">
        <v>22</v>
      </c>
      <c r="C28" s="264" t="s">
        <v>41</v>
      </c>
      <c r="D28" s="264" t="s">
        <v>2088</v>
      </c>
      <c r="E28" s="265">
        <v>45233</v>
      </c>
      <c r="F28" s="264"/>
      <c r="G28" s="264" t="s">
        <v>2079</v>
      </c>
      <c r="H28" s="264" t="s">
        <v>2080</v>
      </c>
      <c r="I28" s="264"/>
      <c r="J28" s="264" t="s">
        <v>30</v>
      </c>
      <c r="K28" s="264" t="s">
        <v>44</v>
      </c>
      <c r="L28" s="264" t="s">
        <v>2089</v>
      </c>
      <c r="M28" s="5">
        <v>2857790000</v>
      </c>
      <c r="N28" s="266">
        <v>0</v>
      </c>
      <c r="O28" s="188">
        <f t="shared" si="0"/>
        <v>197100000</v>
      </c>
    </row>
    <row r="29" spans="1:15" x14ac:dyDescent="0.25">
      <c r="A29" s="264" t="s">
        <v>21</v>
      </c>
      <c r="B29" s="264" t="s">
        <v>22</v>
      </c>
      <c r="C29" s="264" t="s">
        <v>41</v>
      </c>
      <c r="D29" s="264" t="s">
        <v>2098</v>
      </c>
      <c r="E29" s="265">
        <v>45246</v>
      </c>
      <c r="F29" s="264"/>
      <c r="G29" s="264" t="s">
        <v>2079</v>
      </c>
      <c r="H29" s="264" t="s">
        <v>2080</v>
      </c>
      <c r="I29" s="264"/>
      <c r="J29" s="264" t="s">
        <v>30</v>
      </c>
      <c r="K29" s="264" t="s">
        <v>218</v>
      </c>
      <c r="L29" s="264" t="s">
        <v>2099</v>
      </c>
      <c r="M29" s="266">
        <v>100000000</v>
      </c>
      <c r="N29" s="266">
        <v>0</v>
      </c>
      <c r="O29" s="188">
        <f t="shared" si="0"/>
        <v>97100000</v>
      </c>
    </row>
    <row r="30" spans="1:15" x14ac:dyDescent="0.25">
      <c r="A30" s="264" t="s">
        <v>21</v>
      </c>
      <c r="B30" s="264" t="s">
        <v>22</v>
      </c>
      <c r="C30" s="264" t="s">
        <v>41</v>
      </c>
      <c r="D30" s="264" t="s">
        <v>2100</v>
      </c>
      <c r="E30" s="265">
        <v>45246</v>
      </c>
      <c r="F30" s="264"/>
      <c r="G30" s="264" t="s">
        <v>2079</v>
      </c>
      <c r="H30" s="264" t="s">
        <v>2080</v>
      </c>
      <c r="I30" s="264"/>
      <c r="J30" s="264" t="s">
        <v>30</v>
      </c>
      <c r="K30" s="264" t="s">
        <v>218</v>
      </c>
      <c r="L30" s="264" t="s">
        <v>2101</v>
      </c>
      <c r="M30" s="266">
        <v>97100000</v>
      </c>
      <c r="N30" s="266">
        <v>0</v>
      </c>
      <c r="O30" s="188">
        <f t="shared" si="0"/>
        <v>0</v>
      </c>
    </row>
    <row r="31" spans="1:15" x14ac:dyDescent="0.25">
      <c r="A31" s="264"/>
      <c r="B31" s="264"/>
      <c r="C31" s="264"/>
      <c r="D31" s="264"/>
      <c r="E31" s="265"/>
      <c r="F31" s="264"/>
      <c r="G31" s="264"/>
      <c r="H31" s="264"/>
      <c r="I31" s="264"/>
      <c r="J31" s="264"/>
      <c r="K31" s="264"/>
      <c r="L31" s="264"/>
      <c r="M31" s="266"/>
      <c r="N31" s="266"/>
      <c r="O31" s="266"/>
    </row>
    <row r="32" spans="1:15" x14ac:dyDescent="0.25">
      <c r="A32" s="264" t="s">
        <v>478</v>
      </c>
      <c r="B32" s="264" t="s">
        <v>479</v>
      </c>
      <c r="C32" s="264" t="s">
        <v>27</v>
      </c>
      <c r="D32" s="264" t="s">
        <v>2102</v>
      </c>
      <c r="E32" s="265">
        <v>45169</v>
      </c>
      <c r="F32" s="264"/>
      <c r="G32" s="264" t="s">
        <v>2079</v>
      </c>
      <c r="H32" s="264" t="s">
        <v>2080</v>
      </c>
      <c r="I32" s="264"/>
      <c r="J32" s="264" t="s">
        <v>30</v>
      </c>
      <c r="K32" s="264" t="s">
        <v>44</v>
      </c>
      <c r="L32" s="264" t="s">
        <v>2089</v>
      </c>
      <c r="M32" s="5">
        <v>2857790000</v>
      </c>
      <c r="N32" s="266">
        <v>0</v>
      </c>
      <c r="O32" s="266">
        <v>0</v>
      </c>
    </row>
    <row r="33" spans="1:15" x14ac:dyDescent="0.25">
      <c r="A33" s="264" t="s">
        <v>478</v>
      </c>
      <c r="B33" s="264" t="s">
        <v>479</v>
      </c>
      <c r="C33" s="264" t="s">
        <v>27</v>
      </c>
      <c r="D33" s="264" t="s">
        <v>2103</v>
      </c>
      <c r="E33" s="265">
        <v>45189</v>
      </c>
      <c r="F33" s="264"/>
      <c r="G33" s="264" t="s">
        <v>2079</v>
      </c>
      <c r="H33" s="264" t="s">
        <v>2080</v>
      </c>
      <c r="I33" s="264"/>
      <c r="J33" s="264" t="s">
        <v>30</v>
      </c>
      <c r="K33" s="264" t="s">
        <v>44</v>
      </c>
      <c r="L33" s="264" t="s">
        <v>2087</v>
      </c>
      <c r="M33" s="266">
        <v>100000000</v>
      </c>
      <c r="N33" s="266">
        <v>0</v>
      </c>
      <c r="O33" s="266">
        <v>0</v>
      </c>
    </row>
    <row r="34" spans="1:15" x14ac:dyDescent="0.25">
      <c r="A34" s="264" t="s">
        <v>478</v>
      </c>
      <c r="B34" s="264" t="s">
        <v>479</v>
      </c>
      <c r="C34" s="264" t="s">
        <v>27</v>
      </c>
      <c r="D34" s="264" t="s">
        <v>2104</v>
      </c>
      <c r="E34" s="265">
        <v>45189</v>
      </c>
      <c r="F34" s="264"/>
      <c r="G34" s="264" t="s">
        <v>2079</v>
      </c>
      <c r="H34" s="264" t="s">
        <v>2080</v>
      </c>
      <c r="I34" s="264"/>
      <c r="J34" s="264" t="s">
        <v>30</v>
      </c>
      <c r="K34" s="264" t="s">
        <v>218</v>
      </c>
      <c r="L34" s="264" t="s">
        <v>2101</v>
      </c>
      <c r="M34" s="266">
        <v>97100000</v>
      </c>
      <c r="N34" s="266">
        <v>0</v>
      </c>
      <c r="O34" s="266">
        <v>0</v>
      </c>
    </row>
    <row r="35" spans="1:15" x14ac:dyDescent="0.25">
      <c r="A35" s="264" t="s">
        <v>478</v>
      </c>
      <c r="B35" s="264" t="s">
        <v>479</v>
      </c>
      <c r="C35" s="264" t="s">
        <v>27</v>
      </c>
      <c r="D35" s="264" t="s">
        <v>2105</v>
      </c>
      <c r="E35" s="265">
        <v>45189</v>
      </c>
      <c r="F35" s="264"/>
      <c r="G35" s="264" t="s">
        <v>2079</v>
      </c>
      <c r="H35" s="264" t="s">
        <v>2080</v>
      </c>
      <c r="I35" s="264"/>
      <c r="J35" s="264" t="s">
        <v>30</v>
      </c>
      <c r="K35" s="264" t="s">
        <v>218</v>
      </c>
      <c r="L35" s="264" t="s">
        <v>2099</v>
      </c>
      <c r="M35" s="266">
        <v>100000000</v>
      </c>
      <c r="N35" s="266">
        <v>0</v>
      </c>
      <c r="O35" s="266">
        <v>0</v>
      </c>
    </row>
    <row r="36" spans="1:15" x14ac:dyDescent="0.25">
      <c r="A36" s="264" t="s">
        <v>478</v>
      </c>
      <c r="B36" s="264" t="s">
        <v>479</v>
      </c>
      <c r="C36" s="264" t="s">
        <v>27</v>
      </c>
      <c r="D36" s="264" t="s">
        <v>2106</v>
      </c>
      <c r="E36" s="265">
        <v>45189</v>
      </c>
      <c r="F36" s="264"/>
      <c r="G36" s="264" t="s">
        <v>2079</v>
      </c>
      <c r="H36" s="264" t="s">
        <v>2080</v>
      </c>
      <c r="I36" s="264"/>
      <c r="J36" s="264" t="s">
        <v>30</v>
      </c>
      <c r="K36" s="264" t="s">
        <v>218</v>
      </c>
      <c r="L36" s="264" t="s">
        <v>2091</v>
      </c>
      <c r="M36" s="266">
        <v>100000000</v>
      </c>
      <c r="N36" s="266">
        <v>0</v>
      </c>
      <c r="O36" s="266">
        <v>0</v>
      </c>
    </row>
    <row r="37" spans="1:15" x14ac:dyDescent="0.25">
      <c r="A37" s="264" t="s">
        <v>478</v>
      </c>
      <c r="B37" s="264" t="s">
        <v>479</v>
      </c>
      <c r="C37" s="264" t="s">
        <v>27</v>
      </c>
      <c r="D37" s="264" t="s">
        <v>2107</v>
      </c>
      <c r="E37" s="265">
        <v>45189</v>
      </c>
      <c r="F37" s="264"/>
      <c r="G37" s="264" t="s">
        <v>2079</v>
      </c>
      <c r="H37" s="264" t="s">
        <v>2080</v>
      </c>
      <c r="I37" s="264"/>
      <c r="J37" s="264" t="s">
        <v>30</v>
      </c>
      <c r="K37" s="264" t="s">
        <v>218</v>
      </c>
      <c r="L37" s="264" t="s">
        <v>2093</v>
      </c>
      <c r="M37" s="266">
        <v>100000000</v>
      </c>
      <c r="N37" s="266">
        <v>0</v>
      </c>
      <c r="O37" s="266">
        <v>0</v>
      </c>
    </row>
    <row r="38" spans="1:15" x14ac:dyDescent="0.25">
      <c r="A38" s="264" t="s">
        <v>478</v>
      </c>
      <c r="B38" s="264" t="s">
        <v>479</v>
      </c>
      <c r="C38" s="264" t="s">
        <v>27</v>
      </c>
      <c r="D38" s="264" t="s">
        <v>2108</v>
      </c>
      <c r="E38" s="265">
        <v>45189</v>
      </c>
      <c r="F38" s="264"/>
      <c r="G38" s="264" t="s">
        <v>2079</v>
      </c>
      <c r="H38" s="264" t="s">
        <v>2080</v>
      </c>
      <c r="I38" s="264"/>
      <c r="J38" s="264" t="s">
        <v>30</v>
      </c>
      <c r="K38" s="264" t="s">
        <v>218</v>
      </c>
      <c r="L38" s="264" t="s">
        <v>2095</v>
      </c>
      <c r="M38" s="266">
        <v>100000000</v>
      </c>
      <c r="N38" s="266">
        <v>0</v>
      </c>
      <c r="O38" s="266">
        <v>0</v>
      </c>
    </row>
    <row r="39" spans="1:15" x14ac:dyDescent="0.25">
      <c r="A39" s="264" t="s">
        <v>478</v>
      </c>
      <c r="B39" s="264" t="s">
        <v>479</v>
      </c>
      <c r="C39" s="264" t="s">
        <v>27</v>
      </c>
      <c r="D39" s="264" t="s">
        <v>2109</v>
      </c>
      <c r="E39" s="265">
        <v>45189</v>
      </c>
      <c r="F39" s="264"/>
      <c r="G39" s="264" t="s">
        <v>2079</v>
      </c>
      <c r="H39" s="264" t="s">
        <v>2080</v>
      </c>
      <c r="I39" s="264"/>
      <c r="J39" s="264" t="s">
        <v>30</v>
      </c>
      <c r="K39" s="264" t="s">
        <v>218</v>
      </c>
      <c r="L39" s="264" t="s">
        <v>2097</v>
      </c>
      <c r="M39" s="266">
        <v>100000000</v>
      </c>
      <c r="N39" s="266">
        <v>0</v>
      </c>
      <c r="O39" s="266">
        <v>0</v>
      </c>
    </row>
    <row r="40" spans="1:15" x14ac:dyDescent="0.25">
      <c r="A40" s="264"/>
      <c r="B40" s="264"/>
      <c r="C40" s="264"/>
      <c r="D40" s="264"/>
      <c r="E40" s="264"/>
      <c r="F40" s="264"/>
      <c r="G40" s="264"/>
      <c r="H40" s="264"/>
      <c r="I40" s="264"/>
      <c r="J40" s="264"/>
      <c r="K40" s="264"/>
      <c r="L40" s="264"/>
      <c r="M40" s="267">
        <f>SUM(M32:M39)</f>
        <v>3554890000</v>
      </c>
      <c r="N40" s="267"/>
      <c r="O40" s="267"/>
    </row>
    <row r="41" spans="1:15" x14ac:dyDescent="0.25">
      <c r="A41" s="264"/>
      <c r="B41" s="264"/>
      <c r="C41" s="264"/>
      <c r="D41" s="264"/>
      <c r="E41" s="264"/>
      <c r="F41" s="264"/>
      <c r="G41" s="264"/>
      <c r="H41" s="264"/>
      <c r="I41" s="264"/>
      <c r="J41" s="264"/>
      <c r="K41" s="264"/>
      <c r="L41" s="264"/>
      <c r="M41" s="264"/>
      <c r="N41" s="264"/>
      <c r="O41" s="264"/>
    </row>
    <row r="42" spans="1:15" x14ac:dyDescent="0.25">
      <c r="A42" s="264"/>
      <c r="B42" s="264"/>
      <c r="C42" s="264"/>
      <c r="D42" s="264"/>
      <c r="E42" s="264"/>
      <c r="F42" s="264"/>
      <c r="G42" s="264"/>
      <c r="H42" s="264"/>
      <c r="I42" s="264"/>
      <c r="J42" s="264"/>
      <c r="K42" s="264"/>
      <c r="L42" s="264"/>
      <c r="M42" s="264"/>
      <c r="N42" s="264"/>
      <c r="O42" s="264"/>
    </row>
    <row r="43" spans="1:15" x14ac:dyDescent="0.25">
      <c r="A43" s="264"/>
      <c r="B43" s="264"/>
      <c r="C43" s="264"/>
      <c r="D43" s="264"/>
      <c r="E43" s="264"/>
      <c r="F43" s="264"/>
      <c r="G43" s="264"/>
      <c r="H43" s="264"/>
      <c r="I43" s="264"/>
      <c r="J43" s="264"/>
      <c r="K43" s="264"/>
      <c r="L43" s="264"/>
      <c r="M43" s="264"/>
      <c r="N43" s="264"/>
      <c r="O43" s="264"/>
    </row>
    <row r="44" spans="1:15" x14ac:dyDescent="0.25">
      <c r="A44" s="264"/>
      <c r="B44" s="264"/>
      <c r="C44" s="264"/>
      <c r="D44" s="264"/>
      <c r="E44" s="264"/>
      <c r="F44" s="264"/>
      <c r="G44" s="264"/>
      <c r="H44" s="264"/>
      <c r="I44" s="264"/>
      <c r="J44" s="264"/>
      <c r="K44" s="264"/>
      <c r="L44" s="264"/>
      <c r="M44" s="264"/>
      <c r="N44" s="264"/>
      <c r="O44" s="264"/>
    </row>
    <row r="45" spans="1:15" x14ac:dyDescent="0.25">
      <c r="A45" s="264"/>
      <c r="B45" s="264"/>
      <c r="C45" s="264"/>
      <c r="D45" s="264"/>
      <c r="E45" s="264"/>
      <c r="F45" s="264"/>
      <c r="G45" s="264"/>
      <c r="H45" s="264"/>
      <c r="I45" s="264"/>
      <c r="J45" s="264"/>
      <c r="K45" s="264"/>
      <c r="L45" s="264"/>
      <c r="M45" s="264"/>
      <c r="N45" s="264"/>
      <c r="O45" s="264"/>
    </row>
    <row r="46" spans="1:15" x14ac:dyDescent="0.25">
      <c r="A46" s="264"/>
      <c r="B46" s="264"/>
      <c r="C46" s="264"/>
      <c r="D46" s="264"/>
      <c r="E46" s="264"/>
      <c r="F46" s="264"/>
      <c r="G46" s="264"/>
      <c r="H46" s="264"/>
      <c r="I46" s="264"/>
      <c r="J46" s="264"/>
      <c r="K46" s="264"/>
      <c r="L46" s="264"/>
      <c r="M46" s="264"/>
      <c r="N46" s="264"/>
      <c r="O46" s="264"/>
    </row>
    <row r="47" spans="1:15" x14ac:dyDescent="0.25">
      <c r="A47" s="264"/>
      <c r="B47" s="264"/>
      <c r="C47" s="264"/>
      <c r="D47" s="264"/>
      <c r="E47" s="264"/>
      <c r="F47" s="264"/>
      <c r="G47" s="264"/>
      <c r="H47" s="264"/>
      <c r="I47" s="264"/>
      <c r="J47" s="264"/>
      <c r="K47" s="264"/>
      <c r="L47" s="264"/>
      <c r="M47" s="264"/>
      <c r="N47" s="264"/>
      <c r="O47" s="264"/>
    </row>
    <row r="48" spans="1:15" x14ac:dyDescent="0.25">
      <c r="A48" s="264"/>
      <c r="B48" s="264"/>
      <c r="C48" s="264"/>
      <c r="D48" s="264"/>
      <c r="E48" s="264"/>
      <c r="F48" s="264"/>
      <c r="G48" s="264"/>
      <c r="H48" s="264"/>
      <c r="I48" s="264"/>
      <c r="J48" s="264"/>
      <c r="K48" s="264"/>
      <c r="L48" s="264"/>
      <c r="M48" s="264"/>
      <c r="N48" s="264"/>
      <c r="O48" s="264"/>
    </row>
    <row r="49" spans="1:15" x14ac:dyDescent="0.25">
      <c r="A49" s="264"/>
      <c r="B49" s="264"/>
      <c r="C49" s="264"/>
      <c r="D49" s="264"/>
      <c r="E49" s="264"/>
      <c r="F49" s="264"/>
      <c r="G49" s="264"/>
      <c r="H49" s="264"/>
      <c r="I49" s="264"/>
      <c r="J49" s="264"/>
      <c r="K49" s="264"/>
      <c r="L49" s="264"/>
      <c r="M49" s="264"/>
      <c r="N49" s="264"/>
      <c r="O49" s="264"/>
    </row>
    <row r="50" spans="1:15" x14ac:dyDescent="0.25">
      <c r="A50" s="264"/>
      <c r="B50" s="264"/>
      <c r="C50" s="264"/>
      <c r="D50" s="264"/>
      <c r="E50" s="264"/>
      <c r="F50" s="264"/>
      <c r="G50" s="264"/>
      <c r="H50" s="264"/>
      <c r="I50" s="264"/>
      <c r="J50" s="264"/>
      <c r="K50" s="264"/>
      <c r="L50" s="264"/>
      <c r="M50" s="264"/>
      <c r="N50" s="264"/>
      <c r="O50" s="264"/>
    </row>
  </sheetData>
  <mergeCells count="9">
    <mergeCell ref="A7:O7"/>
    <mergeCell ref="A8:O8"/>
    <mergeCell ref="A9:O9"/>
    <mergeCell ref="A1:O1"/>
    <mergeCell ref="A2:O2"/>
    <mergeCell ref="A3:O3"/>
    <mergeCell ref="A4:O4"/>
    <mergeCell ref="A5:O5"/>
    <mergeCell ref="A6:O6"/>
  </mergeCells>
  <pageMargins left="0.7" right="0.7" top="0.75" bottom="0.75" header="0.3" footer="0.3"/>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7"/>
  <sheetViews>
    <sheetView topLeftCell="A37" workbookViewId="0">
      <selection activeCell="M67" sqref="M67"/>
    </sheetView>
  </sheetViews>
  <sheetFormatPr baseColWidth="10" defaultRowHeight="15" x14ac:dyDescent="0.25"/>
  <cols>
    <col min="13" max="13" width="13.7109375" bestFit="1" customWidth="1"/>
    <col min="14" max="14" width="13" bestFit="1" customWidth="1"/>
    <col min="15" max="15" width="13.85546875" bestFit="1" customWidth="1"/>
  </cols>
  <sheetData>
    <row r="1" spans="1:15" ht="15.75" x14ac:dyDescent="0.25">
      <c r="A1" s="624" t="s">
        <v>0</v>
      </c>
      <c r="B1" s="624"/>
      <c r="C1" s="624"/>
      <c r="D1" s="624"/>
      <c r="E1" s="624"/>
      <c r="F1" s="624"/>
      <c r="G1" s="624"/>
      <c r="H1" s="624"/>
      <c r="I1" s="624"/>
      <c r="J1" s="624"/>
      <c r="K1" s="624"/>
      <c r="L1" s="624"/>
      <c r="M1" s="624"/>
      <c r="N1" s="624"/>
      <c r="O1" s="624"/>
    </row>
    <row r="2" spans="1:15" ht="15.75" x14ac:dyDescent="0.25">
      <c r="A2" s="624" t="s">
        <v>1</v>
      </c>
      <c r="B2" s="624"/>
      <c r="C2" s="624"/>
      <c r="D2" s="624"/>
      <c r="E2" s="624"/>
      <c r="F2" s="624"/>
      <c r="G2" s="624"/>
      <c r="H2" s="624"/>
      <c r="I2" s="624"/>
      <c r="J2" s="624"/>
      <c r="K2" s="624"/>
      <c r="L2" s="624"/>
      <c r="M2" s="624"/>
      <c r="N2" s="624"/>
      <c r="O2" s="624"/>
    </row>
    <row r="3" spans="1:15" ht="15.75" x14ac:dyDescent="0.25">
      <c r="A3" s="624" t="s">
        <v>534</v>
      </c>
      <c r="B3" s="624"/>
      <c r="C3" s="624"/>
      <c r="D3" s="624"/>
      <c r="E3" s="624"/>
      <c r="F3" s="624"/>
      <c r="G3" s="624"/>
      <c r="H3" s="624"/>
      <c r="I3" s="624"/>
      <c r="J3" s="624"/>
      <c r="K3" s="624"/>
      <c r="L3" s="624"/>
      <c r="M3" s="624"/>
      <c r="N3" s="624"/>
      <c r="O3" s="624"/>
    </row>
    <row r="4" spans="1:15" ht="15.75" x14ac:dyDescent="0.25">
      <c r="A4" s="624"/>
      <c r="B4" s="624"/>
      <c r="C4" s="624"/>
      <c r="D4" s="624"/>
      <c r="E4" s="624"/>
      <c r="F4" s="624"/>
      <c r="G4" s="624"/>
      <c r="H4" s="624"/>
      <c r="I4" s="624"/>
      <c r="J4" s="624"/>
      <c r="K4" s="624"/>
      <c r="L4" s="624"/>
      <c r="M4" s="624"/>
      <c r="N4" s="624"/>
      <c r="O4" s="624"/>
    </row>
    <row r="5" spans="1:15" ht="15.75" x14ac:dyDescent="0.25">
      <c r="A5" s="624" t="s">
        <v>3</v>
      </c>
      <c r="B5" s="624"/>
      <c r="C5" s="624"/>
      <c r="D5" s="624"/>
      <c r="E5" s="624"/>
      <c r="F5" s="624"/>
      <c r="G5" s="624"/>
      <c r="H5" s="624"/>
      <c r="I5" s="624"/>
      <c r="J5" s="624"/>
      <c r="K5" s="624"/>
      <c r="L5" s="624"/>
      <c r="M5" s="624"/>
      <c r="N5" s="624"/>
      <c r="O5" s="624"/>
    </row>
    <row r="6" spans="1:15" ht="15.75" x14ac:dyDescent="0.25">
      <c r="A6" s="624"/>
      <c r="B6" s="624"/>
      <c r="C6" s="624"/>
      <c r="D6" s="624"/>
      <c r="E6" s="624"/>
      <c r="F6" s="624"/>
      <c r="G6" s="624"/>
      <c r="H6" s="624"/>
      <c r="I6" s="624"/>
      <c r="J6" s="624"/>
      <c r="K6" s="624"/>
      <c r="L6" s="624"/>
      <c r="M6" s="624"/>
      <c r="N6" s="624"/>
      <c r="O6" s="624"/>
    </row>
    <row r="7" spans="1:15" ht="15.75" x14ac:dyDescent="0.25">
      <c r="A7" s="624" t="s">
        <v>1679</v>
      </c>
      <c r="B7" s="624"/>
      <c r="C7" s="624"/>
      <c r="D7" s="624"/>
      <c r="E7" s="624"/>
      <c r="F7" s="624"/>
      <c r="G7" s="624"/>
      <c r="H7" s="624"/>
      <c r="I7" s="624"/>
      <c r="J7" s="624"/>
      <c r="K7" s="624"/>
      <c r="L7" s="624"/>
      <c r="M7" s="624"/>
      <c r="N7" s="624"/>
      <c r="O7" s="624"/>
    </row>
    <row r="8" spans="1:15" ht="15.75" x14ac:dyDescent="0.25">
      <c r="A8" s="625" t="s">
        <v>4</v>
      </c>
      <c r="B8" s="625"/>
      <c r="C8" s="625"/>
      <c r="D8" s="625"/>
      <c r="E8" s="625"/>
      <c r="F8" s="625"/>
      <c r="G8" s="625"/>
      <c r="H8" s="625"/>
      <c r="I8" s="625"/>
      <c r="J8" s="625"/>
      <c r="K8" s="625"/>
      <c r="L8" s="625"/>
      <c r="M8" s="625"/>
      <c r="N8" s="625"/>
      <c r="O8" s="625"/>
    </row>
    <row r="9" spans="1:15" ht="15.75" x14ac:dyDescent="0.25">
      <c r="A9" s="624"/>
      <c r="B9" s="624"/>
      <c r="C9" s="624"/>
      <c r="D9" s="624"/>
      <c r="E9" s="624"/>
      <c r="F9" s="624"/>
      <c r="G9" s="624"/>
      <c r="H9" s="624"/>
      <c r="I9" s="624"/>
      <c r="J9" s="624"/>
      <c r="K9" s="624"/>
      <c r="L9" s="624"/>
      <c r="M9" s="624"/>
      <c r="N9" s="624"/>
      <c r="O9" s="624"/>
    </row>
    <row r="10" spans="1:15" x14ac:dyDescent="0.25">
      <c r="A10" s="272" t="s">
        <v>6</v>
      </c>
      <c r="B10" s="272" t="s">
        <v>7</v>
      </c>
      <c r="C10" s="272" t="s">
        <v>8</v>
      </c>
      <c r="D10" s="272" t="s">
        <v>9</v>
      </c>
      <c r="E10" s="272" t="s">
        <v>10</v>
      </c>
      <c r="F10" s="272" t="s">
        <v>11</v>
      </c>
      <c r="G10" s="272" t="s">
        <v>12</v>
      </c>
      <c r="H10" s="272" t="s">
        <v>13</v>
      </c>
      <c r="I10" s="272" t="s">
        <v>14</v>
      </c>
      <c r="J10" s="272" t="s">
        <v>15</v>
      </c>
      <c r="K10" s="272" t="s">
        <v>16</v>
      </c>
      <c r="L10" s="272" t="s">
        <v>17</v>
      </c>
      <c r="M10" s="273" t="s">
        <v>18</v>
      </c>
      <c r="N10" s="273" t="s">
        <v>19</v>
      </c>
      <c r="O10" s="273" t="s">
        <v>20</v>
      </c>
    </row>
    <row r="11" spans="1:15" x14ac:dyDescent="0.25">
      <c r="A11" s="270" t="s">
        <v>21</v>
      </c>
      <c r="B11" s="270" t="s">
        <v>22</v>
      </c>
      <c r="C11" s="270" t="s">
        <v>544</v>
      </c>
      <c r="D11" s="270" t="s">
        <v>183</v>
      </c>
      <c r="E11" s="271">
        <v>44927</v>
      </c>
      <c r="F11" s="270"/>
      <c r="G11" s="270" t="s">
        <v>2111</v>
      </c>
      <c r="H11" s="270" t="s">
        <v>2112</v>
      </c>
      <c r="I11" s="270" t="s">
        <v>31</v>
      </c>
      <c r="J11" s="270" t="s">
        <v>30</v>
      </c>
      <c r="K11" s="270" t="s">
        <v>545</v>
      </c>
      <c r="L11" s="270" t="s">
        <v>546</v>
      </c>
      <c r="M11" s="5">
        <v>0</v>
      </c>
      <c r="N11" s="5">
        <v>523792000</v>
      </c>
      <c r="O11" s="5">
        <v>523792000</v>
      </c>
    </row>
    <row r="12" spans="1:15" x14ac:dyDescent="0.25">
      <c r="A12" s="270" t="s">
        <v>21</v>
      </c>
      <c r="B12" s="270" t="s">
        <v>22</v>
      </c>
      <c r="C12" s="270" t="s">
        <v>27</v>
      </c>
      <c r="D12" s="270" t="s">
        <v>2150</v>
      </c>
      <c r="E12" s="271">
        <v>44957</v>
      </c>
      <c r="F12" s="270"/>
      <c r="G12" s="270" t="s">
        <v>2111</v>
      </c>
      <c r="H12" s="270" t="s">
        <v>2112</v>
      </c>
      <c r="I12" s="270"/>
      <c r="J12" s="270" t="s">
        <v>30</v>
      </c>
      <c r="K12" s="270" t="s">
        <v>31</v>
      </c>
      <c r="L12" s="270" t="s">
        <v>2113</v>
      </c>
      <c r="M12" s="5">
        <v>0</v>
      </c>
      <c r="N12" s="5">
        <v>208250000</v>
      </c>
      <c r="O12" s="188">
        <f t="shared" ref="O12:O47" si="0">SUM(O11-M12+N12)</f>
        <v>732042000</v>
      </c>
    </row>
    <row r="13" spans="1:15" x14ac:dyDescent="0.25">
      <c r="A13" s="270" t="s">
        <v>21</v>
      </c>
      <c r="B13" s="270" t="s">
        <v>22</v>
      </c>
      <c r="C13" s="270" t="s">
        <v>27</v>
      </c>
      <c r="D13" s="270" t="s">
        <v>2151</v>
      </c>
      <c r="E13" s="271">
        <v>44957</v>
      </c>
      <c r="F13" s="270"/>
      <c r="G13" s="270" t="s">
        <v>2111</v>
      </c>
      <c r="H13" s="270" t="s">
        <v>2112</v>
      </c>
      <c r="I13" s="270"/>
      <c r="J13" s="270" t="s">
        <v>30</v>
      </c>
      <c r="K13" s="270" t="s">
        <v>31</v>
      </c>
      <c r="L13" s="270" t="s">
        <v>2117</v>
      </c>
      <c r="M13" s="5">
        <v>0</v>
      </c>
      <c r="N13" s="5">
        <v>3190900000</v>
      </c>
      <c r="O13" s="188">
        <f t="shared" si="0"/>
        <v>3922942000</v>
      </c>
    </row>
    <row r="14" spans="1:15" x14ac:dyDescent="0.25">
      <c r="A14" s="270" t="s">
        <v>21</v>
      </c>
      <c r="B14" s="270" t="s">
        <v>22</v>
      </c>
      <c r="C14" s="270" t="s">
        <v>27</v>
      </c>
      <c r="D14" s="270" t="s">
        <v>2152</v>
      </c>
      <c r="E14" s="271">
        <v>44972</v>
      </c>
      <c r="F14" s="270"/>
      <c r="G14" s="270" t="s">
        <v>2111</v>
      </c>
      <c r="H14" s="270" t="s">
        <v>2112</v>
      </c>
      <c r="I14" s="270"/>
      <c r="J14" s="270" t="s">
        <v>30</v>
      </c>
      <c r="K14" s="270" t="s">
        <v>31</v>
      </c>
      <c r="L14" s="270" t="s">
        <v>2115</v>
      </c>
      <c r="M14" s="5">
        <v>0</v>
      </c>
      <c r="N14" s="5">
        <v>869655074</v>
      </c>
      <c r="O14" s="188">
        <f t="shared" si="0"/>
        <v>4792597074</v>
      </c>
    </row>
    <row r="15" spans="1:15" x14ac:dyDescent="0.25">
      <c r="A15" s="270" t="s">
        <v>21</v>
      </c>
      <c r="B15" s="270" t="s">
        <v>22</v>
      </c>
      <c r="C15" s="270" t="s">
        <v>41</v>
      </c>
      <c r="D15" s="270" t="s">
        <v>2118</v>
      </c>
      <c r="E15" s="271">
        <v>44992</v>
      </c>
      <c r="F15" s="270"/>
      <c r="G15" s="270" t="s">
        <v>2111</v>
      </c>
      <c r="H15" s="270" t="s">
        <v>2112</v>
      </c>
      <c r="I15" s="270"/>
      <c r="J15" s="270" t="s">
        <v>30</v>
      </c>
      <c r="K15" s="270"/>
      <c r="L15" s="270" t="s">
        <v>2119</v>
      </c>
      <c r="M15" s="5">
        <v>423792000</v>
      </c>
      <c r="N15" s="5">
        <v>0</v>
      </c>
      <c r="O15" s="188">
        <f t="shared" si="0"/>
        <v>4368805074</v>
      </c>
    </row>
    <row r="16" spans="1:15" x14ac:dyDescent="0.25">
      <c r="A16" s="270" t="s">
        <v>21</v>
      </c>
      <c r="B16" s="270" t="s">
        <v>22</v>
      </c>
      <c r="C16" s="270" t="s">
        <v>41</v>
      </c>
      <c r="D16" s="270" t="s">
        <v>2128</v>
      </c>
      <c r="E16" s="271">
        <v>45007</v>
      </c>
      <c r="F16" s="270" t="s">
        <v>100</v>
      </c>
      <c r="G16" s="270" t="s">
        <v>2111</v>
      </c>
      <c r="H16" s="270" t="s">
        <v>2112</v>
      </c>
      <c r="I16" s="270"/>
      <c r="J16" s="270" t="s">
        <v>30</v>
      </c>
      <c r="K16" s="270" t="s">
        <v>31</v>
      </c>
      <c r="L16" s="270" t="s">
        <v>2129</v>
      </c>
      <c r="M16" s="5">
        <v>100000000</v>
      </c>
      <c r="N16" s="5">
        <v>0</v>
      </c>
      <c r="O16" s="188">
        <f t="shared" si="0"/>
        <v>4268805074</v>
      </c>
    </row>
    <row r="17" spans="1:15" x14ac:dyDescent="0.25">
      <c r="A17" s="270" t="s">
        <v>21</v>
      </c>
      <c r="B17" s="270" t="s">
        <v>22</v>
      </c>
      <c r="C17" s="270" t="s">
        <v>41</v>
      </c>
      <c r="D17" s="270" t="s">
        <v>2110</v>
      </c>
      <c r="E17" s="271">
        <v>45020</v>
      </c>
      <c r="F17" s="270"/>
      <c r="G17" s="270" t="s">
        <v>2111</v>
      </c>
      <c r="H17" s="270" t="s">
        <v>2112</v>
      </c>
      <c r="I17" s="270"/>
      <c r="J17" s="270" t="s">
        <v>30</v>
      </c>
      <c r="K17" s="270" t="s">
        <v>279</v>
      </c>
      <c r="L17" s="270" t="s">
        <v>2113</v>
      </c>
      <c r="M17" s="5">
        <v>208250000</v>
      </c>
      <c r="N17" s="5">
        <v>0</v>
      </c>
      <c r="O17" s="188">
        <f t="shared" si="0"/>
        <v>4060555074</v>
      </c>
    </row>
    <row r="18" spans="1:15" x14ac:dyDescent="0.25">
      <c r="A18" s="270" t="s">
        <v>21</v>
      </c>
      <c r="B18" s="270" t="s">
        <v>22</v>
      </c>
      <c r="C18" s="270" t="s">
        <v>41</v>
      </c>
      <c r="D18" s="270" t="s">
        <v>2114</v>
      </c>
      <c r="E18" s="271">
        <v>45020</v>
      </c>
      <c r="F18" s="270"/>
      <c r="G18" s="270" t="s">
        <v>2111</v>
      </c>
      <c r="H18" s="270" t="s">
        <v>2112</v>
      </c>
      <c r="I18" s="270"/>
      <c r="J18" s="270" t="s">
        <v>30</v>
      </c>
      <c r="K18" s="270" t="s">
        <v>752</v>
      </c>
      <c r="L18" s="270" t="s">
        <v>2115</v>
      </c>
      <c r="M18" s="5">
        <v>869655074</v>
      </c>
      <c r="N18" s="5">
        <v>0</v>
      </c>
      <c r="O18" s="188">
        <f t="shared" si="0"/>
        <v>3190900000</v>
      </c>
    </row>
    <row r="19" spans="1:15" x14ac:dyDescent="0.25">
      <c r="A19" s="270" t="s">
        <v>21</v>
      </c>
      <c r="B19" s="270" t="s">
        <v>22</v>
      </c>
      <c r="C19" s="270" t="s">
        <v>41</v>
      </c>
      <c r="D19" s="270" t="s">
        <v>2116</v>
      </c>
      <c r="E19" s="271">
        <v>45106</v>
      </c>
      <c r="F19" s="270"/>
      <c r="G19" s="270" t="s">
        <v>2111</v>
      </c>
      <c r="H19" s="270" t="s">
        <v>2112</v>
      </c>
      <c r="I19" s="270"/>
      <c r="J19" s="270" t="s">
        <v>30</v>
      </c>
      <c r="K19" s="270" t="s">
        <v>279</v>
      </c>
      <c r="L19" s="270" t="s">
        <v>2117</v>
      </c>
      <c r="M19" s="5">
        <v>3190900000</v>
      </c>
      <c r="N19" s="5">
        <v>0</v>
      </c>
      <c r="O19" s="188">
        <f t="shared" si="0"/>
        <v>0</v>
      </c>
    </row>
    <row r="20" spans="1:15" x14ac:dyDescent="0.25">
      <c r="A20" s="270" t="s">
        <v>21</v>
      </c>
      <c r="B20" s="270" t="s">
        <v>22</v>
      </c>
      <c r="C20" s="270" t="s">
        <v>27</v>
      </c>
      <c r="D20" s="270" t="s">
        <v>2153</v>
      </c>
      <c r="E20" s="271">
        <v>45194</v>
      </c>
      <c r="F20" s="270"/>
      <c r="G20" s="270" t="s">
        <v>2111</v>
      </c>
      <c r="H20" s="270" t="s">
        <v>2112</v>
      </c>
      <c r="I20" s="270"/>
      <c r="J20" s="270" t="s">
        <v>30</v>
      </c>
      <c r="K20" s="270" t="s">
        <v>31</v>
      </c>
      <c r="L20" s="270" t="s">
        <v>2149</v>
      </c>
      <c r="M20" s="5">
        <v>0</v>
      </c>
      <c r="N20" s="5">
        <v>100000000</v>
      </c>
      <c r="O20" s="188">
        <f t="shared" si="0"/>
        <v>100000000</v>
      </c>
    </row>
    <row r="21" spans="1:15" x14ac:dyDescent="0.25">
      <c r="A21" s="270" t="s">
        <v>21</v>
      </c>
      <c r="B21" s="270" t="s">
        <v>22</v>
      </c>
      <c r="C21" s="270" t="s">
        <v>27</v>
      </c>
      <c r="D21" s="270" t="s">
        <v>2154</v>
      </c>
      <c r="E21" s="271">
        <v>45194</v>
      </c>
      <c r="F21" s="270"/>
      <c r="G21" s="270" t="s">
        <v>2111</v>
      </c>
      <c r="H21" s="270" t="s">
        <v>2112</v>
      </c>
      <c r="I21" s="270"/>
      <c r="J21" s="270" t="s">
        <v>30</v>
      </c>
      <c r="K21" s="270" t="s">
        <v>31</v>
      </c>
      <c r="L21" s="270" t="s">
        <v>2147</v>
      </c>
      <c r="M21" s="5">
        <v>0</v>
      </c>
      <c r="N21" s="5">
        <v>100000000</v>
      </c>
      <c r="O21" s="188">
        <f t="shared" si="0"/>
        <v>200000000</v>
      </c>
    </row>
    <row r="22" spans="1:15" x14ac:dyDescent="0.25">
      <c r="A22" s="270" t="s">
        <v>21</v>
      </c>
      <c r="B22" s="270" t="s">
        <v>22</v>
      </c>
      <c r="C22" s="270" t="s">
        <v>27</v>
      </c>
      <c r="D22" s="270" t="s">
        <v>2155</v>
      </c>
      <c r="E22" s="271">
        <v>45194</v>
      </c>
      <c r="F22" s="270"/>
      <c r="G22" s="270" t="s">
        <v>2111</v>
      </c>
      <c r="H22" s="270" t="s">
        <v>2112</v>
      </c>
      <c r="I22" s="270"/>
      <c r="J22" s="270" t="s">
        <v>30</v>
      </c>
      <c r="K22" s="270" t="s">
        <v>31</v>
      </c>
      <c r="L22" s="270" t="s">
        <v>2143</v>
      </c>
      <c r="M22" s="5">
        <v>0</v>
      </c>
      <c r="N22" s="5">
        <v>100000000</v>
      </c>
      <c r="O22" s="188">
        <f t="shared" si="0"/>
        <v>300000000</v>
      </c>
    </row>
    <row r="23" spans="1:15" x14ac:dyDescent="0.25">
      <c r="A23" s="270" t="s">
        <v>21</v>
      </c>
      <c r="B23" s="270" t="s">
        <v>22</v>
      </c>
      <c r="C23" s="270" t="s">
        <v>27</v>
      </c>
      <c r="D23" s="270" t="s">
        <v>2156</v>
      </c>
      <c r="E23" s="271">
        <v>45194</v>
      </c>
      <c r="F23" s="270"/>
      <c r="G23" s="270" t="s">
        <v>2111</v>
      </c>
      <c r="H23" s="270" t="s">
        <v>2112</v>
      </c>
      <c r="I23" s="270"/>
      <c r="J23" s="270" t="s">
        <v>30</v>
      </c>
      <c r="K23" s="270" t="s">
        <v>31</v>
      </c>
      <c r="L23" s="270" t="s">
        <v>2137</v>
      </c>
      <c r="M23" s="5">
        <v>0</v>
      </c>
      <c r="N23" s="5">
        <v>100000000</v>
      </c>
      <c r="O23" s="188">
        <f t="shared" si="0"/>
        <v>400000000</v>
      </c>
    </row>
    <row r="24" spans="1:15" x14ac:dyDescent="0.25">
      <c r="A24" s="270" t="s">
        <v>21</v>
      </c>
      <c r="B24" s="270" t="s">
        <v>22</v>
      </c>
      <c r="C24" s="270" t="s">
        <v>27</v>
      </c>
      <c r="D24" s="270" t="s">
        <v>2157</v>
      </c>
      <c r="E24" s="271">
        <v>45194</v>
      </c>
      <c r="F24" s="270"/>
      <c r="G24" s="270" t="s">
        <v>2111</v>
      </c>
      <c r="H24" s="270" t="s">
        <v>2112</v>
      </c>
      <c r="I24" s="270"/>
      <c r="J24" s="270" t="s">
        <v>30</v>
      </c>
      <c r="K24" s="270" t="s">
        <v>31</v>
      </c>
      <c r="L24" s="270" t="s">
        <v>2135</v>
      </c>
      <c r="M24" s="5">
        <v>0</v>
      </c>
      <c r="N24" s="5">
        <v>100000000</v>
      </c>
      <c r="O24" s="188">
        <f t="shared" si="0"/>
        <v>500000000</v>
      </c>
    </row>
    <row r="25" spans="1:15" x14ac:dyDescent="0.25">
      <c r="A25" s="270" t="s">
        <v>21</v>
      </c>
      <c r="B25" s="270" t="s">
        <v>22</v>
      </c>
      <c r="C25" s="270" t="s">
        <v>27</v>
      </c>
      <c r="D25" s="270" t="s">
        <v>2158</v>
      </c>
      <c r="E25" s="271">
        <v>45194</v>
      </c>
      <c r="F25" s="270"/>
      <c r="G25" s="270" t="s">
        <v>2111</v>
      </c>
      <c r="H25" s="270" t="s">
        <v>2112</v>
      </c>
      <c r="I25" s="270"/>
      <c r="J25" s="270" t="s">
        <v>30</v>
      </c>
      <c r="K25" s="270" t="s">
        <v>31</v>
      </c>
      <c r="L25" s="270" t="s">
        <v>2141</v>
      </c>
      <c r="M25" s="5">
        <v>0</v>
      </c>
      <c r="N25" s="5">
        <v>100000000</v>
      </c>
      <c r="O25" s="188">
        <f t="shared" si="0"/>
        <v>600000000</v>
      </c>
    </row>
    <row r="26" spans="1:15" x14ac:dyDescent="0.25">
      <c r="A26" s="270" t="s">
        <v>21</v>
      </c>
      <c r="B26" s="270" t="s">
        <v>22</v>
      </c>
      <c r="C26" s="270" t="s">
        <v>27</v>
      </c>
      <c r="D26" s="270" t="s">
        <v>2159</v>
      </c>
      <c r="E26" s="271">
        <v>45194</v>
      </c>
      <c r="F26" s="270"/>
      <c r="G26" s="270" t="s">
        <v>2111</v>
      </c>
      <c r="H26" s="270" t="s">
        <v>2112</v>
      </c>
      <c r="I26" s="270"/>
      <c r="J26" s="270" t="s">
        <v>30</v>
      </c>
      <c r="K26" s="270" t="s">
        <v>31</v>
      </c>
      <c r="L26" s="270" t="s">
        <v>2133</v>
      </c>
      <c r="M26" s="5">
        <v>0</v>
      </c>
      <c r="N26" s="5">
        <v>100000000</v>
      </c>
      <c r="O26" s="188">
        <f t="shared" si="0"/>
        <v>700000000</v>
      </c>
    </row>
    <row r="27" spans="1:15" x14ac:dyDescent="0.25">
      <c r="A27" s="270" t="s">
        <v>21</v>
      </c>
      <c r="B27" s="270" t="s">
        <v>22</v>
      </c>
      <c r="C27" s="270" t="s">
        <v>27</v>
      </c>
      <c r="D27" s="270" t="s">
        <v>2160</v>
      </c>
      <c r="E27" s="271">
        <v>45195</v>
      </c>
      <c r="F27" s="270"/>
      <c r="G27" s="270" t="s">
        <v>2111</v>
      </c>
      <c r="H27" s="270" t="s">
        <v>2112</v>
      </c>
      <c r="I27" s="270"/>
      <c r="J27" s="270" t="s">
        <v>30</v>
      </c>
      <c r="K27" s="270" t="s">
        <v>31</v>
      </c>
      <c r="L27" s="270" t="s">
        <v>2131</v>
      </c>
      <c r="M27" s="5">
        <v>0</v>
      </c>
      <c r="N27" s="5">
        <v>100000000</v>
      </c>
      <c r="O27" s="188">
        <f t="shared" si="0"/>
        <v>800000000</v>
      </c>
    </row>
    <row r="28" spans="1:15" x14ac:dyDescent="0.25">
      <c r="A28" s="270" t="s">
        <v>21</v>
      </c>
      <c r="B28" s="270" t="s">
        <v>22</v>
      </c>
      <c r="C28" s="270" t="s">
        <v>27</v>
      </c>
      <c r="D28" s="270" t="s">
        <v>2161</v>
      </c>
      <c r="E28" s="271">
        <v>45195</v>
      </c>
      <c r="F28" s="270"/>
      <c r="G28" s="270" t="s">
        <v>2111</v>
      </c>
      <c r="H28" s="270" t="s">
        <v>2112</v>
      </c>
      <c r="I28" s="270"/>
      <c r="J28" s="270" t="s">
        <v>30</v>
      </c>
      <c r="K28" s="270" t="s">
        <v>31</v>
      </c>
      <c r="L28" s="270" t="s">
        <v>2145</v>
      </c>
      <c r="M28" s="5">
        <v>0</v>
      </c>
      <c r="N28" s="5">
        <v>100000000</v>
      </c>
      <c r="O28" s="188">
        <f t="shared" si="0"/>
        <v>900000000</v>
      </c>
    </row>
    <row r="29" spans="1:15" x14ac:dyDescent="0.25">
      <c r="A29" s="270" t="s">
        <v>21</v>
      </c>
      <c r="B29" s="270" t="s">
        <v>22</v>
      </c>
      <c r="C29" s="270" t="s">
        <v>27</v>
      </c>
      <c r="D29" s="270" t="s">
        <v>1751</v>
      </c>
      <c r="E29" s="271">
        <v>45195</v>
      </c>
      <c r="F29" s="270"/>
      <c r="G29" s="270" t="s">
        <v>2111</v>
      </c>
      <c r="H29" s="270" t="s">
        <v>2112</v>
      </c>
      <c r="I29" s="270"/>
      <c r="J29" s="270" t="s">
        <v>30</v>
      </c>
      <c r="K29" s="270" t="s">
        <v>31</v>
      </c>
      <c r="L29" s="270" t="s">
        <v>2121</v>
      </c>
      <c r="M29" s="5">
        <v>0</v>
      </c>
      <c r="N29" s="5">
        <v>100000000</v>
      </c>
      <c r="O29" s="188">
        <f t="shared" si="0"/>
        <v>1000000000</v>
      </c>
    </row>
    <row r="30" spans="1:15" x14ac:dyDescent="0.25">
      <c r="A30" s="270" t="s">
        <v>21</v>
      </c>
      <c r="B30" s="270" t="s">
        <v>22</v>
      </c>
      <c r="C30" s="270" t="s">
        <v>27</v>
      </c>
      <c r="D30" s="270" t="s">
        <v>644</v>
      </c>
      <c r="E30" s="271">
        <v>45195</v>
      </c>
      <c r="F30" s="270"/>
      <c r="G30" s="270" t="s">
        <v>2111</v>
      </c>
      <c r="H30" s="270" t="s">
        <v>2112</v>
      </c>
      <c r="I30" s="270"/>
      <c r="J30" s="270" t="s">
        <v>30</v>
      </c>
      <c r="K30" s="270" t="s">
        <v>31</v>
      </c>
      <c r="L30" s="270" t="s">
        <v>2123</v>
      </c>
      <c r="M30" s="5">
        <v>0</v>
      </c>
      <c r="N30" s="5">
        <v>100000000</v>
      </c>
      <c r="O30" s="188">
        <f t="shared" si="0"/>
        <v>1100000000</v>
      </c>
    </row>
    <row r="31" spans="1:15" x14ac:dyDescent="0.25">
      <c r="A31" s="270" t="s">
        <v>21</v>
      </c>
      <c r="B31" s="270" t="s">
        <v>22</v>
      </c>
      <c r="C31" s="270" t="s">
        <v>27</v>
      </c>
      <c r="D31" s="270" t="s">
        <v>1753</v>
      </c>
      <c r="E31" s="271">
        <v>45195</v>
      </c>
      <c r="F31" s="270"/>
      <c r="G31" s="270" t="s">
        <v>2111</v>
      </c>
      <c r="H31" s="270" t="s">
        <v>2112</v>
      </c>
      <c r="I31" s="270"/>
      <c r="J31" s="270" t="s">
        <v>30</v>
      </c>
      <c r="K31" s="270" t="s">
        <v>31</v>
      </c>
      <c r="L31" s="270" t="s">
        <v>2127</v>
      </c>
      <c r="M31" s="5">
        <v>0</v>
      </c>
      <c r="N31" s="5">
        <v>100000000</v>
      </c>
      <c r="O31" s="188">
        <f t="shared" si="0"/>
        <v>1200000000</v>
      </c>
    </row>
    <row r="32" spans="1:15" x14ac:dyDescent="0.25">
      <c r="A32" s="270" t="s">
        <v>21</v>
      </c>
      <c r="B32" s="270" t="s">
        <v>22</v>
      </c>
      <c r="C32" s="270" t="s">
        <v>27</v>
      </c>
      <c r="D32" s="270" t="s">
        <v>1958</v>
      </c>
      <c r="E32" s="271">
        <v>45195</v>
      </c>
      <c r="F32" s="270"/>
      <c r="G32" s="270" t="s">
        <v>2111</v>
      </c>
      <c r="H32" s="270" t="s">
        <v>2112</v>
      </c>
      <c r="I32" s="270"/>
      <c r="J32" s="270" t="s">
        <v>30</v>
      </c>
      <c r="K32" s="270" t="s">
        <v>31</v>
      </c>
      <c r="L32" s="270" t="s">
        <v>2125</v>
      </c>
      <c r="M32" s="5">
        <v>0</v>
      </c>
      <c r="N32" s="5">
        <v>100000000</v>
      </c>
      <c r="O32" s="188">
        <f t="shared" si="0"/>
        <v>1300000000</v>
      </c>
    </row>
    <row r="33" spans="1:15" x14ac:dyDescent="0.25">
      <c r="A33" s="270" t="s">
        <v>21</v>
      </c>
      <c r="B33" s="270" t="s">
        <v>22</v>
      </c>
      <c r="C33" s="270" t="s">
        <v>27</v>
      </c>
      <c r="D33" s="270" t="s">
        <v>1088</v>
      </c>
      <c r="E33" s="271">
        <v>45195</v>
      </c>
      <c r="F33" s="270"/>
      <c r="G33" s="270" t="s">
        <v>2111</v>
      </c>
      <c r="H33" s="270" t="s">
        <v>2112</v>
      </c>
      <c r="I33" s="270"/>
      <c r="J33" s="270" t="s">
        <v>30</v>
      </c>
      <c r="K33" s="270" t="s">
        <v>31</v>
      </c>
      <c r="L33" s="270" t="s">
        <v>2139</v>
      </c>
      <c r="M33" s="5">
        <v>0</v>
      </c>
      <c r="N33" s="5">
        <v>100000000</v>
      </c>
      <c r="O33" s="188">
        <f t="shared" si="0"/>
        <v>1400000000</v>
      </c>
    </row>
    <row r="34" spans="1:15" x14ac:dyDescent="0.25">
      <c r="A34" s="270" t="s">
        <v>21</v>
      </c>
      <c r="B34" s="270" t="s">
        <v>22</v>
      </c>
      <c r="C34" s="270" t="s">
        <v>41</v>
      </c>
      <c r="D34" s="270" t="s">
        <v>2120</v>
      </c>
      <c r="E34" s="271">
        <v>45209</v>
      </c>
      <c r="F34" s="270"/>
      <c r="G34" s="270" t="s">
        <v>2111</v>
      </c>
      <c r="H34" s="270" t="s">
        <v>2112</v>
      </c>
      <c r="I34" s="270"/>
      <c r="J34" s="270" t="s">
        <v>30</v>
      </c>
      <c r="K34" s="270" t="s">
        <v>44</v>
      </c>
      <c r="L34" s="270" t="s">
        <v>2121</v>
      </c>
      <c r="M34" s="5">
        <v>100000000</v>
      </c>
      <c r="N34" s="5">
        <v>0</v>
      </c>
      <c r="O34" s="188">
        <f t="shared" si="0"/>
        <v>1300000000</v>
      </c>
    </row>
    <row r="35" spans="1:15" x14ac:dyDescent="0.25">
      <c r="A35" s="270" t="s">
        <v>21</v>
      </c>
      <c r="B35" s="270" t="s">
        <v>22</v>
      </c>
      <c r="C35" s="270" t="s">
        <v>41</v>
      </c>
      <c r="D35" s="270" t="s">
        <v>2122</v>
      </c>
      <c r="E35" s="271">
        <v>45210</v>
      </c>
      <c r="F35" s="270"/>
      <c r="G35" s="270" t="s">
        <v>2111</v>
      </c>
      <c r="H35" s="270" t="s">
        <v>2112</v>
      </c>
      <c r="I35" s="270"/>
      <c r="J35" s="270" t="s">
        <v>30</v>
      </c>
      <c r="K35" s="270" t="s">
        <v>44</v>
      </c>
      <c r="L35" s="270" t="s">
        <v>2123</v>
      </c>
      <c r="M35" s="5">
        <v>100000000</v>
      </c>
      <c r="N35" s="5">
        <v>0</v>
      </c>
      <c r="O35" s="188">
        <f t="shared" si="0"/>
        <v>1200000000</v>
      </c>
    </row>
    <row r="36" spans="1:15" x14ac:dyDescent="0.25">
      <c r="A36" s="270" t="s">
        <v>21</v>
      </c>
      <c r="B36" s="270" t="s">
        <v>22</v>
      </c>
      <c r="C36" s="270" t="s">
        <v>41</v>
      </c>
      <c r="D36" s="270" t="s">
        <v>2124</v>
      </c>
      <c r="E36" s="271">
        <v>45210</v>
      </c>
      <c r="F36" s="270"/>
      <c r="G36" s="270" t="s">
        <v>2111</v>
      </c>
      <c r="H36" s="270" t="s">
        <v>2112</v>
      </c>
      <c r="I36" s="270"/>
      <c r="J36" s="270" t="s">
        <v>30</v>
      </c>
      <c r="K36" s="270" t="s">
        <v>44</v>
      </c>
      <c r="L36" s="270" t="s">
        <v>2125</v>
      </c>
      <c r="M36" s="5">
        <v>100000000</v>
      </c>
      <c r="N36" s="5">
        <v>0</v>
      </c>
      <c r="O36" s="188">
        <f t="shared" si="0"/>
        <v>1100000000</v>
      </c>
    </row>
    <row r="37" spans="1:15" x14ac:dyDescent="0.25">
      <c r="A37" s="270" t="s">
        <v>21</v>
      </c>
      <c r="B37" s="270" t="s">
        <v>22</v>
      </c>
      <c r="C37" s="270" t="s">
        <v>41</v>
      </c>
      <c r="D37" s="270" t="s">
        <v>2126</v>
      </c>
      <c r="E37" s="271">
        <v>45210</v>
      </c>
      <c r="F37" s="270"/>
      <c r="G37" s="270" t="s">
        <v>2111</v>
      </c>
      <c r="H37" s="270" t="s">
        <v>2112</v>
      </c>
      <c r="I37" s="270"/>
      <c r="J37" s="270" t="s">
        <v>30</v>
      </c>
      <c r="K37" s="270" t="s">
        <v>44</v>
      </c>
      <c r="L37" s="270" t="s">
        <v>2127</v>
      </c>
      <c r="M37" s="5">
        <v>100000000</v>
      </c>
      <c r="N37" s="5">
        <v>0</v>
      </c>
      <c r="O37" s="188">
        <f t="shared" si="0"/>
        <v>1000000000</v>
      </c>
    </row>
    <row r="38" spans="1:15" x14ac:dyDescent="0.25">
      <c r="A38" s="270" t="s">
        <v>21</v>
      </c>
      <c r="B38" s="270" t="s">
        <v>22</v>
      </c>
      <c r="C38" s="270" t="s">
        <v>41</v>
      </c>
      <c r="D38" s="270" t="s">
        <v>2130</v>
      </c>
      <c r="E38" s="271">
        <v>45226</v>
      </c>
      <c r="F38" s="270"/>
      <c r="G38" s="270" t="s">
        <v>2111</v>
      </c>
      <c r="H38" s="270" t="s">
        <v>2112</v>
      </c>
      <c r="I38" s="270"/>
      <c r="J38" s="270" t="s">
        <v>30</v>
      </c>
      <c r="K38" s="270" t="s">
        <v>218</v>
      </c>
      <c r="L38" s="270" t="s">
        <v>2131</v>
      </c>
      <c r="M38" s="5">
        <v>100000000</v>
      </c>
      <c r="N38" s="5">
        <v>0</v>
      </c>
      <c r="O38" s="188">
        <f t="shared" si="0"/>
        <v>900000000</v>
      </c>
    </row>
    <row r="39" spans="1:15" x14ac:dyDescent="0.25">
      <c r="A39" s="270" t="s">
        <v>21</v>
      </c>
      <c r="B39" s="270" t="s">
        <v>22</v>
      </c>
      <c r="C39" s="270" t="s">
        <v>41</v>
      </c>
      <c r="D39" s="270" t="s">
        <v>2132</v>
      </c>
      <c r="E39" s="271">
        <v>45226</v>
      </c>
      <c r="F39" s="270"/>
      <c r="G39" s="270" t="s">
        <v>2111</v>
      </c>
      <c r="H39" s="270" t="s">
        <v>2112</v>
      </c>
      <c r="I39" s="270"/>
      <c r="J39" s="270" t="s">
        <v>30</v>
      </c>
      <c r="K39" s="270" t="s">
        <v>218</v>
      </c>
      <c r="L39" s="270" t="s">
        <v>2133</v>
      </c>
      <c r="M39" s="5">
        <v>100000000</v>
      </c>
      <c r="N39" s="5">
        <v>0</v>
      </c>
      <c r="O39" s="188">
        <f t="shared" si="0"/>
        <v>800000000</v>
      </c>
    </row>
    <row r="40" spans="1:15" x14ac:dyDescent="0.25">
      <c r="A40" s="270" t="s">
        <v>21</v>
      </c>
      <c r="B40" s="270" t="s">
        <v>22</v>
      </c>
      <c r="C40" s="270" t="s">
        <v>41</v>
      </c>
      <c r="D40" s="270" t="s">
        <v>2134</v>
      </c>
      <c r="E40" s="271">
        <v>45226</v>
      </c>
      <c r="F40" s="270"/>
      <c r="G40" s="270" t="s">
        <v>2111</v>
      </c>
      <c r="H40" s="270" t="s">
        <v>2112</v>
      </c>
      <c r="I40" s="270"/>
      <c r="J40" s="270" t="s">
        <v>30</v>
      </c>
      <c r="K40" s="270" t="s">
        <v>218</v>
      </c>
      <c r="L40" s="270" t="s">
        <v>2135</v>
      </c>
      <c r="M40" s="5">
        <v>100000000</v>
      </c>
      <c r="N40" s="5">
        <v>0</v>
      </c>
      <c r="O40" s="188">
        <f t="shared" si="0"/>
        <v>700000000</v>
      </c>
    </row>
    <row r="41" spans="1:15" x14ac:dyDescent="0.25">
      <c r="A41" s="270" t="s">
        <v>21</v>
      </c>
      <c r="B41" s="270" t="s">
        <v>22</v>
      </c>
      <c r="C41" s="270" t="s">
        <v>41</v>
      </c>
      <c r="D41" s="270" t="s">
        <v>2136</v>
      </c>
      <c r="E41" s="271">
        <v>45229</v>
      </c>
      <c r="F41" s="270"/>
      <c r="G41" s="270" t="s">
        <v>2111</v>
      </c>
      <c r="H41" s="270" t="s">
        <v>2112</v>
      </c>
      <c r="I41" s="270"/>
      <c r="J41" s="270" t="s">
        <v>30</v>
      </c>
      <c r="K41" s="270" t="s">
        <v>218</v>
      </c>
      <c r="L41" s="270" t="s">
        <v>2137</v>
      </c>
      <c r="M41" s="5">
        <v>100000000</v>
      </c>
      <c r="N41" s="5">
        <v>0</v>
      </c>
      <c r="O41" s="188">
        <f t="shared" si="0"/>
        <v>600000000</v>
      </c>
    </row>
    <row r="42" spans="1:15" x14ac:dyDescent="0.25">
      <c r="A42" s="270" t="s">
        <v>21</v>
      </c>
      <c r="B42" s="270" t="s">
        <v>22</v>
      </c>
      <c r="C42" s="270" t="s">
        <v>41</v>
      </c>
      <c r="D42" s="270" t="s">
        <v>2138</v>
      </c>
      <c r="E42" s="271">
        <v>45246</v>
      </c>
      <c r="F42" s="270"/>
      <c r="G42" s="270" t="s">
        <v>2111</v>
      </c>
      <c r="H42" s="270" t="s">
        <v>2112</v>
      </c>
      <c r="I42" s="270"/>
      <c r="J42" s="270" t="s">
        <v>30</v>
      </c>
      <c r="K42" s="270" t="s">
        <v>218</v>
      </c>
      <c r="L42" s="270" t="s">
        <v>2139</v>
      </c>
      <c r="M42" s="5">
        <v>100000000</v>
      </c>
      <c r="N42" s="5">
        <v>0</v>
      </c>
      <c r="O42" s="188">
        <f t="shared" si="0"/>
        <v>500000000</v>
      </c>
    </row>
    <row r="43" spans="1:15" x14ac:dyDescent="0.25">
      <c r="A43" s="270" t="s">
        <v>21</v>
      </c>
      <c r="B43" s="270" t="s">
        <v>22</v>
      </c>
      <c r="C43" s="270" t="s">
        <v>41</v>
      </c>
      <c r="D43" s="270" t="s">
        <v>2140</v>
      </c>
      <c r="E43" s="271">
        <v>45246</v>
      </c>
      <c r="F43" s="270"/>
      <c r="G43" s="270" t="s">
        <v>2111</v>
      </c>
      <c r="H43" s="270" t="s">
        <v>2112</v>
      </c>
      <c r="I43" s="270"/>
      <c r="J43" s="270" t="s">
        <v>30</v>
      </c>
      <c r="K43" s="270" t="s">
        <v>218</v>
      </c>
      <c r="L43" s="270" t="s">
        <v>2141</v>
      </c>
      <c r="M43" s="5">
        <v>100000000</v>
      </c>
      <c r="N43" s="5">
        <v>0</v>
      </c>
      <c r="O43" s="188">
        <f t="shared" si="0"/>
        <v>400000000</v>
      </c>
    </row>
    <row r="44" spans="1:15" x14ac:dyDescent="0.25">
      <c r="A44" s="270" t="s">
        <v>21</v>
      </c>
      <c r="B44" s="270" t="s">
        <v>22</v>
      </c>
      <c r="C44" s="270" t="s">
        <v>41</v>
      </c>
      <c r="D44" s="270" t="s">
        <v>2142</v>
      </c>
      <c r="E44" s="271">
        <v>45246</v>
      </c>
      <c r="F44" s="270"/>
      <c r="G44" s="270" t="s">
        <v>2111</v>
      </c>
      <c r="H44" s="270" t="s">
        <v>2112</v>
      </c>
      <c r="I44" s="270"/>
      <c r="J44" s="270" t="s">
        <v>30</v>
      </c>
      <c r="K44" s="270" t="s">
        <v>218</v>
      </c>
      <c r="L44" s="270" t="s">
        <v>2143</v>
      </c>
      <c r="M44" s="5">
        <v>100000000</v>
      </c>
      <c r="N44" s="5">
        <v>0</v>
      </c>
      <c r="O44" s="188">
        <f t="shared" si="0"/>
        <v>300000000</v>
      </c>
    </row>
    <row r="45" spans="1:15" x14ac:dyDescent="0.25">
      <c r="A45" s="270" t="s">
        <v>21</v>
      </c>
      <c r="B45" s="270" t="s">
        <v>22</v>
      </c>
      <c r="C45" s="270" t="s">
        <v>41</v>
      </c>
      <c r="D45" s="270" t="s">
        <v>2144</v>
      </c>
      <c r="E45" s="271">
        <v>45246</v>
      </c>
      <c r="F45" s="270"/>
      <c r="G45" s="270" t="s">
        <v>2111</v>
      </c>
      <c r="H45" s="270" t="s">
        <v>2112</v>
      </c>
      <c r="I45" s="270"/>
      <c r="J45" s="270" t="s">
        <v>30</v>
      </c>
      <c r="K45" s="270" t="s">
        <v>218</v>
      </c>
      <c r="L45" s="270" t="s">
        <v>2145</v>
      </c>
      <c r="M45" s="5">
        <v>100000000</v>
      </c>
      <c r="N45" s="5">
        <v>0</v>
      </c>
      <c r="O45" s="188">
        <f t="shared" si="0"/>
        <v>200000000</v>
      </c>
    </row>
    <row r="46" spans="1:15" x14ac:dyDescent="0.25">
      <c r="A46" s="270" t="s">
        <v>21</v>
      </c>
      <c r="B46" s="270" t="s">
        <v>22</v>
      </c>
      <c r="C46" s="270" t="s">
        <v>41</v>
      </c>
      <c r="D46" s="270" t="s">
        <v>2146</v>
      </c>
      <c r="E46" s="271">
        <v>45271</v>
      </c>
      <c r="F46" s="270"/>
      <c r="G46" s="270" t="s">
        <v>2111</v>
      </c>
      <c r="H46" s="270" t="s">
        <v>2112</v>
      </c>
      <c r="I46" s="270"/>
      <c r="J46" s="270" t="s">
        <v>30</v>
      </c>
      <c r="K46" s="270" t="s">
        <v>218</v>
      </c>
      <c r="L46" s="270" t="s">
        <v>2147</v>
      </c>
      <c r="M46" s="5">
        <v>100000000</v>
      </c>
      <c r="N46" s="5">
        <v>0</v>
      </c>
      <c r="O46" s="188">
        <f t="shared" si="0"/>
        <v>100000000</v>
      </c>
    </row>
    <row r="47" spans="1:15" x14ac:dyDescent="0.25">
      <c r="A47" s="270" t="s">
        <v>21</v>
      </c>
      <c r="B47" s="270" t="s">
        <v>22</v>
      </c>
      <c r="C47" s="270" t="s">
        <v>41</v>
      </c>
      <c r="D47" s="270" t="s">
        <v>2148</v>
      </c>
      <c r="E47" s="271">
        <v>45271</v>
      </c>
      <c r="F47" s="270"/>
      <c r="G47" s="270" t="s">
        <v>2111</v>
      </c>
      <c r="H47" s="270" t="s">
        <v>2112</v>
      </c>
      <c r="I47" s="270"/>
      <c r="J47" s="270" t="s">
        <v>30</v>
      </c>
      <c r="K47" s="270" t="s">
        <v>218</v>
      </c>
      <c r="L47" s="270" t="s">
        <v>2149</v>
      </c>
      <c r="M47" s="5">
        <v>100000000</v>
      </c>
      <c r="N47" s="5">
        <v>0</v>
      </c>
      <c r="O47" s="188">
        <f t="shared" si="0"/>
        <v>0</v>
      </c>
    </row>
    <row r="48" spans="1:15" x14ac:dyDescent="0.25">
      <c r="A48" s="270"/>
      <c r="B48" s="270"/>
      <c r="C48" s="270"/>
      <c r="D48" s="270"/>
      <c r="E48" s="271"/>
      <c r="F48" s="270"/>
      <c r="G48" s="270"/>
      <c r="H48" s="270"/>
      <c r="I48" s="270"/>
      <c r="J48" s="270"/>
      <c r="K48" s="270"/>
      <c r="L48" s="270"/>
      <c r="M48" s="5"/>
      <c r="N48" s="5"/>
      <c r="O48" s="5"/>
    </row>
    <row r="49" spans="1:15" x14ac:dyDescent="0.25">
      <c r="A49" s="270"/>
      <c r="B49" s="270"/>
      <c r="C49" s="270"/>
      <c r="D49" s="270"/>
      <c r="E49" s="271"/>
      <c r="F49" s="270"/>
      <c r="G49" s="270"/>
      <c r="H49" s="270"/>
      <c r="I49" s="270"/>
      <c r="J49" s="270"/>
      <c r="K49" s="270"/>
      <c r="L49" s="270"/>
      <c r="M49" s="5"/>
      <c r="N49" s="5"/>
      <c r="O49" s="5"/>
    </row>
    <row r="50" spans="1:15" x14ac:dyDescent="0.25">
      <c r="A50" s="270" t="s">
        <v>478</v>
      </c>
      <c r="B50" s="270" t="s">
        <v>479</v>
      </c>
      <c r="C50" s="270" t="s">
        <v>27</v>
      </c>
      <c r="D50" s="270" t="s">
        <v>2150</v>
      </c>
      <c r="E50" s="271">
        <v>44957</v>
      </c>
      <c r="F50" s="270"/>
      <c r="G50" s="270" t="s">
        <v>2111</v>
      </c>
      <c r="H50" s="270" t="s">
        <v>2112</v>
      </c>
      <c r="I50" s="270"/>
      <c r="J50" s="270" t="s">
        <v>30</v>
      </c>
      <c r="K50" s="270" t="s">
        <v>279</v>
      </c>
      <c r="L50" s="270" t="s">
        <v>2113</v>
      </c>
      <c r="M50" s="5">
        <v>208250000</v>
      </c>
      <c r="N50" s="5">
        <v>0</v>
      </c>
      <c r="O50" s="5">
        <v>0</v>
      </c>
    </row>
    <row r="51" spans="1:15" x14ac:dyDescent="0.25">
      <c r="A51" s="270" t="s">
        <v>478</v>
      </c>
      <c r="B51" s="270" t="s">
        <v>479</v>
      </c>
      <c r="C51" s="270" t="s">
        <v>27</v>
      </c>
      <c r="D51" s="270" t="s">
        <v>2151</v>
      </c>
      <c r="E51" s="271">
        <v>44957</v>
      </c>
      <c r="F51" s="270"/>
      <c r="G51" s="270" t="s">
        <v>2111</v>
      </c>
      <c r="H51" s="270" t="s">
        <v>2112</v>
      </c>
      <c r="I51" s="270"/>
      <c r="J51" s="270" t="s">
        <v>30</v>
      </c>
      <c r="K51" s="270" t="s">
        <v>279</v>
      </c>
      <c r="L51" s="270" t="s">
        <v>2117</v>
      </c>
      <c r="M51" s="5">
        <v>3190900000</v>
      </c>
      <c r="N51" s="5">
        <v>0</v>
      </c>
      <c r="O51" s="5">
        <v>0</v>
      </c>
    </row>
    <row r="52" spans="1:15" x14ac:dyDescent="0.25">
      <c r="A52" s="270" t="s">
        <v>478</v>
      </c>
      <c r="B52" s="270" t="s">
        <v>479</v>
      </c>
      <c r="C52" s="270" t="s">
        <v>27</v>
      </c>
      <c r="D52" s="270" t="s">
        <v>2152</v>
      </c>
      <c r="E52" s="271">
        <v>44972</v>
      </c>
      <c r="F52" s="270"/>
      <c r="G52" s="270" t="s">
        <v>2111</v>
      </c>
      <c r="H52" s="270" t="s">
        <v>2112</v>
      </c>
      <c r="I52" s="270"/>
      <c r="J52" s="270" t="s">
        <v>30</v>
      </c>
      <c r="K52" s="270" t="s">
        <v>752</v>
      </c>
      <c r="L52" s="270" t="s">
        <v>2115</v>
      </c>
      <c r="M52" s="5">
        <v>869655074</v>
      </c>
      <c r="N52" s="5">
        <v>0</v>
      </c>
      <c r="O52" s="5">
        <v>0</v>
      </c>
    </row>
    <row r="53" spans="1:15" x14ac:dyDescent="0.25">
      <c r="A53" s="270" t="s">
        <v>478</v>
      </c>
      <c r="B53" s="270" t="s">
        <v>479</v>
      </c>
      <c r="C53" s="270" t="s">
        <v>27</v>
      </c>
      <c r="D53" s="270" t="s">
        <v>2153</v>
      </c>
      <c r="E53" s="271">
        <v>45194</v>
      </c>
      <c r="F53" s="270"/>
      <c r="G53" s="270" t="s">
        <v>2111</v>
      </c>
      <c r="H53" s="270" t="s">
        <v>2112</v>
      </c>
      <c r="I53" s="270"/>
      <c r="J53" s="270" t="s">
        <v>30</v>
      </c>
      <c r="K53" s="270" t="s">
        <v>218</v>
      </c>
      <c r="L53" s="270" t="s">
        <v>2149</v>
      </c>
      <c r="M53" s="5">
        <v>100000000</v>
      </c>
      <c r="N53" s="5">
        <v>0</v>
      </c>
      <c r="O53" s="5">
        <v>0</v>
      </c>
    </row>
    <row r="54" spans="1:15" x14ac:dyDescent="0.25">
      <c r="A54" s="270" t="s">
        <v>478</v>
      </c>
      <c r="B54" s="270" t="s">
        <v>479</v>
      </c>
      <c r="C54" s="270" t="s">
        <v>27</v>
      </c>
      <c r="D54" s="270" t="s">
        <v>2154</v>
      </c>
      <c r="E54" s="271">
        <v>45194</v>
      </c>
      <c r="F54" s="270"/>
      <c r="G54" s="270" t="s">
        <v>2111</v>
      </c>
      <c r="H54" s="270" t="s">
        <v>2112</v>
      </c>
      <c r="I54" s="270"/>
      <c r="J54" s="270" t="s">
        <v>30</v>
      </c>
      <c r="K54" s="270" t="s">
        <v>218</v>
      </c>
      <c r="L54" s="270" t="s">
        <v>2147</v>
      </c>
      <c r="M54" s="5">
        <v>100000000</v>
      </c>
      <c r="N54" s="5">
        <v>0</v>
      </c>
      <c r="O54" s="5">
        <v>0</v>
      </c>
    </row>
    <row r="55" spans="1:15" x14ac:dyDescent="0.25">
      <c r="A55" s="270" t="s">
        <v>478</v>
      </c>
      <c r="B55" s="270" t="s">
        <v>479</v>
      </c>
      <c r="C55" s="270" t="s">
        <v>27</v>
      </c>
      <c r="D55" s="270" t="s">
        <v>2155</v>
      </c>
      <c r="E55" s="271">
        <v>45194</v>
      </c>
      <c r="F55" s="270"/>
      <c r="G55" s="270" t="s">
        <v>2111</v>
      </c>
      <c r="H55" s="270" t="s">
        <v>2112</v>
      </c>
      <c r="I55" s="270"/>
      <c r="J55" s="270" t="s">
        <v>30</v>
      </c>
      <c r="K55" s="270" t="s">
        <v>218</v>
      </c>
      <c r="L55" s="270" t="s">
        <v>2143</v>
      </c>
      <c r="M55" s="5">
        <v>100000000</v>
      </c>
      <c r="N55" s="5">
        <v>0</v>
      </c>
      <c r="O55" s="5">
        <v>0</v>
      </c>
    </row>
    <row r="56" spans="1:15" x14ac:dyDescent="0.25">
      <c r="A56" s="270" t="s">
        <v>478</v>
      </c>
      <c r="B56" s="270" t="s">
        <v>479</v>
      </c>
      <c r="C56" s="270" t="s">
        <v>27</v>
      </c>
      <c r="D56" s="270" t="s">
        <v>2156</v>
      </c>
      <c r="E56" s="271">
        <v>45194</v>
      </c>
      <c r="F56" s="270"/>
      <c r="G56" s="270" t="s">
        <v>2111</v>
      </c>
      <c r="H56" s="270" t="s">
        <v>2112</v>
      </c>
      <c r="I56" s="270"/>
      <c r="J56" s="270" t="s">
        <v>30</v>
      </c>
      <c r="K56" s="270" t="s">
        <v>218</v>
      </c>
      <c r="L56" s="270" t="s">
        <v>2137</v>
      </c>
      <c r="M56" s="5">
        <v>100000000</v>
      </c>
      <c r="N56" s="5">
        <v>0</v>
      </c>
      <c r="O56" s="5">
        <v>0</v>
      </c>
    </row>
    <row r="57" spans="1:15" x14ac:dyDescent="0.25">
      <c r="A57" s="270" t="s">
        <v>478</v>
      </c>
      <c r="B57" s="270" t="s">
        <v>479</v>
      </c>
      <c r="C57" s="270" t="s">
        <v>27</v>
      </c>
      <c r="D57" s="270" t="s">
        <v>2157</v>
      </c>
      <c r="E57" s="271">
        <v>45194</v>
      </c>
      <c r="F57" s="270"/>
      <c r="G57" s="270" t="s">
        <v>2111</v>
      </c>
      <c r="H57" s="270" t="s">
        <v>2112</v>
      </c>
      <c r="I57" s="270"/>
      <c r="J57" s="270" t="s">
        <v>30</v>
      </c>
      <c r="K57" s="270" t="s">
        <v>218</v>
      </c>
      <c r="L57" s="270" t="s">
        <v>2135</v>
      </c>
      <c r="M57" s="5">
        <v>100000000</v>
      </c>
      <c r="N57" s="5">
        <v>0</v>
      </c>
      <c r="O57" s="5">
        <v>0</v>
      </c>
    </row>
    <row r="58" spans="1:15" x14ac:dyDescent="0.25">
      <c r="A58" s="270" t="s">
        <v>478</v>
      </c>
      <c r="B58" s="270" t="s">
        <v>479</v>
      </c>
      <c r="C58" s="270" t="s">
        <v>27</v>
      </c>
      <c r="D58" s="270" t="s">
        <v>2158</v>
      </c>
      <c r="E58" s="271">
        <v>45194</v>
      </c>
      <c r="F58" s="270"/>
      <c r="G58" s="270" t="s">
        <v>2111</v>
      </c>
      <c r="H58" s="270" t="s">
        <v>2112</v>
      </c>
      <c r="I58" s="270"/>
      <c r="J58" s="270" t="s">
        <v>30</v>
      </c>
      <c r="K58" s="270" t="s">
        <v>218</v>
      </c>
      <c r="L58" s="270" t="s">
        <v>2141</v>
      </c>
      <c r="M58" s="5">
        <v>100000000</v>
      </c>
      <c r="N58" s="5">
        <v>0</v>
      </c>
      <c r="O58" s="5">
        <v>0</v>
      </c>
    </row>
    <row r="59" spans="1:15" x14ac:dyDescent="0.25">
      <c r="A59" s="270" t="s">
        <v>478</v>
      </c>
      <c r="B59" s="270" t="s">
        <v>479</v>
      </c>
      <c r="C59" s="270" t="s">
        <v>27</v>
      </c>
      <c r="D59" s="270" t="s">
        <v>2159</v>
      </c>
      <c r="E59" s="271">
        <v>45194</v>
      </c>
      <c r="F59" s="270"/>
      <c r="G59" s="270" t="s">
        <v>2111</v>
      </c>
      <c r="H59" s="270" t="s">
        <v>2112</v>
      </c>
      <c r="I59" s="270"/>
      <c r="J59" s="270" t="s">
        <v>30</v>
      </c>
      <c r="K59" s="270" t="s">
        <v>218</v>
      </c>
      <c r="L59" s="270" t="s">
        <v>2133</v>
      </c>
      <c r="M59" s="5">
        <v>100000000</v>
      </c>
      <c r="N59" s="5">
        <v>0</v>
      </c>
      <c r="O59" s="5">
        <v>0</v>
      </c>
    </row>
    <row r="60" spans="1:15" x14ac:dyDescent="0.25">
      <c r="A60" s="270" t="s">
        <v>478</v>
      </c>
      <c r="B60" s="270" t="s">
        <v>479</v>
      </c>
      <c r="C60" s="270" t="s">
        <v>27</v>
      </c>
      <c r="D60" s="270" t="s">
        <v>2160</v>
      </c>
      <c r="E60" s="271">
        <v>45195</v>
      </c>
      <c r="F60" s="270"/>
      <c r="G60" s="270" t="s">
        <v>2111</v>
      </c>
      <c r="H60" s="270" t="s">
        <v>2112</v>
      </c>
      <c r="I60" s="270"/>
      <c r="J60" s="270" t="s">
        <v>30</v>
      </c>
      <c r="K60" s="270" t="s">
        <v>218</v>
      </c>
      <c r="L60" s="270" t="s">
        <v>2131</v>
      </c>
      <c r="M60" s="5">
        <v>100000000</v>
      </c>
      <c r="N60" s="5">
        <v>0</v>
      </c>
      <c r="O60" s="5">
        <v>0</v>
      </c>
    </row>
    <row r="61" spans="1:15" x14ac:dyDescent="0.25">
      <c r="A61" s="270" t="s">
        <v>478</v>
      </c>
      <c r="B61" s="270" t="s">
        <v>479</v>
      </c>
      <c r="C61" s="270" t="s">
        <v>27</v>
      </c>
      <c r="D61" s="270" t="s">
        <v>2161</v>
      </c>
      <c r="E61" s="271">
        <v>45195</v>
      </c>
      <c r="F61" s="270"/>
      <c r="G61" s="270" t="s">
        <v>2111</v>
      </c>
      <c r="H61" s="270" t="s">
        <v>2112</v>
      </c>
      <c r="I61" s="270"/>
      <c r="J61" s="270" t="s">
        <v>30</v>
      </c>
      <c r="K61" s="270" t="s">
        <v>218</v>
      </c>
      <c r="L61" s="270" t="s">
        <v>2145</v>
      </c>
      <c r="M61" s="5">
        <v>100000000</v>
      </c>
      <c r="N61" s="5">
        <v>0</v>
      </c>
      <c r="O61" s="5">
        <v>0</v>
      </c>
    </row>
    <row r="62" spans="1:15" x14ac:dyDescent="0.25">
      <c r="A62" s="270" t="s">
        <v>478</v>
      </c>
      <c r="B62" s="270" t="s">
        <v>479</v>
      </c>
      <c r="C62" s="270" t="s">
        <v>27</v>
      </c>
      <c r="D62" s="270" t="s">
        <v>1751</v>
      </c>
      <c r="E62" s="271">
        <v>45195</v>
      </c>
      <c r="F62" s="270"/>
      <c r="G62" s="270" t="s">
        <v>2111</v>
      </c>
      <c r="H62" s="270" t="s">
        <v>2112</v>
      </c>
      <c r="I62" s="270"/>
      <c r="J62" s="270" t="s">
        <v>30</v>
      </c>
      <c r="K62" s="270" t="s">
        <v>44</v>
      </c>
      <c r="L62" s="270" t="s">
        <v>2121</v>
      </c>
      <c r="M62" s="5">
        <v>100000000</v>
      </c>
      <c r="N62" s="5">
        <v>0</v>
      </c>
      <c r="O62" s="5">
        <v>0</v>
      </c>
    </row>
    <row r="63" spans="1:15" x14ac:dyDescent="0.25">
      <c r="A63" s="270" t="s">
        <v>478</v>
      </c>
      <c r="B63" s="270" t="s">
        <v>479</v>
      </c>
      <c r="C63" s="270" t="s">
        <v>27</v>
      </c>
      <c r="D63" s="270" t="s">
        <v>644</v>
      </c>
      <c r="E63" s="271">
        <v>45195</v>
      </c>
      <c r="F63" s="270"/>
      <c r="G63" s="270" t="s">
        <v>2111</v>
      </c>
      <c r="H63" s="270" t="s">
        <v>2112</v>
      </c>
      <c r="I63" s="270"/>
      <c r="J63" s="270" t="s">
        <v>30</v>
      </c>
      <c r="K63" s="270" t="s">
        <v>44</v>
      </c>
      <c r="L63" s="270" t="s">
        <v>2123</v>
      </c>
      <c r="M63" s="5">
        <v>100000000</v>
      </c>
      <c r="N63" s="5">
        <v>0</v>
      </c>
      <c r="O63" s="5">
        <v>0</v>
      </c>
    </row>
    <row r="64" spans="1:15" x14ac:dyDescent="0.25">
      <c r="A64" s="270" t="s">
        <v>478</v>
      </c>
      <c r="B64" s="270" t="s">
        <v>479</v>
      </c>
      <c r="C64" s="270" t="s">
        <v>27</v>
      </c>
      <c r="D64" s="270" t="s">
        <v>1753</v>
      </c>
      <c r="E64" s="271">
        <v>45195</v>
      </c>
      <c r="F64" s="270"/>
      <c r="G64" s="270" t="s">
        <v>2111</v>
      </c>
      <c r="H64" s="270" t="s">
        <v>2112</v>
      </c>
      <c r="I64" s="270"/>
      <c r="J64" s="270" t="s">
        <v>30</v>
      </c>
      <c r="K64" s="270" t="s">
        <v>44</v>
      </c>
      <c r="L64" s="270" t="s">
        <v>2127</v>
      </c>
      <c r="M64" s="5">
        <v>100000000</v>
      </c>
      <c r="N64" s="5">
        <v>0</v>
      </c>
      <c r="O64" s="5">
        <v>0</v>
      </c>
    </row>
    <row r="65" spans="1:15" x14ac:dyDescent="0.25">
      <c r="A65" s="270" t="s">
        <v>478</v>
      </c>
      <c r="B65" s="270" t="s">
        <v>479</v>
      </c>
      <c r="C65" s="270" t="s">
        <v>27</v>
      </c>
      <c r="D65" s="270" t="s">
        <v>1958</v>
      </c>
      <c r="E65" s="271">
        <v>45195</v>
      </c>
      <c r="F65" s="270"/>
      <c r="G65" s="270" t="s">
        <v>2111</v>
      </c>
      <c r="H65" s="270" t="s">
        <v>2112</v>
      </c>
      <c r="I65" s="270"/>
      <c r="J65" s="270" t="s">
        <v>30</v>
      </c>
      <c r="K65" s="270" t="s">
        <v>44</v>
      </c>
      <c r="L65" s="270" t="s">
        <v>2125</v>
      </c>
      <c r="M65" s="5">
        <v>100000000</v>
      </c>
      <c r="N65" s="5">
        <v>0</v>
      </c>
      <c r="O65" s="5">
        <v>0</v>
      </c>
    </row>
    <row r="66" spans="1:15" x14ac:dyDescent="0.25">
      <c r="A66" s="270" t="s">
        <v>478</v>
      </c>
      <c r="B66" s="270" t="s">
        <v>479</v>
      </c>
      <c r="C66" s="270" t="s">
        <v>27</v>
      </c>
      <c r="D66" s="270" t="s">
        <v>1088</v>
      </c>
      <c r="E66" s="271">
        <v>45195</v>
      </c>
      <c r="F66" s="270"/>
      <c r="G66" s="270" t="s">
        <v>2111</v>
      </c>
      <c r="H66" s="270" t="s">
        <v>2112</v>
      </c>
      <c r="I66" s="270"/>
      <c r="J66" s="270" t="s">
        <v>30</v>
      </c>
      <c r="K66" s="270" t="s">
        <v>218</v>
      </c>
      <c r="L66" s="270" t="s">
        <v>2139</v>
      </c>
      <c r="M66" s="5">
        <v>100000000</v>
      </c>
      <c r="N66" s="5">
        <v>0</v>
      </c>
      <c r="O66" s="5">
        <v>0</v>
      </c>
    </row>
    <row r="67" spans="1:15" x14ac:dyDescent="0.25">
      <c r="A67" s="270"/>
      <c r="B67" s="270"/>
      <c r="C67" s="270"/>
      <c r="D67" s="270"/>
      <c r="E67" s="270"/>
      <c r="F67" s="270"/>
      <c r="G67" s="270"/>
      <c r="H67" s="270"/>
      <c r="I67" s="270"/>
      <c r="J67" s="270"/>
      <c r="K67" s="270"/>
      <c r="L67" s="270"/>
      <c r="M67" s="192">
        <f>SUM(M50:M66)</f>
        <v>5668805074</v>
      </c>
      <c r="N67" s="6"/>
      <c r="O67" s="6"/>
    </row>
    <row r="68" spans="1:15" x14ac:dyDescent="0.25">
      <c r="A68" s="270"/>
      <c r="B68" s="270"/>
      <c r="C68" s="270"/>
      <c r="D68" s="270"/>
      <c r="E68" s="270"/>
      <c r="F68" s="270"/>
      <c r="G68" s="270"/>
      <c r="H68" s="270"/>
      <c r="I68" s="270"/>
      <c r="J68" s="270"/>
      <c r="K68" s="270"/>
      <c r="L68" s="270"/>
      <c r="M68" s="270"/>
      <c r="N68" s="270"/>
      <c r="O68" s="270"/>
    </row>
    <row r="69" spans="1:15" x14ac:dyDescent="0.25">
      <c r="A69" s="270"/>
      <c r="B69" s="270"/>
      <c r="C69" s="270"/>
      <c r="D69" s="270"/>
      <c r="E69" s="270"/>
      <c r="F69" s="270"/>
      <c r="G69" s="270"/>
      <c r="H69" s="270"/>
      <c r="I69" s="270"/>
      <c r="J69" s="270"/>
      <c r="K69" s="270"/>
      <c r="L69" s="270"/>
      <c r="M69" s="270"/>
      <c r="N69" s="270"/>
      <c r="O69" s="270"/>
    </row>
    <row r="70" spans="1:15" x14ac:dyDescent="0.25">
      <c r="A70" s="270"/>
      <c r="B70" s="270"/>
      <c r="C70" s="270"/>
      <c r="D70" s="270"/>
      <c r="E70" s="270"/>
      <c r="F70" s="270"/>
      <c r="G70" s="270"/>
      <c r="H70" s="270"/>
      <c r="I70" s="270"/>
      <c r="J70" s="270"/>
      <c r="K70" s="270"/>
      <c r="L70" s="270"/>
      <c r="M70" s="270"/>
      <c r="N70" s="270"/>
      <c r="O70" s="270"/>
    </row>
    <row r="71" spans="1:15" x14ac:dyDescent="0.25">
      <c r="A71" s="270"/>
      <c r="B71" s="270"/>
      <c r="C71" s="270"/>
      <c r="D71" s="270"/>
      <c r="E71" s="270"/>
      <c r="F71" s="270"/>
      <c r="G71" s="270"/>
      <c r="H71" s="270"/>
      <c r="I71" s="270"/>
      <c r="J71" s="270"/>
      <c r="K71" s="270"/>
      <c r="L71" s="270"/>
      <c r="M71" s="270"/>
      <c r="N71" s="270"/>
      <c r="O71" s="270"/>
    </row>
    <row r="72" spans="1:15" x14ac:dyDescent="0.25">
      <c r="A72" s="270"/>
      <c r="B72" s="270"/>
      <c r="C72" s="270"/>
      <c r="D72" s="270"/>
      <c r="E72" s="270"/>
      <c r="F72" s="270"/>
      <c r="G72" s="270"/>
      <c r="H72" s="270"/>
      <c r="I72" s="270"/>
      <c r="J72" s="270"/>
      <c r="K72" s="270"/>
      <c r="L72" s="270"/>
      <c r="M72" s="270"/>
      <c r="N72" s="270"/>
      <c r="O72" s="270"/>
    </row>
    <row r="73" spans="1:15" x14ac:dyDescent="0.25">
      <c r="A73" s="270"/>
      <c r="B73" s="270"/>
      <c r="C73" s="270"/>
      <c r="D73" s="270"/>
      <c r="E73" s="270"/>
      <c r="F73" s="270"/>
      <c r="G73" s="270"/>
      <c r="H73" s="270"/>
      <c r="I73" s="270"/>
      <c r="J73" s="270"/>
      <c r="K73" s="270"/>
      <c r="L73" s="270"/>
      <c r="M73" s="270"/>
      <c r="N73" s="270"/>
      <c r="O73" s="270"/>
    </row>
    <row r="74" spans="1:15" x14ac:dyDescent="0.25">
      <c r="A74" s="270"/>
      <c r="B74" s="270"/>
      <c r="C74" s="270"/>
      <c r="D74" s="270"/>
      <c r="E74" s="270"/>
      <c r="F74" s="270"/>
      <c r="G74" s="270"/>
      <c r="H74" s="270"/>
      <c r="I74" s="270"/>
      <c r="J74" s="270"/>
      <c r="K74" s="270"/>
      <c r="L74" s="270"/>
      <c r="M74" s="270"/>
      <c r="N74" s="270"/>
      <c r="O74" s="270"/>
    </row>
    <row r="75" spans="1:15" x14ac:dyDescent="0.25">
      <c r="A75" s="270"/>
      <c r="B75" s="270"/>
      <c r="C75" s="270"/>
      <c r="D75" s="270"/>
      <c r="E75" s="270"/>
      <c r="F75" s="270"/>
      <c r="G75" s="270"/>
      <c r="H75" s="270"/>
      <c r="I75" s="270"/>
      <c r="J75" s="270"/>
      <c r="K75" s="270"/>
      <c r="L75" s="270"/>
      <c r="M75" s="270"/>
      <c r="N75" s="270"/>
      <c r="O75" s="270"/>
    </row>
    <row r="76" spans="1:15" x14ac:dyDescent="0.25">
      <c r="A76" s="270"/>
      <c r="B76" s="270"/>
      <c r="C76" s="270"/>
      <c r="D76" s="270"/>
      <c r="E76" s="270"/>
      <c r="F76" s="270"/>
      <c r="G76" s="270"/>
      <c r="H76" s="270"/>
      <c r="I76" s="270"/>
      <c r="J76" s="270"/>
      <c r="K76" s="270"/>
      <c r="L76" s="270"/>
      <c r="M76" s="270"/>
      <c r="N76" s="270"/>
      <c r="O76" s="270"/>
    </row>
    <row r="77" spans="1:15" x14ac:dyDescent="0.25">
      <c r="A77" s="270"/>
      <c r="B77" s="270"/>
      <c r="C77" s="270"/>
      <c r="D77" s="270"/>
      <c r="E77" s="270"/>
      <c r="F77" s="270"/>
      <c r="G77" s="270"/>
      <c r="H77" s="270"/>
      <c r="I77" s="270"/>
      <c r="J77" s="270"/>
      <c r="K77" s="270"/>
      <c r="L77" s="270"/>
      <c r="M77" s="270"/>
      <c r="N77" s="270"/>
      <c r="O77" s="270"/>
    </row>
  </sheetData>
  <mergeCells count="9">
    <mergeCell ref="A7:O7"/>
    <mergeCell ref="A8:O8"/>
    <mergeCell ref="A9:O9"/>
    <mergeCell ref="A1:O1"/>
    <mergeCell ref="A2:O2"/>
    <mergeCell ref="A3:O3"/>
    <mergeCell ref="A4:O4"/>
    <mergeCell ref="A5:O5"/>
    <mergeCell ref="A6:O6"/>
  </mergeCells>
  <pageMargins left="0.7" right="0.7" top="0.75" bottom="0.75" header="0.3" footer="0.3"/>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1"/>
  <sheetViews>
    <sheetView topLeftCell="A15" workbookViewId="0">
      <selection activeCell="O29" sqref="O29"/>
    </sheetView>
  </sheetViews>
  <sheetFormatPr baseColWidth="10" defaultRowHeight="15" x14ac:dyDescent="0.25"/>
  <cols>
    <col min="13" max="14" width="12.140625" bestFit="1" customWidth="1"/>
    <col min="15" max="15" width="13" bestFit="1" customWidth="1"/>
  </cols>
  <sheetData>
    <row r="1" spans="1:15" ht="15.75" x14ac:dyDescent="0.25">
      <c r="A1" s="624" t="s">
        <v>0</v>
      </c>
      <c r="B1" s="624"/>
      <c r="C1" s="624"/>
      <c r="D1" s="624"/>
      <c r="E1" s="624"/>
      <c r="F1" s="624"/>
      <c r="G1" s="624"/>
      <c r="H1" s="624"/>
      <c r="I1" s="624"/>
      <c r="J1" s="624"/>
      <c r="K1" s="624"/>
      <c r="L1" s="624"/>
      <c r="M1" s="624"/>
      <c r="N1" s="624"/>
      <c r="O1" s="624"/>
    </row>
    <row r="2" spans="1:15" ht="15.75" x14ac:dyDescent="0.25">
      <c r="A2" s="624" t="s">
        <v>1</v>
      </c>
      <c r="B2" s="624"/>
      <c r="C2" s="624"/>
      <c r="D2" s="624"/>
      <c r="E2" s="624"/>
      <c r="F2" s="624"/>
      <c r="G2" s="624"/>
      <c r="H2" s="624"/>
      <c r="I2" s="624"/>
      <c r="J2" s="624"/>
      <c r="K2" s="624"/>
      <c r="L2" s="624"/>
      <c r="M2" s="624"/>
      <c r="N2" s="624"/>
      <c r="O2" s="624"/>
    </row>
    <row r="3" spans="1:15" ht="15.75" x14ac:dyDescent="0.25">
      <c r="A3" s="624" t="s">
        <v>534</v>
      </c>
      <c r="B3" s="624"/>
      <c r="C3" s="624"/>
      <c r="D3" s="624"/>
      <c r="E3" s="624"/>
      <c r="F3" s="624"/>
      <c r="G3" s="624"/>
      <c r="H3" s="624"/>
      <c r="I3" s="624"/>
      <c r="J3" s="624"/>
      <c r="K3" s="624"/>
      <c r="L3" s="624"/>
      <c r="M3" s="624"/>
      <c r="N3" s="624"/>
      <c r="O3" s="624"/>
    </row>
    <row r="4" spans="1:15" ht="15.75" x14ac:dyDescent="0.25">
      <c r="A4" s="624"/>
      <c r="B4" s="624"/>
      <c r="C4" s="624"/>
      <c r="D4" s="624"/>
      <c r="E4" s="624"/>
      <c r="F4" s="624"/>
      <c r="G4" s="624"/>
      <c r="H4" s="624"/>
      <c r="I4" s="624"/>
      <c r="J4" s="624"/>
      <c r="K4" s="624"/>
      <c r="L4" s="624"/>
      <c r="M4" s="624"/>
      <c r="N4" s="624"/>
      <c r="O4" s="624"/>
    </row>
    <row r="5" spans="1:15" ht="15.75" x14ac:dyDescent="0.25">
      <c r="A5" s="624" t="s">
        <v>3</v>
      </c>
      <c r="B5" s="624"/>
      <c r="C5" s="624"/>
      <c r="D5" s="624"/>
      <c r="E5" s="624"/>
      <c r="F5" s="624"/>
      <c r="G5" s="624"/>
      <c r="H5" s="624"/>
      <c r="I5" s="624"/>
      <c r="J5" s="624"/>
      <c r="K5" s="624"/>
      <c r="L5" s="624"/>
      <c r="M5" s="624"/>
      <c r="N5" s="624"/>
      <c r="O5" s="624"/>
    </row>
    <row r="6" spans="1:15" ht="15.75" x14ac:dyDescent="0.25">
      <c r="A6" s="624"/>
      <c r="B6" s="624"/>
      <c r="C6" s="624"/>
      <c r="D6" s="624"/>
      <c r="E6" s="624"/>
      <c r="F6" s="624"/>
      <c r="G6" s="624"/>
      <c r="H6" s="624"/>
      <c r="I6" s="624"/>
      <c r="J6" s="624"/>
      <c r="K6" s="624"/>
      <c r="L6" s="624"/>
      <c r="M6" s="624"/>
      <c r="N6" s="624"/>
      <c r="O6" s="624"/>
    </row>
    <row r="7" spans="1:15" ht="15.75" x14ac:dyDescent="0.25">
      <c r="A7" s="624" t="s">
        <v>1679</v>
      </c>
      <c r="B7" s="624"/>
      <c r="C7" s="624"/>
      <c r="D7" s="624"/>
      <c r="E7" s="624"/>
      <c r="F7" s="624"/>
      <c r="G7" s="624"/>
      <c r="H7" s="624"/>
      <c r="I7" s="624"/>
      <c r="J7" s="624"/>
      <c r="K7" s="624"/>
      <c r="L7" s="624"/>
      <c r="M7" s="624"/>
      <c r="N7" s="624"/>
      <c r="O7" s="624"/>
    </row>
    <row r="8" spans="1:15" ht="15.75" x14ac:dyDescent="0.25">
      <c r="A8" s="625" t="s">
        <v>4</v>
      </c>
      <c r="B8" s="625"/>
      <c r="C8" s="625"/>
      <c r="D8" s="625"/>
      <c r="E8" s="625"/>
      <c r="F8" s="625"/>
      <c r="G8" s="625"/>
      <c r="H8" s="625"/>
      <c r="I8" s="625"/>
      <c r="J8" s="625"/>
      <c r="K8" s="625"/>
      <c r="L8" s="625"/>
      <c r="M8" s="625"/>
      <c r="N8" s="625"/>
      <c r="O8" s="625"/>
    </row>
    <row r="9" spans="1:15" ht="15.75" x14ac:dyDescent="0.25">
      <c r="A9" s="624"/>
      <c r="B9" s="624"/>
      <c r="C9" s="624"/>
      <c r="D9" s="624"/>
      <c r="E9" s="624"/>
      <c r="F9" s="624"/>
      <c r="G9" s="624"/>
      <c r="H9" s="624"/>
      <c r="I9" s="624"/>
      <c r="J9" s="624"/>
      <c r="K9" s="624"/>
      <c r="L9" s="624"/>
      <c r="M9" s="624"/>
      <c r="N9" s="624"/>
      <c r="O9" s="624"/>
    </row>
    <row r="10" spans="1:15" x14ac:dyDescent="0.25">
      <c r="A10" s="276" t="s">
        <v>6</v>
      </c>
      <c r="B10" s="276" t="s">
        <v>7</v>
      </c>
      <c r="C10" s="276" t="s">
        <v>8</v>
      </c>
      <c r="D10" s="276" t="s">
        <v>9</v>
      </c>
      <c r="E10" s="276" t="s">
        <v>10</v>
      </c>
      <c r="F10" s="276" t="s">
        <v>11</v>
      </c>
      <c r="G10" s="276" t="s">
        <v>12</v>
      </c>
      <c r="H10" s="276" t="s">
        <v>13</v>
      </c>
      <c r="I10" s="276" t="s">
        <v>14</v>
      </c>
      <c r="J10" s="276" t="s">
        <v>15</v>
      </c>
      <c r="K10" s="276" t="s">
        <v>16</v>
      </c>
      <c r="L10" s="276" t="s">
        <v>17</v>
      </c>
      <c r="M10" s="277" t="s">
        <v>18</v>
      </c>
      <c r="N10" s="277" t="s">
        <v>19</v>
      </c>
      <c r="O10" s="277" t="s">
        <v>20</v>
      </c>
    </row>
    <row r="11" spans="1:15" x14ac:dyDescent="0.25">
      <c r="A11" s="274" t="s">
        <v>21</v>
      </c>
      <c r="B11" s="274" t="s">
        <v>22</v>
      </c>
      <c r="C11" s="274" t="s">
        <v>544</v>
      </c>
      <c r="D11" s="274" t="s">
        <v>183</v>
      </c>
      <c r="E11" s="275">
        <v>44927</v>
      </c>
      <c r="F11" s="274"/>
      <c r="G11" s="274" t="s">
        <v>2163</v>
      </c>
      <c r="H11" s="274" t="s">
        <v>2164</v>
      </c>
      <c r="I11" s="274" t="s">
        <v>31</v>
      </c>
      <c r="J11" s="274" t="s">
        <v>30</v>
      </c>
      <c r="K11" s="274" t="s">
        <v>545</v>
      </c>
      <c r="L11" s="274" t="s">
        <v>546</v>
      </c>
      <c r="M11" s="5">
        <v>0</v>
      </c>
      <c r="N11" s="5">
        <v>688095927</v>
      </c>
      <c r="O11" s="5">
        <v>688095927</v>
      </c>
    </row>
    <row r="12" spans="1:15" x14ac:dyDescent="0.25">
      <c r="A12" s="274" t="s">
        <v>21</v>
      </c>
      <c r="B12" s="274" t="s">
        <v>22</v>
      </c>
      <c r="C12" s="274" t="s">
        <v>41</v>
      </c>
      <c r="D12" s="274" t="s">
        <v>2162</v>
      </c>
      <c r="E12" s="275">
        <v>44971</v>
      </c>
      <c r="F12" s="274" t="s">
        <v>100</v>
      </c>
      <c r="G12" s="274" t="s">
        <v>2163</v>
      </c>
      <c r="H12" s="274" t="s">
        <v>2164</v>
      </c>
      <c r="I12" s="274"/>
      <c r="J12" s="274" t="s">
        <v>30</v>
      </c>
      <c r="K12" s="274"/>
      <c r="L12" s="274" t="s">
        <v>2165</v>
      </c>
      <c r="M12" s="5">
        <v>380095927</v>
      </c>
      <c r="N12" s="5">
        <v>0</v>
      </c>
      <c r="O12" s="188">
        <f t="shared" ref="O12:O35" si="0">SUM(O11-M12+N12)</f>
        <v>308000000</v>
      </c>
    </row>
    <row r="13" spans="1:15" x14ac:dyDescent="0.25">
      <c r="A13" s="274" t="s">
        <v>21</v>
      </c>
      <c r="B13" s="274" t="s">
        <v>22</v>
      </c>
      <c r="C13" s="274" t="s">
        <v>41</v>
      </c>
      <c r="D13" s="274" t="s">
        <v>2178</v>
      </c>
      <c r="E13" s="275">
        <v>45000</v>
      </c>
      <c r="F13" s="274" t="s">
        <v>100</v>
      </c>
      <c r="G13" s="274" t="s">
        <v>2163</v>
      </c>
      <c r="H13" s="274" t="s">
        <v>2164</v>
      </c>
      <c r="I13" s="274"/>
      <c r="J13" s="274" t="s">
        <v>30</v>
      </c>
      <c r="K13" s="274" t="s">
        <v>31</v>
      </c>
      <c r="L13" s="274" t="s">
        <v>2179</v>
      </c>
      <c r="M13" s="5">
        <v>308000000</v>
      </c>
      <c r="N13" s="5">
        <v>0</v>
      </c>
      <c r="O13" s="188">
        <f t="shared" si="0"/>
        <v>0</v>
      </c>
    </row>
    <row r="14" spans="1:15" x14ac:dyDescent="0.25">
      <c r="A14" s="274" t="s">
        <v>21</v>
      </c>
      <c r="B14" s="274" t="s">
        <v>22</v>
      </c>
      <c r="C14" s="274" t="s">
        <v>27</v>
      </c>
      <c r="D14" s="274" t="s">
        <v>2181</v>
      </c>
      <c r="E14" s="275">
        <v>45134</v>
      </c>
      <c r="F14" s="274"/>
      <c r="G14" s="274" t="s">
        <v>2163</v>
      </c>
      <c r="H14" s="274" t="s">
        <v>2164</v>
      </c>
      <c r="I14" s="274"/>
      <c r="J14" s="274" t="s">
        <v>30</v>
      </c>
      <c r="K14" s="274" t="s">
        <v>31</v>
      </c>
      <c r="L14" s="274" t="s">
        <v>2171</v>
      </c>
      <c r="M14" s="5">
        <v>0</v>
      </c>
      <c r="N14" s="5">
        <v>100000000</v>
      </c>
      <c r="O14" s="188">
        <f t="shared" si="0"/>
        <v>100000000</v>
      </c>
    </row>
    <row r="15" spans="1:15" x14ac:dyDescent="0.25">
      <c r="A15" s="274" t="s">
        <v>21</v>
      </c>
      <c r="B15" s="274" t="s">
        <v>22</v>
      </c>
      <c r="C15" s="274" t="s">
        <v>27</v>
      </c>
      <c r="D15" s="274" t="s">
        <v>2182</v>
      </c>
      <c r="E15" s="275">
        <v>45138</v>
      </c>
      <c r="F15" s="274"/>
      <c r="G15" s="274" t="s">
        <v>2163</v>
      </c>
      <c r="H15" s="274" t="s">
        <v>2164</v>
      </c>
      <c r="I15" s="274"/>
      <c r="J15" s="274" t="s">
        <v>30</v>
      </c>
      <c r="K15" s="274" t="s">
        <v>31</v>
      </c>
      <c r="L15" s="274" t="s">
        <v>2167</v>
      </c>
      <c r="M15" s="5">
        <v>0</v>
      </c>
      <c r="N15" s="5">
        <v>100000000</v>
      </c>
      <c r="O15" s="188">
        <f t="shared" si="0"/>
        <v>200000000</v>
      </c>
    </row>
    <row r="16" spans="1:15" x14ac:dyDescent="0.25">
      <c r="A16" s="274" t="s">
        <v>21</v>
      </c>
      <c r="B16" s="274" t="s">
        <v>22</v>
      </c>
      <c r="C16" s="274" t="s">
        <v>27</v>
      </c>
      <c r="D16" s="274" t="s">
        <v>2183</v>
      </c>
      <c r="E16" s="275">
        <v>45138</v>
      </c>
      <c r="F16" s="274"/>
      <c r="G16" s="274" t="s">
        <v>2163</v>
      </c>
      <c r="H16" s="274" t="s">
        <v>2164</v>
      </c>
      <c r="I16" s="274"/>
      <c r="J16" s="274" t="s">
        <v>30</v>
      </c>
      <c r="K16" s="274" t="s">
        <v>31</v>
      </c>
      <c r="L16" s="274" t="s">
        <v>2173</v>
      </c>
      <c r="M16" s="5">
        <v>0</v>
      </c>
      <c r="N16" s="5">
        <v>100000000</v>
      </c>
      <c r="O16" s="188">
        <f t="shared" si="0"/>
        <v>300000000</v>
      </c>
    </row>
    <row r="17" spans="1:15" x14ac:dyDescent="0.25">
      <c r="A17" s="274" t="s">
        <v>21</v>
      </c>
      <c r="B17" s="274" t="s">
        <v>22</v>
      </c>
      <c r="C17" s="274" t="s">
        <v>27</v>
      </c>
      <c r="D17" s="274" t="s">
        <v>2184</v>
      </c>
      <c r="E17" s="275">
        <v>45138</v>
      </c>
      <c r="F17" s="274"/>
      <c r="G17" s="274" t="s">
        <v>2163</v>
      </c>
      <c r="H17" s="274" t="s">
        <v>2164</v>
      </c>
      <c r="I17" s="274"/>
      <c r="J17" s="274" t="s">
        <v>30</v>
      </c>
      <c r="K17" s="274" t="s">
        <v>31</v>
      </c>
      <c r="L17" s="274" t="s">
        <v>2166</v>
      </c>
      <c r="M17" s="5">
        <v>0</v>
      </c>
      <c r="N17" s="5">
        <v>100000000</v>
      </c>
      <c r="O17" s="188">
        <f t="shared" si="0"/>
        <v>400000000</v>
      </c>
    </row>
    <row r="18" spans="1:15" x14ac:dyDescent="0.25">
      <c r="A18" s="274" t="s">
        <v>21</v>
      </c>
      <c r="B18" s="274" t="s">
        <v>22</v>
      </c>
      <c r="C18" s="274" t="s">
        <v>27</v>
      </c>
      <c r="D18" s="274" t="s">
        <v>2185</v>
      </c>
      <c r="E18" s="275">
        <v>45138</v>
      </c>
      <c r="F18" s="274"/>
      <c r="G18" s="274" t="s">
        <v>2163</v>
      </c>
      <c r="H18" s="274" t="s">
        <v>2164</v>
      </c>
      <c r="I18" s="274"/>
      <c r="J18" s="274" t="s">
        <v>30</v>
      </c>
      <c r="K18" s="274" t="s">
        <v>31</v>
      </c>
      <c r="L18" s="274" t="s">
        <v>2170</v>
      </c>
      <c r="M18" s="5">
        <v>0</v>
      </c>
      <c r="N18" s="5">
        <v>100000000</v>
      </c>
      <c r="O18" s="188">
        <f t="shared" si="0"/>
        <v>500000000</v>
      </c>
    </row>
    <row r="19" spans="1:15" x14ac:dyDescent="0.25">
      <c r="A19" s="274" t="s">
        <v>21</v>
      </c>
      <c r="B19" s="274" t="s">
        <v>22</v>
      </c>
      <c r="C19" s="274" t="s">
        <v>27</v>
      </c>
      <c r="D19" s="274" t="s">
        <v>2186</v>
      </c>
      <c r="E19" s="275">
        <v>45138</v>
      </c>
      <c r="F19" s="274"/>
      <c r="G19" s="274" t="s">
        <v>2163</v>
      </c>
      <c r="H19" s="274" t="s">
        <v>2164</v>
      </c>
      <c r="I19" s="274"/>
      <c r="J19" s="274" t="s">
        <v>30</v>
      </c>
      <c r="K19" s="274" t="s">
        <v>31</v>
      </c>
      <c r="L19" s="274" t="s">
        <v>2172</v>
      </c>
      <c r="M19" s="5">
        <v>0</v>
      </c>
      <c r="N19" s="5">
        <v>100000000</v>
      </c>
      <c r="O19" s="188">
        <f t="shared" si="0"/>
        <v>600000000</v>
      </c>
    </row>
    <row r="20" spans="1:15" x14ac:dyDescent="0.25">
      <c r="A20" s="274" t="s">
        <v>21</v>
      </c>
      <c r="B20" s="274" t="s">
        <v>22</v>
      </c>
      <c r="C20" s="274" t="s">
        <v>27</v>
      </c>
      <c r="D20" s="274" t="s">
        <v>2187</v>
      </c>
      <c r="E20" s="275">
        <v>45138</v>
      </c>
      <c r="F20" s="274"/>
      <c r="G20" s="274" t="s">
        <v>2163</v>
      </c>
      <c r="H20" s="274" t="s">
        <v>2164</v>
      </c>
      <c r="I20" s="274"/>
      <c r="J20" s="274" t="s">
        <v>30</v>
      </c>
      <c r="K20" s="274" t="s">
        <v>31</v>
      </c>
      <c r="L20" s="274" t="s">
        <v>2180</v>
      </c>
      <c r="M20" s="5">
        <v>0</v>
      </c>
      <c r="N20" s="5">
        <v>100000000</v>
      </c>
      <c r="O20" s="188">
        <f t="shared" si="0"/>
        <v>700000000</v>
      </c>
    </row>
    <row r="21" spans="1:15" x14ac:dyDescent="0.25">
      <c r="A21" s="274" t="s">
        <v>21</v>
      </c>
      <c r="B21" s="274" t="s">
        <v>22</v>
      </c>
      <c r="C21" s="274" t="s">
        <v>27</v>
      </c>
      <c r="D21" s="274" t="s">
        <v>2188</v>
      </c>
      <c r="E21" s="275">
        <v>45138</v>
      </c>
      <c r="F21" s="274"/>
      <c r="G21" s="274" t="s">
        <v>2163</v>
      </c>
      <c r="H21" s="274" t="s">
        <v>2164</v>
      </c>
      <c r="I21" s="274"/>
      <c r="J21" s="274" t="s">
        <v>30</v>
      </c>
      <c r="K21" s="274" t="s">
        <v>31</v>
      </c>
      <c r="L21" s="274" t="s">
        <v>2175</v>
      </c>
      <c r="M21" s="5">
        <v>0</v>
      </c>
      <c r="N21" s="5">
        <v>100000000</v>
      </c>
      <c r="O21" s="188">
        <f t="shared" si="0"/>
        <v>800000000</v>
      </c>
    </row>
    <row r="22" spans="1:15" x14ac:dyDescent="0.25">
      <c r="A22" s="274" t="s">
        <v>21</v>
      </c>
      <c r="B22" s="274" t="s">
        <v>22</v>
      </c>
      <c r="C22" s="274" t="s">
        <v>27</v>
      </c>
      <c r="D22" s="274" t="s">
        <v>2189</v>
      </c>
      <c r="E22" s="275">
        <v>45138</v>
      </c>
      <c r="F22" s="274"/>
      <c r="G22" s="274" t="s">
        <v>2163</v>
      </c>
      <c r="H22" s="274" t="s">
        <v>2164</v>
      </c>
      <c r="I22" s="274"/>
      <c r="J22" s="274" t="s">
        <v>30</v>
      </c>
      <c r="K22" s="274" t="s">
        <v>31</v>
      </c>
      <c r="L22" s="274" t="s">
        <v>2169</v>
      </c>
      <c r="M22" s="5">
        <v>0</v>
      </c>
      <c r="N22" s="5">
        <v>100000000</v>
      </c>
      <c r="O22" s="188">
        <f t="shared" si="0"/>
        <v>900000000</v>
      </c>
    </row>
    <row r="23" spans="1:15" x14ac:dyDescent="0.25">
      <c r="A23" s="274" t="s">
        <v>21</v>
      </c>
      <c r="B23" s="274" t="s">
        <v>22</v>
      </c>
      <c r="C23" s="274" t="s">
        <v>27</v>
      </c>
      <c r="D23" s="274" t="s">
        <v>2190</v>
      </c>
      <c r="E23" s="275">
        <v>45138</v>
      </c>
      <c r="F23" s="274"/>
      <c r="G23" s="274" t="s">
        <v>2163</v>
      </c>
      <c r="H23" s="274" t="s">
        <v>2164</v>
      </c>
      <c r="I23" s="274"/>
      <c r="J23" s="274" t="s">
        <v>30</v>
      </c>
      <c r="K23" s="274" t="s">
        <v>31</v>
      </c>
      <c r="L23" s="274" t="s">
        <v>2168</v>
      </c>
      <c r="M23" s="5">
        <v>0</v>
      </c>
      <c r="N23" s="5">
        <v>100000000</v>
      </c>
      <c r="O23" s="188">
        <f t="shared" si="0"/>
        <v>1000000000</v>
      </c>
    </row>
    <row r="24" spans="1:15" x14ac:dyDescent="0.25">
      <c r="A24" s="274" t="s">
        <v>21</v>
      </c>
      <c r="B24" s="274" t="s">
        <v>22</v>
      </c>
      <c r="C24" s="274" t="s">
        <v>41</v>
      </c>
      <c r="D24" s="274" t="s">
        <v>1221</v>
      </c>
      <c r="E24" s="275">
        <v>45142</v>
      </c>
      <c r="F24" s="274"/>
      <c r="G24" s="274" t="s">
        <v>2163</v>
      </c>
      <c r="H24" s="274" t="s">
        <v>2164</v>
      </c>
      <c r="I24" s="274"/>
      <c r="J24" s="274" t="s">
        <v>30</v>
      </c>
      <c r="K24" s="274" t="s">
        <v>218</v>
      </c>
      <c r="L24" s="274" t="s">
        <v>2180</v>
      </c>
      <c r="M24" s="5">
        <v>100000000</v>
      </c>
      <c r="N24" s="5">
        <v>0</v>
      </c>
      <c r="O24" s="188">
        <f t="shared" si="0"/>
        <v>900000000</v>
      </c>
    </row>
    <row r="25" spans="1:15" x14ac:dyDescent="0.25">
      <c r="A25" s="274" t="s">
        <v>21</v>
      </c>
      <c r="B25" s="274" t="s">
        <v>22</v>
      </c>
      <c r="C25" s="274" t="s">
        <v>41</v>
      </c>
      <c r="D25" s="274" t="s">
        <v>1887</v>
      </c>
      <c r="E25" s="275">
        <v>45148</v>
      </c>
      <c r="F25" s="274"/>
      <c r="G25" s="274" t="s">
        <v>2163</v>
      </c>
      <c r="H25" s="274" t="s">
        <v>2164</v>
      </c>
      <c r="I25" s="274"/>
      <c r="J25" s="274" t="s">
        <v>30</v>
      </c>
      <c r="K25" s="274" t="s">
        <v>101</v>
      </c>
      <c r="L25" s="274" t="s">
        <v>2166</v>
      </c>
      <c r="M25" s="5">
        <v>100000000</v>
      </c>
      <c r="N25" s="5">
        <v>0</v>
      </c>
      <c r="O25" s="188">
        <f t="shared" si="0"/>
        <v>800000000</v>
      </c>
    </row>
    <row r="26" spans="1:15" x14ac:dyDescent="0.25">
      <c r="A26" s="274" t="s">
        <v>21</v>
      </c>
      <c r="B26" s="274" t="s">
        <v>22</v>
      </c>
      <c r="C26" s="274" t="s">
        <v>41</v>
      </c>
      <c r="D26" s="274" t="s">
        <v>1888</v>
      </c>
      <c r="E26" s="275">
        <v>45148</v>
      </c>
      <c r="F26" s="274"/>
      <c r="G26" s="274" t="s">
        <v>2163</v>
      </c>
      <c r="H26" s="274" t="s">
        <v>2164</v>
      </c>
      <c r="I26" s="274"/>
      <c r="J26" s="274" t="s">
        <v>30</v>
      </c>
      <c r="K26" s="274" t="s">
        <v>101</v>
      </c>
      <c r="L26" s="274" t="s">
        <v>2167</v>
      </c>
      <c r="M26" s="5">
        <v>100000000</v>
      </c>
      <c r="N26" s="5">
        <v>0</v>
      </c>
      <c r="O26" s="188">
        <f t="shared" si="0"/>
        <v>700000000</v>
      </c>
    </row>
    <row r="27" spans="1:15" x14ac:dyDescent="0.25">
      <c r="A27" s="274" t="s">
        <v>21</v>
      </c>
      <c r="B27" s="274" t="s">
        <v>22</v>
      </c>
      <c r="C27" s="274" t="s">
        <v>41</v>
      </c>
      <c r="D27" s="274" t="s">
        <v>1889</v>
      </c>
      <c r="E27" s="275">
        <v>45148</v>
      </c>
      <c r="F27" s="274"/>
      <c r="G27" s="274" t="s">
        <v>2163</v>
      </c>
      <c r="H27" s="274" t="s">
        <v>2164</v>
      </c>
      <c r="I27" s="274"/>
      <c r="J27" s="274" t="s">
        <v>30</v>
      </c>
      <c r="K27" s="274" t="s">
        <v>101</v>
      </c>
      <c r="L27" s="274" t="s">
        <v>2168</v>
      </c>
      <c r="M27" s="5">
        <v>100000000</v>
      </c>
      <c r="N27" s="5">
        <v>0</v>
      </c>
      <c r="O27" s="188">
        <f t="shared" si="0"/>
        <v>600000000</v>
      </c>
    </row>
    <row r="28" spans="1:15" x14ac:dyDescent="0.25">
      <c r="A28" s="274" t="s">
        <v>21</v>
      </c>
      <c r="B28" s="274" t="s">
        <v>22</v>
      </c>
      <c r="C28" s="274" t="s">
        <v>41</v>
      </c>
      <c r="D28" s="274" t="s">
        <v>1890</v>
      </c>
      <c r="E28" s="275">
        <v>45148</v>
      </c>
      <c r="F28" s="274"/>
      <c r="G28" s="274" t="s">
        <v>2163</v>
      </c>
      <c r="H28" s="274" t="s">
        <v>2164</v>
      </c>
      <c r="I28" s="274"/>
      <c r="J28" s="274" t="s">
        <v>30</v>
      </c>
      <c r="K28" s="274" t="s">
        <v>101</v>
      </c>
      <c r="L28" s="274" t="s">
        <v>2169</v>
      </c>
      <c r="M28" s="5">
        <v>100000000</v>
      </c>
      <c r="N28" s="5">
        <v>0</v>
      </c>
      <c r="O28" s="188">
        <f t="shared" si="0"/>
        <v>500000000</v>
      </c>
    </row>
    <row r="29" spans="1:15" x14ac:dyDescent="0.25">
      <c r="A29" s="274" t="s">
        <v>21</v>
      </c>
      <c r="B29" s="274" t="s">
        <v>22</v>
      </c>
      <c r="C29" s="274" t="s">
        <v>41</v>
      </c>
      <c r="D29" s="274" t="s">
        <v>1891</v>
      </c>
      <c r="E29" s="275">
        <v>45148</v>
      </c>
      <c r="F29" s="274"/>
      <c r="G29" s="274" t="s">
        <v>2163</v>
      </c>
      <c r="H29" s="274" t="s">
        <v>2164</v>
      </c>
      <c r="I29" s="274"/>
      <c r="J29" s="274" t="s">
        <v>30</v>
      </c>
      <c r="K29" s="274" t="s">
        <v>101</v>
      </c>
      <c r="L29" s="274" t="s">
        <v>2170</v>
      </c>
      <c r="M29" s="5">
        <v>100000000</v>
      </c>
      <c r="N29" s="5">
        <v>0</v>
      </c>
      <c r="O29" s="188">
        <f t="shared" si="0"/>
        <v>400000000</v>
      </c>
    </row>
    <row r="30" spans="1:15" x14ac:dyDescent="0.25">
      <c r="A30" s="274" t="s">
        <v>21</v>
      </c>
      <c r="B30" s="274" t="s">
        <v>22</v>
      </c>
      <c r="C30" s="274" t="s">
        <v>41</v>
      </c>
      <c r="D30" s="274" t="s">
        <v>1893</v>
      </c>
      <c r="E30" s="275">
        <v>45148</v>
      </c>
      <c r="F30" s="274"/>
      <c r="G30" s="274" t="s">
        <v>2163</v>
      </c>
      <c r="H30" s="274" t="s">
        <v>2164</v>
      </c>
      <c r="I30" s="274"/>
      <c r="J30" s="274" t="s">
        <v>30</v>
      </c>
      <c r="K30" s="274" t="s">
        <v>101</v>
      </c>
      <c r="L30" s="274" t="s">
        <v>2171</v>
      </c>
      <c r="M30" s="5">
        <v>100000000</v>
      </c>
      <c r="N30" s="5">
        <v>0</v>
      </c>
      <c r="O30" s="188">
        <f t="shared" si="0"/>
        <v>300000000</v>
      </c>
    </row>
    <row r="31" spans="1:15" x14ac:dyDescent="0.25">
      <c r="A31" s="274" t="s">
        <v>21</v>
      </c>
      <c r="B31" s="274" t="s">
        <v>22</v>
      </c>
      <c r="C31" s="274" t="s">
        <v>41</v>
      </c>
      <c r="D31" s="274" t="s">
        <v>1894</v>
      </c>
      <c r="E31" s="275">
        <v>45148</v>
      </c>
      <c r="F31" s="274"/>
      <c r="G31" s="274" t="s">
        <v>2163</v>
      </c>
      <c r="H31" s="274" t="s">
        <v>2164</v>
      </c>
      <c r="I31" s="274"/>
      <c r="J31" s="274" t="s">
        <v>30</v>
      </c>
      <c r="K31" s="274" t="s">
        <v>101</v>
      </c>
      <c r="L31" s="274" t="s">
        <v>2172</v>
      </c>
      <c r="M31" s="5">
        <v>100000000</v>
      </c>
      <c r="N31" s="5">
        <v>0</v>
      </c>
      <c r="O31" s="188">
        <f t="shared" si="0"/>
        <v>200000000</v>
      </c>
    </row>
    <row r="32" spans="1:15" x14ac:dyDescent="0.25">
      <c r="A32" s="274" t="s">
        <v>21</v>
      </c>
      <c r="B32" s="274" t="s">
        <v>22</v>
      </c>
      <c r="C32" s="274" t="s">
        <v>41</v>
      </c>
      <c r="D32" s="274" t="s">
        <v>1895</v>
      </c>
      <c r="E32" s="275">
        <v>45148</v>
      </c>
      <c r="F32" s="274"/>
      <c r="G32" s="274" t="s">
        <v>2163</v>
      </c>
      <c r="H32" s="274" t="s">
        <v>2164</v>
      </c>
      <c r="I32" s="274"/>
      <c r="J32" s="274" t="s">
        <v>30</v>
      </c>
      <c r="K32" s="274" t="s">
        <v>101</v>
      </c>
      <c r="L32" s="274" t="s">
        <v>2173</v>
      </c>
      <c r="M32" s="5">
        <v>100000000</v>
      </c>
      <c r="N32" s="5">
        <v>0</v>
      </c>
      <c r="O32" s="188">
        <f t="shared" si="0"/>
        <v>100000000</v>
      </c>
    </row>
    <row r="33" spans="1:15" x14ac:dyDescent="0.25">
      <c r="A33" s="274" t="s">
        <v>21</v>
      </c>
      <c r="B33" s="274" t="s">
        <v>22</v>
      </c>
      <c r="C33" s="274" t="s">
        <v>27</v>
      </c>
      <c r="D33" s="274" t="s">
        <v>2191</v>
      </c>
      <c r="E33" s="275">
        <v>45177</v>
      </c>
      <c r="F33" s="274"/>
      <c r="G33" s="274" t="s">
        <v>2163</v>
      </c>
      <c r="H33" s="274" t="s">
        <v>2164</v>
      </c>
      <c r="I33" s="274"/>
      <c r="J33" s="274" t="s">
        <v>30</v>
      </c>
      <c r="K33" s="274" t="s">
        <v>31</v>
      </c>
      <c r="L33" s="274" t="s">
        <v>2177</v>
      </c>
      <c r="M33" s="5">
        <v>0</v>
      </c>
      <c r="N33" s="5">
        <v>510000000</v>
      </c>
      <c r="O33" s="188">
        <f t="shared" si="0"/>
        <v>610000000</v>
      </c>
    </row>
    <row r="34" spans="1:15" x14ac:dyDescent="0.25">
      <c r="A34" s="274" t="s">
        <v>21</v>
      </c>
      <c r="B34" s="274" t="s">
        <v>22</v>
      </c>
      <c r="C34" s="274" t="s">
        <v>41</v>
      </c>
      <c r="D34" s="274" t="s">
        <v>2174</v>
      </c>
      <c r="E34" s="275">
        <v>45202</v>
      </c>
      <c r="F34" s="274"/>
      <c r="G34" s="274" t="s">
        <v>2163</v>
      </c>
      <c r="H34" s="274" t="s">
        <v>2164</v>
      </c>
      <c r="I34" s="274"/>
      <c r="J34" s="274" t="s">
        <v>30</v>
      </c>
      <c r="K34" s="274" t="s">
        <v>44</v>
      </c>
      <c r="L34" s="274" t="s">
        <v>2175</v>
      </c>
      <c r="M34" s="5">
        <v>100000000</v>
      </c>
      <c r="N34" s="5">
        <v>0</v>
      </c>
      <c r="O34" s="188">
        <f t="shared" si="0"/>
        <v>510000000</v>
      </c>
    </row>
    <row r="35" spans="1:15" x14ac:dyDescent="0.25">
      <c r="A35" s="274" t="s">
        <v>21</v>
      </c>
      <c r="B35" s="274" t="s">
        <v>22</v>
      </c>
      <c r="C35" s="274" t="s">
        <v>41</v>
      </c>
      <c r="D35" s="274" t="s">
        <v>2176</v>
      </c>
      <c r="E35" s="275">
        <v>45210</v>
      </c>
      <c r="F35" s="274"/>
      <c r="G35" s="274" t="s">
        <v>2163</v>
      </c>
      <c r="H35" s="274" t="s">
        <v>2164</v>
      </c>
      <c r="I35" s="274"/>
      <c r="J35" s="274" t="s">
        <v>30</v>
      </c>
      <c r="K35" s="274" t="s">
        <v>44</v>
      </c>
      <c r="L35" s="274" t="s">
        <v>2177</v>
      </c>
      <c r="M35" s="5">
        <v>510000000</v>
      </c>
      <c r="N35" s="5">
        <v>0</v>
      </c>
      <c r="O35" s="188">
        <f t="shared" si="0"/>
        <v>0</v>
      </c>
    </row>
    <row r="36" spans="1:15" x14ac:dyDescent="0.25">
      <c r="A36" s="274"/>
      <c r="B36" s="274"/>
      <c r="C36" s="274"/>
      <c r="D36" s="274"/>
      <c r="E36" s="275"/>
      <c r="F36" s="274"/>
      <c r="G36" s="274"/>
      <c r="H36" s="274"/>
      <c r="I36" s="274"/>
      <c r="J36" s="274"/>
      <c r="K36" s="274"/>
      <c r="L36" s="274"/>
      <c r="M36" s="5"/>
      <c r="N36" s="5"/>
      <c r="O36" s="5"/>
    </row>
    <row r="37" spans="1:15" x14ac:dyDescent="0.25">
      <c r="A37" s="274"/>
      <c r="B37" s="274"/>
      <c r="C37" s="274"/>
      <c r="D37" s="274"/>
      <c r="E37" s="275"/>
      <c r="F37" s="274"/>
      <c r="G37" s="274"/>
      <c r="H37" s="274"/>
      <c r="I37" s="274"/>
      <c r="J37" s="274"/>
      <c r="K37" s="274"/>
      <c r="L37" s="274"/>
      <c r="M37" s="5"/>
      <c r="N37" s="5"/>
      <c r="O37" s="5"/>
    </row>
    <row r="38" spans="1:15" x14ac:dyDescent="0.25">
      <c r="A38" s="274" t="s">
        <v>478</v>
      </c>
      <c r="B38" s="274" t="s">
        <v>479</v>
      </c>
      <c r="C38" s="274" t="s">
        <v>27</v>
      </c>
      <c r="D38" s="274" t="s">
        <v>2181</v>
      </c>
      <c r="E38" s="275">
        <v>45134</v>
      </c>
      <c r="F38" s="274"/>
      <c r="G38" s="274" t="s">
        <v>2163</v>
      </c>
      <c r="H38" s="274" t="s">
        <v>2164</v>
      </c>
      <c r="I38" s="274"/>
      <c r="J38" s="274" t="s">
        <v>30</v>
      </c>
      <c r="K38" s="274" t="s">
        <v>101</v>
      </c>
      <c r="L38" s="274" t="s">
        <v>2171</v>
      </c>
      <c r="M38" s="5">
        <v>100000000</v>
      </c>
      <c r="N38" s="5">
        <v>0</v>
      </c>
      <c r="O38" s="5">
        <v>0</v>
      </c>
    </row>
    <row r="39" spans="1:15" x14ac:dyDescent="0.25">
      <c r="A39" s="274" t="s">
        <v>478</v>
      </c>
      <c r="B39" s="274" t="s">
        <v>479</v>
      </c>
      <c r="C39" s="274" t="s">
        <v>27</v>
      </c>
      <c r="D39" s="274" t="s">
        <v>2182</v>
      </c>
      <c r="E39" s="275">
        <v>45138</v>
      </c>
      <c r="F39" s="274"/>
      <c r="G39" s="274" t="s">
        <v>2163</v>
      </c>
      <c r="H39" s="274" t="s">
        <v>2164</v>
      </c>
      <c r="I39" s="274"/>
      <c r="J39" s="274" t="s">
        <v>30</v>
      </c>
      <c r="K39" s="274" t="s">
        <v>101</v>
      </c>
      <c r="L39" s="274" t="s">
        <v>2167</v>
      </c>
      <c r="M39" s="5">
        <v>100000000</v>
      </c>
      <c r="N39" s="5">
        <v>0</v>
      </c>
      <c r="O39" s="5">
        <v>0</v>
      </c>
    </row>
    <row r="40" spans="1:15" x14ac:dyDescent="0.25">
      <c r="A40" s="274" t="s">
        <v>478</v>
      </c>
      <c r="B40" s="274" t="s">
        <v>479</v>
      </c>
      <c r="C40" s="274" t="s">
        <v>27</v>
      </c>
      <c r="D40" s="274" t="s">
        <v>2183</v>
      </c>
      <c r="E40" s="275">
        <v>45138</v>
      </c>
      <c r="F40" s="274"/>
      <c r="G40" s="274" t="s">
        <v>2163</v>
      </c>
      <c r="H40" s="274" t="s">
        <v>2164</v>
      </c>
      <c r="I40" s="274"/>
      <c r="J40" s="274" t="s">
        <v>30</v>
      </c>
      <c r="K40" s="274" t="s">
        <v>101</v>
      </c>
      <c r="L40" s="274" t="s">
        <v>2173</v>
      </c>
      <c r="M40" s="5">
        <v>100000000</v>
      </c>
      <c r="N40" s="5">
        <v>0</v>
      </c>
      <c r="O40" s="5">
        <v>0</v>
      </c>
    </row>
    <row r="41" spans="1:15" x14ac:dyDescent="0.25">
      <c r="A41" s="274" t="s">
        <v>478</v>
      </c>
      <c r="B41" s="274" t="s">
        <v>479</v>
      </c>
      <c r="C41" s="274" t="s">
        <v>27</v>
      </c>
      <c r="D41" s="274" t="s">
        <v>2184</v>
      </c>
      <c r="E41" s="275">
        <v>45138</v>
      </c>
      <c r="F41" s="274"/>
      <c r="G41" s="274" t="s">
        <v>2163</v>
      </c>
      <c r="H41" s="274" t="s">
        <v>2164</v>
      </c>
      <c r="I41" s="274"/>
      <c r="J41" s="274" t="s">
        <v>30</v>
      </c>
      <c r="K41" s="274" t="s">
        <v>101</v>
      </c>
      <c r="L41" s="274" t="s">
        <v>2166</v>
      </c>
      <c r="M41" s="5">
        <v>100000000</v>
      </c>
      <c r="N41" s="5">
        <v>0</v>
      </c>
      <c r="O41" s="5">
        <v>0</v>
      </c>
    </row>
    <row r="42" spans="1:15" x14ac:dyDescent="0.25">
      <c r="A42" s="274" t="s">
        <v>478</v>
      </c>
      <c r="B42" s="274" t="s">
        <v>479</v>
      </c>
      <c r="C42" s="274" t="s">
        <v>27</v>
      </c>
      <c r="D42" s="274" t="s">
        <v>2185</v>
      </c>
      <c r="E42" s="275">
        <v>45138</v>
      </c>
      <c r="F42" s="274"/>
      <c r="G42" s="274" t="s">
        <v>2163</v>
      </c>
      <c r="H42" s="274" t="s">
        <v>2164</v>
      </c>
      <c r="I42" s="274"/>
      <c r="J42" s="274" t="s">
        <v>30</v>
      </c>
      <c r="K42" s="274" t="s">
        <v>101</v>
      </c>
      <c r="L42" s="274" t="s">
        <v>2170</v>
      </c>
      <c r="M42" s="5">
        <v>100000000</v>
      </c>
      <c r="N42" s="5">
        <v>0</v>
      </c>
      <c r="O42" s="5">
        <v>0</v>
      </c>
    </row>
    <row r="43" spans="1:15" x14ac:dyDescent="0.25">
      <c r="A43" s="274" t="s">
        <v>478</v>
      </c>
      <c r="B43" s="274" t="s">
        <v>479</v>
      </c>
      <c r="C43" s="274" t="s">
        <v>27</v>
      </c>
      <c r="D43" s="274" t="s">
        <v>2186</v>
      </c>
      <c r="E43" s="275">
        <v>45138</v>
      </c>
      <c r="F43" s="274"/>
      <c r="G43" s="274" t="s">
        <v>2163</v>
      </c>
      <c r="H43" s="274" t="s">
        <v>2164</v>
      </c>
      <c r="I43" s="274"/>
      <c r="J43" s="274" t="s">
        <v>30</v>
      </c>
      <c r="K43" s="274" t="s">
        <v>101</v>
      </c>
      <c r="L43" s="274" t="s">
        <v>2172</v>
      </c>
      <c r="M43" s="5">
        <v>100000000</v>
      </c>
      <c r="N43" s="5">
        <v>0</v>
      </c>
      <c r="O43" s="5">
        <v>0</v>
      </c>
    </row>
    <row r="44" spans="1:15" x14ac:dyDescent="0.25">
      <c r="A44" s="274" t="s">
        <v>478</v>
      </c>
      <c r="B44" s="274" t="s">
        <v>479</v>
      </c>
      <c r="C44" s="274" t="s">
        <v>27</v>
      </c>
      <c r="D44" s="274" t="s">
        <v>2187</v>
      </c>
      <c r="E44" s="275">
        <v>45138</v>
      </c>
      <c r="F44" s="274"/>
      <c r="G44" s="274" t="s">
        <v>2163</v>
      </c>
      <c r="H44" s="274" t="s">
        <v>2164</v>
      </c>
      <c r="I44" s="274"/>
      <c r="J44" s="274" t="s">
        <v>30</v>
      </c>
      <c r="K44" s="274" t="s">
        <v>218</v>
      </c>
      <c r="L44" s="274" t="s">
        <v>2180</v>
      </c>
      <c r="M44" s="5">
        <v>100000000</v>
      </c>
      <c r="N44" s="5">
        <v>0</v>
      </c>
      <c r="O44" s="5">
        <v>0</v>
      </c>
    </row>
    <row r="45" spans="1:15" x14ac:dyDescent="0.25">
      <c r="A45" s="274" t="s">
        <v>478</v>
      </c>
      <c r="B45" s="274" t="s">
        <v>479</v>
      </c>
      <c r="C45" s="274" t="s">
        <v>27</v>
      </c>
      <c r="D45" s="274" t="s">
        <v>2188</v>
      </c>
      <c r="E45" s="275">
        <v>45138</v>
      </c>
      <c r="F45" s="274"/>
      <c r="G45" s="274" t="s">
        <v>2163</v>
      </c>
      <c r="H45" s="274" t="s">
        <v>2164</v>
      </c>
      <c r="I45" s="274"/>
      <c r="J45" s="274" t="s">
        <v>30</v>
      </c>
      <c r="K45" s="274" t="s">
        <v>44</v>
      </c>
      <c r="L45" s="274" t="s">
        <v>2175</v>
      </c>
      <c r="M45" s="5">
        <v>100000000</v>
      </c>
      <c r="N45" s="5">
        <v>0</v>
      </c>
      <c r="O45" s="5">
        <v>0</v>
      </c>
    </row>
    <row r="46" spans="1:15" x14ac:dyDescent="0.25">
      <c r="A46" s="274" t="s">
        <v>478</v>
      </c>
      <c r="B46" s="274" t="s">
        <v>479</v>
      </c>
      <c r="C46" s="274" t="s">
        <v>27</v>
      </c>
      <c r="D46" s="274" t="s">
        <v>2189</v>
      </c>
      <c r="E46" s="275">
        <v>45138</v>
      </c>
      <c r="F46" s="274"/>
      <c r="G46" s="274" t="s">
        <v>2163</v>
      </c>
      <c r="H46" s="274" t="s">
        <v>2164</v>
      </c>
      <c r="I46" s="274"/>
      <c r="J46" s="274" t="s">
        <v>30</v>
      </c>
      <c r="K46" s="274" t="s">
        <v>101</v>
      </c>
      <c r="L46" s="274" t="s">
        <v>2169</v>
      </c>
      <c r="M46" s="5">
        <v>100000000</v>
      </c>
      <c r="N46" s="5">
        <v>0</v>
      </c>
      <c r="O46" s="5">
        <v>0</v>
      </c>
    </row>
    <row r="47" spans="1:15" x14ac:dyDescent="0.25">
      <c r="A47" s="274" t="s">
        <v>478</v>
      </c>
      <c r="B47" s="274" t="s">
        <v>479</v>
      </c>
      <c r="C47" s="274" t="s">
        <v>27</v>
      </c>
      <c r="D47" s="274" t="s">
        <v>2190</v>
      </c>
      <c r="E47" s="275">
        <v>45138</v>
      </c>
      <c r="F47" s="274"/>
      <c r="G47" s="274" t="s">
        <v>2163</v>
      </c>
      <c r="H47" s="274" t="s">
        <v>2164</v>
      </c>
      <c r="I47" s="274"/>
      <c r="J47" s="274" t="s">
        <v>30</v>
      </c>
      <c r="K47" s="274" t="s">
        <v>101</v>
      </c>
      <c r="L47" s="274" t="s">
        <v>2168</v>
      </c>
      <c r="M47" s="5">
        <v>100000000</v>
      </c>
      <c r="N47" s="5">
        <v>0</v>
      </c>
      <c r="O47" s="5">
        <v>0</v>
      </c>
    </row>
    <row r="48" spans="1:15" x14ac:dyDescent="0.25">
      <c r="A48" s="274" t="s">
        <v>478</v>
      </c>
      <c r="B48" s="274" t="s">
        <v>479</v>
      </c>
      <c r="C48" s="274" t="s">
        <v>27</v>
      </c>
      <c r="D48" s="274" t="s">
        <v>2191</v>
      </c>
      <c r="E48" s="275">
        <v>45177</v>
      </c>
      <c r="F48" s="274"/>
      <c r="G48" s="274" t="s">
        <v>2163</v>
      </c>
      <c r="H48" s="274" t="s">
        <v>2164</v>
      </c>
      <c r="I48" s="274"/>
      <c r="J48" s="274" t="s">
        <v>30</v>
      </c>
      <c r="K48" s="274" t="s">
        <v>44</v>
      </c>
      <c r="L48" s="274" t="s">
        <v>2177</v>
      </c>
      <c r="M48" s="5">
        <v>510000000</v>
      </c>
      <c r="N48" s="5">
        <v>0</v>
      </c>
      <c r="O48" s="5">
        <v>0</v>
      </c>
    </row>
    <row r="49" spans="1:15" x14ac:dyDescent="0.25">
      <c r="A49" s="274"/>
      <c r="B49" s="274"/>
      <c r="C49" s="274"/>
      <c r="D49" s="274"/>
      <c r="E49" s="274"/>
      <c r="F49" s="274"/>
      <c r="G49" s="274"/>
      <c r="H49" s="274"/>
      <c r="I49" s="274"/>
      <c r="J49" s="274"/>
      <c r="K49" s="274"/>
      <c r="L49" s="274"/>
      <c r="M49" s="6">
        <f>SUM(M38:M48)</f>
        <v>1510000000</v>
      </c>
      <c r="N49" s="6"/>
      <c r="O49" s="6"/>
    </row>
    <row r="50" spans="1:15" x14ac:dyDescent="0.25">
      <c r="A50" s="274"/>
      <c r="B50" s="274"/>
      <c r="C50" s="274"/>
      <c r="D50" s="274"/>
      <c r="E50" s="274"/>
      <c r="F50" s="274"/>
      <c r="G50" s="274"/>
      <c r="H50" s="274"/>
      <c r="I50" s="274"/>
      <c r="J50" s="274"/>
      <c r="K50" s="274"/>
      <c r="L50" s="274"/>
      <c r="M50" s="5"/>
      <c r="N50" s="5"/>
      <c r="O50" s="5"/>
    </row>
    <row r="51" spans="1:15" x14ac:dyDescent="0.25">
      <c r="A51" s="274"/>
      <c r="B51" s="274"/>
      <c r="C51" s="274"/>
      <c r="D51" s="274"/>
      <c r="E51" s="274"/>
      <c r="F51" s="274"/>
      <c r="G51" s="274"/>
      <c r="H51" s="274"/>
      <c r="I51" s="274"/>
      <c r="J51" s="274"/>
      <c r="K51" s="274"/>
      <c r="L51" s="274"/>
      <c r="M51" s="5"/>
      <c r="N51" s="5"/>
      <c r="O51" s="5"/>
    </row>
  </sheetData>
  <mergeCells count="9">
    <mergeCell ref="A7:O7"/>
    <mergeCell ref="A8:O8"/>
    <mergeCell ref="A9:O9"/>
    <mergeCell ref="A1:O1"/>
    <mergeCell ref="A2:O2"/>
    <mergeCell ref="A3:O3"/>
    <mergeCell ref="A4:O4"/>
    <mergeCell ref="A5:O5"/>
    <mergeCell ref="A6:O6"/>
  </mergeCells>
  <pageMargins left="0.7" right="0.7" top="0.75" bottom="0.75" header="0.3" footer="0.3"/>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1"/>
  <sheetViews>
    <sheetView topLeftCell="A10" workbookViewId="0">
      <selection activeCell="O12" sqref="O12"/>
    </sheetView>
  </sheetViews>
  <sheetFormatPr baseColWidth="10" defaultRowHeight="15" x14ac:dyDescent="0.25"/>
  <cols>
    <col min="13" max="14" width="12.140625" bestFit="1" customWidth="1"/>
    <col min="15" max="15" width="13" bestFit="1" customWidth="1"/>
  </cols>
  <sheetData>
    <row r="1" spans="1:15" ht="15.75" x14ac:dyDescent="0.25">
      <c r="A1" s="624" t="s">
        <v>0</v>
      </c>
      <c r="B1" s="624"/>
      <c r="C1" s="624"/>
      <c r="D1" s="624"/>
      <c r="E1" s="624"/>
      <c r="F1" s="624"/>
      <c r="G1" s="624"/>
      <c r="H1" s="624"/>
      <c r="I1" s="624"/>
      <c r="J1" s="624"/>
      <c r="K1" s="624"/>
      <c r="L1" s="624"/>
      <c r="M1" s="624"/>
      <c r="N1" s="624"/>
      <c r="O1" s="624"/>
    </row>
    <row r="2" spans="1:15" ht="15.75" x14ac:dyDescent="0.25">
      <c r="A2" s="624" t="s">
        <v>1</v>
      </c>
      <c r="B2" s="624"/>
      <c r="C2" s="624"/>
      <c r="D2" s="624"/>
      <c r="E2" s="624"/>
      <c r="F2" s="624"/>
      <c r="G2" s="624"/>
      <c r="H2" s="624"/>
      <c r="I2" s="624"/>
      <c r="J2" s="624"/>
      <c r="K2" s="624"/>
      <c r="L2" s="624"/>
      <c r="M2" s="624"/>
      <c r="N2" s="624"/>
      <c r="O2" s="624"/>
    </row>
    <row r="3" spans="1:15" ht="15.75" x14ac:dyDescent="0.25">
      <c r="A3" s="624" t="s">
        <v>534</v>
      </c>
      <c r="B3" s="624"/>
      <c r="C3" s="624"/>
      <c r="D3" s="624"/>
      <c r="E3" s="624"/>
      <c r="F3" s="624"/>
      <c r="G3" s="624"/>
      <c r="H3" s="624"/>
      <c r="I3" s="624"/>
      <c r="J3" s="624"/>
      <c r="K3" s="624"/>
      <c r="L3" s="624"/>
      <c r="M3" s="624"/>
      <c r="N3" s="624"/>
      <c r="O3" s="624"/>
    </row>
    <row r="4" spans="1:15" ht="15.75" x14ac:dyDescent="0.25">
      <c r="A4" s="624"/>
      <c r="B4" s="624"/>
      <c r="C4" s="624"/>
      <c r="D4" s="624"/>
      <c r="E4" s="624"/>
      <c r="F4" s="624"/>
      <c r="G4" s="624"/>
      <c r="H4" s="624"/>
      <c r="I4" s="624"/>
      <c r="J4" s="624"/>
      <c r="K4" s="624"/>
      <c r="L4" s="624"/>
      <c r="M4" s="624"/>
      <c r="N4" s="624"/>
      <c r="O4" s="624"/>
    </row>
    <row r="5" spans="1:15" ht="15.75" x14ac:dyDescent="0.25">
      <c r="A5" s="624" t="s">
        <v>3</v>
      </c>
      <c r="B5" s="624"/>
      <c r="C5" s="624"/>
      <c r="D5" s="624"/>
      <c r="E5" s="624"/>
      <c r="F5" s="624"/>
      <c r="G5" s="624"/>
      <c r="H5" s="624"/>
      <c r="I5" s="624"/>
      <c r="J5" s="624"/>
      <c r="K5" s="624"/>
      <c r="L5" s="624"/>
      <c r="M5" s="624"/>
      <c r="N5" s="624"/>
      <c r="O5" s="624"/>
    </row>
    <row r="6" spans="1:15" ht="15.75" x14ac:dyDescent="0.25">
      <c r="A6" s="624"/>
      <c r="B6" s="624"/>
      <c r="C6" s="624"/>
      <c r="D6" s="624"/>
      <c r="E6" s="624"/>
      <c r="F6" s="624"/>
      <c r="G6" s="624"/>
      <c r="H6" s="624"/>
      <c r="I6" s="624"/>
      <c r="J6" s="624"/>
      <c r="K6" s="624"/>
      <c r="L6" s="624"/>
      <c r="M6" s="624"/>
      <c r="N6" s="624"/>
      <c r="O6" s="624"/>
    </row>
    <row r="7" spans="1:15" ht="15.75" x14ac:dyDescent="0.25">
      <c r="A7" s="624" t="s">
        <v>3526</v>
      </c>
      <c r="B7" s="624"/>
      <c r="C7" s="624"/>
      <c r="D7" s="624"/>
      <c r="E7" s="624"/>
      <c r="F7" s="624"/>
      <c r="G7" s="624"/>
      <c r="H7" s="624"/>
      <c r="I7" s="624"/>
      <c r="J7" s="624"/>
      <c r="K7" s="624"/>
      <c r="L7" s="624"/>
      <c r="M7" s="624"/>
      <c r="N7" s="624"/>
      <c r="O7" s="624"/>
    </row>
    <row r="8" spans="1:15" ht="15.75" x14ac:dyDescent="0.25">
      <c r="A8" s="625" t="s">
        <v>4</v>
      </c>
      <c r="B8" s="625"/>
      <c r="C8" s="625"/>
      <c r="D8" s="625"/>
      <c r="E8" s="625"/>
      <c r="F8" s="625"/>
      <c r="G8" s="625"/>
      <c r="H8" s="625"/>
      <c r="I8" s="625"/>
      <c r="J8" s="625"/>
      <c r="K8" s="625"/>
      <c r="L8" s="625"/>
      <c r="M8" s="625"/>
      <c r="N8" s="625"/>
      <c r="O8" s="625"/>
    </row>
    <row r="9" spans="1:15" ht="15.75" x14ac:dyDescent="0.25">
      <c r="A9" s="624"/>
      <c r="B9" s="624"/>
      <c r="C9" s="624"/>
      <c r="D9" s="624"/>
      <c r="E9" s="624"/>
      <c r="F9" s="624"/>
      <c r="G9" s="624"/>
      <c r="H9" s="624"/>
      <c r="I9" s="624"/>
      <c r="J9" s="624"/>
      <c r="K9" s="624"/>
      <c r="L9" s="624"/>
      <c r="M9" s="624"/>
      <c r="N9" s="624"/>
      <c r="O9" s="624"/>
    </row>
    <row r="10" spans="1:15" x14ac:dyDescent="0.25">
      <c r="A10" s="536" t="s">
        <v>6</v>
      </c>
      <c r="B10" s="536" t="s">
        <v>7</v>
      </c>
      <c r="C10" s="536" t="s">
        <v>8</v>
      </c>
      <c r="D10" s="536" t="s">
        <v>9</v>
      </c>
      <c r="E10" s="536" t="s">
        <v>10</v>
      </c>
      <c r="F10" s="536" t="s">
        <v>11</v>
      </c>
      <c r="G10" s="536" t="s">
        <v>12</v>
      </c>
      <c r="H10" s="536" t="s">
        <v>13</v>
      </c>
      <c r="I10" s="536" t="s">
        <v>14</v>
      </c>
      <c r="J10" s="536" t="s">
        <v>15</v>
      </c>
      <c r="K10" s="536" t="s">
        <v>16</v>
      </c>
      <c r="L10" s="536" t="s">
        <v>17</v>
      </c>
      <c r="M10" s="537" t="s">
        <v>18</v>
      </c>
      <c r="N10" s="537" t="s">
        <v>19</v>
      </c>
      <c r="O10" s="537" t="s">
        <v>20</v>
      </c>
    </row>
    <row r="11" spans="1:15" x14ac:dyDescent="0.25">
      <c r="A11" s="534" t="s">
        <v>21</v>
      </c>
      <c r="B11" s="534" t="s">
        <v>22</v>
      </c>
      <c r="C11" s="534" t="s">
        <v>544</v>
      </c>
      <c r="D11" s="534" t="s">
        <v>183</v>
      </c>
      <c r="E11" s="535">
        <v>44927</v>
      </c>
      <c r="F11" s="534"/>
      <c r="G11" s="534" t="s">
        <v>3563</v>
      </c>
      <c r="H11" s="534" t="s">
        <v>3564</v>
      </c>
      <c r="I11" s="534" t="s">
        <v>31</v>
      </c>
      <c r="J11" s="534" t="s">
        <v>30</v>
      </c>
      <c r="K11" s="534" t="s">
        <v>545</v>
      </c>
      <c r="L11" s="534" t="s">
        <v>546</v>
      </c>
      <c r="M11" s="5">
        <v>0</v>
      </c>
      <c r="N11" s="5">
        <v>1300000000</v>
      </c>
      <c r="O11" s="5">
        <v>1300000000</v>
      </c>
    </row>
    <row r="12" spans="1:15" x14ac:dyDescent="0.25">
      <c r="A12" s="534" t="s">
        <v>21</v>
      </c>
      <c r="B12" s="534" t="s">
        <v>22</v>
      </c>
      <c r="C12" s="534" t="s">
        <v>41</v>
      </c>
      <c r="D12" s="534" t="s">
        <v>3562</v>
      </c>
      <c r="E12" s="535">
        <v>44979</v>
      </c>
      <c r="F12" s="534"/>
      <c r="G12" s="534" t="s">
        <v>3563</v>
      </c>
      <c r="H12" s="534" t="s">
        <v>3564</v>
      </c>
      <c r="I12" s="534"/>
      <c r="J12" s="534" t="s">
        <v>30</v>
      </c>
      <c r="K12" s="534"/>
      <c r="L12" s="534" t="s">
        <v>3565</v>
      </c>
      <c r="M12" s="5">
        <v>600000000</v>
      </c>
      <c r="N12" s="5">
        <v>0</v>
      </c>
      <c r="O12" s="188">
        <f t="shared" ref="O12:O30" si="0">SUM(O11-M12+N12)</f>
        <v>700000000</v>
      </c>
    </row>
    <row r="13" spans="1:15" x14ac:dyDescent="0.25">
      <c r="A13" s="534" t="s">
        <v>21</v>
      </c>
      <c r="B13" s="534" t="s">
        <v>22</v>
      </c>
      <c r="C13" s="534" t="s">
        <v>41</v>
      </c>
      <c r="D13" s="534" t="s">
        <v>3570</v>
      </c>
      <c r="E13" s="535">
        <v>45009</v>
      </c>
      <c r="F13" s="534" t="s">
        <v>100</v>
      </c>
      <c r="G13" s="534" t="s">
        <v>3563</v>
      </c>
      <c r="H13" s="534" t="s">
        <v>3564</v>
      </c>
      <c r="I13" s="534"/>
      <c r="J13" s="534" t="s">
        <v>30</v>
      </c>
      <c r="K13" s="534"/>
      <c r="L13" s="534" t="s">
        <v>3571</v>
      </c>
      <c r="M13" s="5">
        <v>4504452</v>
      </c>
      <c r="N13" s="5">
        <v>0</v>
      </c>
      <c r="O13" s="188">
        <f t="shared" si="0"/>
        <v>695495548</v>
      </c>
    </row>
    <row r="14" spans="1:15" x14ac:dyDescent="0.25">
      <c r="A14" s="534" t="s">
        <v>21</v>
      </c>
      <c r="B14" s="534" t="s">
        <v>22</v>
      </c>
      <c r="C14" s="534" t="s">
        <v>41</v>
      </c>
      <c r="D14" s="534" t="s">
        <v>3570</v>
      </c>
      <c r="E14" s="535">
        <v>45009</v>
      </c>
      <c r="F14" s="534" t="s">
        <v>100</v>
      </c>
      <c r="G14" s="534" t="s">
        <v>3563</v>
      </c>
      <c r="H14" s="534" t="s">
        <v>3564</v>
      </c>
      <c r="I14" s="534"/>
      <c r="J14" s="534" t="s">
        <v>30</v>
      </c>
      <c r="K14" s="534"/>
      <c r="L14" s="534" t="s">
        <v>3571</v>
      </c>
      <c r="M14" s="5">
        <v>695495548</v>
      </c>
      <c r="N14" s="5">
        <v>0</v>
      </c>
      <c r="O14" s="188">
        <f t="shared" si="0"/>
        <v>0</v>
      </c>
    </row>
    <row r="15" spans="1:15" x14ac:dyDescent="0.25">
      <c r="A15" s="534" t="s">
        <v>21</v>
      </c>
      <c r="B15" s="534" t="s">
        <v>22</v>
      </c>
      <c r="C15" s="534" t="s">
        <v>27</v>
      </c>
      <c r="D15" s="534" t="s">
        <v>3581</v>
      </c>
      <c r="E15" s="535">
        <v>45125</v>
      </c>
      <c r="F15" s="534"/>
      <c r="G15" s="534" t="s">
        <v>3563</v>
      </c>
      <c r="H15" s="534" t="s">
        <v>3564</v>
      </c>
      <c r="I15" s="534"/>
      <c r="J15" s="534" t="s">
        <v>30</v>
      </c>
      <c r="K15" s="534" t="s">
        <v>31</v>
      </c>
      <c r="L15" s="534" t="s">
        <v>3569</v>
      </c>
      <c r="M15" s="5">
        <v>0</v>
      </c>
      <c r="N15" s="5">
        <v>100000000</v>
      </c>
      <c r="O15" s="188">
        <f t="shared" si="0"/>
        <v>100000000</v>
      </c>
    </row>
    <row r="16" spans="1:15" x14ac:dyDescent="0.25">
      <c r="A16" s="534" t="s">
        <v>21</v>
      </c>
      <c r="B16" s="534" t="s">
        <v>22</v>
      </c>
      <c r="C16" s="534" t="s">
        <v>27</v>
      </c>
      <c r="D16" s="534" t="s">
        <v>3582</v>
      </c>
      <c r="E16" s="535">
        <v>45125</v>
      </c>
      <c r="F16" s="534"/>
      <c r="G16" s="534" t="s">
        <v>3563</v>
      </c>
      <c r="H16" s="534" t="s">
        <v>3564</v>
      </c>
      <c r="I16" s="534"/>
      <c r="J16" s="534" t="s">
        <v>30</v>
      </c>
      <c r="K16" s="534" t="s">
        <v>31</v>
      </c>
      <c r="L16" s="534" t="s">
        <v>3567</v>
      </c>
      <c r="M16" s="5">
        <v>0</v>
      </c>
      <c r="N16" s="5">
        <v>100000000</v>
      </c>
      <c r="O16" s="188">
        <f t="shared" si="0"/>
        <v>200000000</v>
      </c>
    </row>
    <row r="17" spans="1:15" x14ac:dyDescent="0.25">
      <c r="A17" s="534" t="s">
        <v>21</v>
      </c>
      <c r="B17" s="534" t="s">
        <v>22</v>
      </c>
      <c r="C17" s="534" t="s">
        <v>27</v>
      </c>
      <c r="D17" s="534" t="s">
        <v>3583</v>
      </c>
      <c r="E17" s="535">
        <v>45125</v>
      </c>
      <c r="F17" s="534"/>
      <c r="G17" s="534" t="s">
        <v>3563</v>
      </c>
      <c r="H17" s="534" t="s">
        <v>3564</v>
      </c>
      <c r="I17" s="534"/>
      <c r="J17" s="534" t="s">
        <v>30</v>
      </c>
      <c r="K17" s="534" t="s">
        <v>31</v>
      </c>
      <c r="L17" s="534" t="s">
        <v>3566</v>
      </c>
      <c r="M17" s="5">
        <v>0</v>
      </c>
      <c r="N17" s="5">
        <v>100000000</v>
      </c>
      <c r="O17" s="188">
        <f t="shared" si="0"/>
        <v>300000000</v>
      </c>
    </row>
    <row r="18" spans="1:15" x14ac:dyDescent="0.25">
      <c r="A18" s="534" t="s">
        <v>21</v>
      </c>
      <c r="B18" s="534" t="s">
        <v>22</v>
      </c>
      <c r="C18" s="534" t="s">
        <v>27</v>
      </c>
      <c r="D18" s="534" t="s">
        <v>3584</v>
      </c>
      <c r="E18" s="535">
        <v>45125</v>
      </c>
      <c r="F18" s="534"/>
      <c r="G18" s="534" t="s">
        <v>3563</v>
      </c>
      <c r="H18" s="534" t="s">
        <v>3564</v>
      </c>
      <c r="I18" s="534"/>
      <c r="J18" s="534" t="s">
        <v>30</v>
      </c>
      <c r="K18" s="534" t="s">
        <v>31</v>
      </c>
      <c r="L18" s="534" t="s">
        <v>3580</v>
      </c>
      <c r="M18" s="5">
        <v>0</v>
      </c>
      <c r="N18" s="5">
        <v>100000000</v>
      </c>
      <c r="O18" s="188">
        <f t="shared" si="0"/>
        <v>400000000</v>
      </c>
    </row>
    <row r="19" spans="1:15" x14ac:dyDescent="0.25">
      <c r="A19" s="534" t="s">
        <v>21</v>
      </c>
      <c r="B19" s="534" t="s">
        <v>22</v>
      </c>
      <c r="C19" s="534" t="s">
        <v>27</v>
      </c>
      <c r="D19" s="534" t="s">
        <v>3585</v>
      </c>
      <c r="E19" s="535">
        <v>45125</v>
      </c>
      <c r="F19" s="534"/>
      <c r="G19" s="534" t="s">
        <v>3563</v>
      </c>
      <c r="H19" s="534" t="s">
        <v>3564</v>
      </c>
      <c r="I19" s="534"/>
      <c r="J19" s="534" t="s">
        <v>30</v>
      </c>
      <c r="K19" s="534" t="s">
        <v>31</v>
      </c>
      <c r="L19" s="534" t="s">
        <v>3575</v>
      </c>
      <c r="M19" s="5">
        <v>0</v>
      </c>
      <c r="N19" s="5">
        <v>100000000</v>
      </c>
      <c r="O19" s="188">
        <f t="shared" si="0"/>
        <v>500000000</v>
      </c>
    </row>
    <row r="20" spans="1:15" x14ac:dyDescent="0.25">
      <c r="A20" s="534" t="s">
        <v>21</v>
      </c>
      <c r="B20" s="534" t="s">
        <v>22</v>
      </c>
      <c r="C20" s="534" t="s">
        <v>27</v>
      </c>
      <c r="D20" s="534" t="s">
        <v>3586</v>
      </c>
      <c r="E20" s="535">
        <v>45125</v>
      </c>
      <c r="F20" s="534"/>
      <c r="G20" s="534" t="s">
        <v>3563</v>
      </c>
      <c r="H20" s="534" t="s">
        <v>3564</v>
      </c>
      <c r="I20" s="534"/>
      <c r="J20" s="534" t="s">
        <v>30</v>
      </c>
      <c r="K20" s="534" t="s">
        <v>31</v>
      </c>
      <c r="L20" s="534" t="s">
        <v>3578</v>
      </c>
      <c r="M20" s="5">
        <v>0</v>
      </c>
      <c r="N20" s="5">
        <v>100000000</v>
      </c>
      <c r="O20" s="188">
        <f t="shared" si="0"/>
        <v>600000000</v>
      </c>
    </row>
    <row r="21" spans="1:15" x14ac:dyDescent="0.25">
      <c r="A21" s="534" t="s">
        <v>21</v>
      </c>
      <c r="B21" s="534" t="s">
        <v>22</v>
      </c>
      <c r="C21" s="534" t="s">
        <v>27</v>
      </c>
      <c r="D21" s="534" t="s">
        <v>3587</v>
      </c>
      <c r="E21" s="535">
        <v>45125</v>
      </c>
      <c r="F21" s="534"/>
      <c r="G21" s="534" t="s">
        <v>3563</v>
      </c>
      <c r="H21" s="534" t="s">
        <v>3564</v>
      </c>
      <c r="I21" s="534"/>
      <c r="J21" s="534" t="s">
        <v>30</v>
      </c>
      <c r="K21" s="534" t="s">
        <v>31</v>
      </c>
      <c r="L21" s="534" t="s">
        <v>3577</v>
      </c>
      <c r="M21" s="5">
        <v>0</v>
      </c>
      <c r="N21" s="5">
        <v>100000000</v>
      </c>
      <c r="O21" s="188">
        <f t="shared" si="0"/>
        <v>700000000</v>
      </c>
    </row>
    <row r="22" spans="1:15" x14ac:dyDescent="0.25">
      <c r="A22" s="534" t="s">
        <v>21</v>
      </c>
      <c r="B22" s="534" t="s">
        <v>22</v>
      </c>
      <c r="C22" s="534" t="s">
        <v>27</v>
      </c>
      <c r="D22" s="534" t="s">
        <v>3588</v>
      </c>
      <c r="E22" s="535">
        <v>45125</v>
      </c>
      <c r="F22" s="534"/>
      <c r="G22" s="534" t="s">
        <v>3563</v>
      </c>
      <c r="H22" s="534" t="s">
        <v>3564</v>
      </c>
      <c r="I22" s="534"/>
      <c r="J22" s="534" t="s">
        <v>30</v>
      </c>
      <c r="K22" s="534" t="s">
        <v>31</v>
      </c>
      <c r="L22" s="534" t="s">
        <v>3573</v>
      </c>
      <c r="M22" s="5">
        <v>0</v>
      </c>
      <c r="N22" s="5">
        <v>100000000</v>
      </c>
      <c r="O22" s="188">
        <f t="shared" si="0"/>
        <v>800000000</v>
      </c>
    </row>
    <row r="23" spans="1:15" x14ac:dyDescent="0.25">
      <c r="A23" s="534" t="s">
        <v>21</v>
      </c>
      <c r="B23" s="534" t="s">
        <v>22</v>
      </c>
      <c r="C23" s="534" t="s">
        <v>41</v>
      </c>
      <c r="D23" s="534" t="s">
        <v>3572</v>
      </c>
      <c r="E23" s="535">
        <v>45135</v>
      </c>
      <c r="F23" s="534"/>
      <c r="G23" s="534" t="s">
        <v>3563</v>
      </c>
      <c r="H23" s="534" t="s">
        <v>3564</v>
      </c>
      <c r="I23" s="534"/>
      <c r="J23" s="534" t="s">
        <v>30</v>
      </c>
      <c r="K23" s="534" t="s">
        <v>218</v>
      </c>
      <c r="L23" s="534" t="s">
        <v>3573</v>
      </c>
      <c r="M23" s="5">
        <v>100000000</v>
      </c>
      <c r="N23" s="5">
        <v>0</v>
      </c>
      <c r="O23" s="188">
        <f t="shared" si="0"/>
        <v>700000000</v>
      </c>
    </row>
    <row r="24" spans="1:15" x14ac:dyDescent="0.25">
      <c r="A24" s="534" t="s">
        <v>21</v>
      </c>
      <c r="B24" s="534" t="s">
        <v>22</v>
      </c>
      <c r="C24" s="534" t="s">
        <v>41</v>
      </c>
      <c r="D24" s="534" t="s">
        <v>3574</v>
      </c>
      <c r="E24" s="535">
        <v>45135</v>
      </c>
      <c r="F24" s="534"/>
      <c r="G24" s="534" t="s">
        <v>3563</v>
      </c>
      <c r="H24" s="534" t="s">
        <v>3564</v>
      </c>
      <c r="I24" s="534"/>
      <c r="J24" s="534" t="s">
        <v>30</v>
      </c>
      <c r="K24" s="534" t="s">
        <v>218</v>
      </c>
      <c r="L24" s="534" t="s">
        <v>3575</v>
      </c>
      <c r="M24" s="5">
        <v>100000000</v>
      </c>
      <c r="N24" s="5">
        <v>0</v>
      </c>
      <c r="O24" s="188">
        <f t="shared" si="0"/>
        <v>600000000</v>
      </c>
    </row>
    <row r="25" spans="1:15" x14ac:dyDescent="0.25">
      <c r="A25" s="534" t="s">
        <v>21</v>
      </c>
      <c r="B25" s="534" t="s">
        <v>22</v>
      </c>
      <c r="C25" s="534" t="s">
        <v>41</v>
      </c>
      <c r="D25" s="534" t="s">
        <v>3576</v>
      </c>
      <c r="E25" s="535">
        <v>45135</v>
      </c>
      <c r="F25" s="534"/>
      <c r="G25" s="534" t="s">
        <v>3563</v>
      </c>
      <c r="H25" s="534" t="s">
        <v>3564</v>
      </c>
      <c r="I25" s="534"/>
      <c r="J25" s="534" t="s">
        <v>30</v>
      </c>
      <c r="K25" s="534" t="s">
        <v>218</v>
      </c>
      <c r="L25" s="534" t="s">
        <v>3577</v>
      </c>
      <c r="M25" s="5">
        <v>100000000</v>
      </c>
      <c r="N25" s="5">
        <v>0</v>
      </c>
      <c r="O25" s="188">
        <f t="shared" si="0"/>
        <v>500000000</v>
      </c>
    </row>
    <row r="26" spans="1:15" x14ac:dyDescent="0.25">
      <c r="A26" s="534" t="s">
        <v>21</v>
      </c>
      <c r="B26" s="534" t="s">
        <v>22</v>
      </c>
      <c r="C26" s="534" t="s">
        <v>41</v>
      </c>
      <c r="D26" s="534" t="s">
        <v>3502</v>
      </c>
      <c r="E26" s="535">
        <v>45135</v>
      </c>
      <c r="F26" s="534"/>
      <c r="G26" s="534" t="s">
        <v>3563</v>
      </c>
      <c r="H26" s="534" t="s">
        <v>3564</v>
      </c>
      <c r="I26" s="534"/>
      <c r="J26" s="534" t="s">
        <v>30</v>
      </c>
      <c r="K26" s="534" t="s">
        <v>218</v>
      </c>
      <c r="L26" s="534" t="s">
        <v>3578</v>
      </c>
      <c r="M26" s="5">
        <v>100000000</v>
      </c>
      <c r="N26" s="5">
        <v>0</v>
      </c>
      <c r="O26" s="188">
        <f t="shared" si="0"/>
        <v>400000000</v>
      </c>
    </row>
    <row r="27" spans="1:15" x14ac:dyDescent="0.25">
      <c r="A27" s="534" t="s">
        <v>21</v>
      </c>
      <c r="B27" s="534" t="s">
        <v>22</v>
      </c>
      <c r="C27" s="534" t="s">
        <v>41</v>
      </c>
      <c r="D27" s="534" t="s">
        <v>3579</v>
      </c>
      <c r="E27" s="535">
        <v>45146</v>
      </c>
      <c r="F27" s="534"/>
      <c r="G27" s="534" t="s">
        <v>3563</v>
      </c>
      <c r="H27" s="534" t="s">
        <v>3564</v>
      </c>
      <c r="I27" s="534"/>
      <c r="J27" s="534" t="s">
        <v>30</v>
      </c>
      <c r="K27" s="534" t="s">
        <v>218</v>
      </c>
      <c r="L27" s="534" t="s">
        <v>3580</v>
      </c>
      <c r="M27" s="5">
        <v>100000000</v>
      </c>
      <c r="N27" s="5">
        <v>0</v>
      </c>
      <c r="O27" s="188">
        <f t="shared" si="0"/>
        <v>300000000</v>
      </c>
    </row>
    <row r="28" spans="1:15" x14ac:dyDescent="0.25">
      <c r="A28" s="534" t="s">
        <v>21</v>
      </c>
      <c r="B28" s="534" t="s">
        <v>22</v>
      </c>
      <c r="C28" s="534" t="s">
        <v>41</v>
      </c>
      <c r="D28" s="534" t="s">
        <v>3144</v>
      </c>
      <c r="E28" s="535">
        <v>45148</v>
      </c>
      <c r="F28" s="534"/>
      <c r="G28" s="534" t="s">
        <v>3563</v>
      </c>
      <c r="H28" s="534" t="s">
        <v>3564</v>
      </c>
      <c r="I28" s="534"/>
      <c r="J28" s="534" t="s">
        <v>30</v>
      </c>
      <c r="K28" s="534" t="s">
        <v>101</v>
      </c>
      <c r="L28" s="534" t="s">
        <v>3566</v>
      </c>
      <c r="M28" s="5">
        <v>100000000</v>
      </c>
      <c r="N28" s="5">
        <v>0</v>
      </c>
      <c r="O28" s="188">
        <f t="shared" si="0"/>
        <v>200000000</v>
      </c>
    </row>
    <row r="29" spans="1:15" x14ac:dyDescent="0.25">
      <c r="A29" s="534" t="s">
        <v>21</v>
      </c>
      <c r="B29" s="534" t="s">
        <v>22</v>
      </c>
      <c r="C29" s="534" t="s">
        <v>41</v>
      </c>
      <c r="D29" s="534" t="s">
        <v>3442</v>
      </c>
      <c r="E29" s="535">
        <v>45148</v>
      </c>
      <c r="F29" s="534"/>
      <c r="G29" s="534" t="s">
        <v>3563</v>
      </c>
      <c r="H29" s="534" t="s">
        <v>3564</v>
      </c>
      <c r="I29" s="534"/>
      <c r="J29" s="534" t="s">
        <v>30</v>
      </c>
      <c r="K29" s="534" t="s">
        <v>101</v>
      </c>
      <c r="L29" s="534" t="s">
        <v>3567</v>
      </c>
      <c r="M29" s="5">
        <v>100000000</v>
      </c>
      <c r="N29" s="5">
        <v>0</v>
      </c>
      <c r="O29" s="188">
        <f t="shared" si="0"/>
        <v>100000000</v>
      </c>
    </row>
    <row r="30" spans="1:15" x14ac:dyDescent="0.25">
      <c r="A30" s="534" t="s">
        <v>21</v>
      </c>
      <c r="B30" s="534" t="s">
        <v>22</v>
      </c>
      <c r="C30" s="534" t="s">
        <v>41</v>
      </c>
      <c r="D30" s="534" t="s">
        <v>3568</v>
      </c>
      <c r="E30" s="535">
        <v>45175</v>
      </c>
      <c r="F30" s="534"/>
      <c r="G30" s="534" t="s">
        <v>3563</v>
      </c>
      <c r="H30" s="534" t="s">
        <v>3564</v>
      </c>
      <c r="I30" s="534"/>
      <c r="J30" s="534" t="s">
        <v>30</v>
      </c>
      <c r="K30" s="534" t="s">
        <v>101</v>
      </c>
      <c r="L30" s="534" t="s">
        <v>3569</v>
      </c>
      <c r="M30" s="5">
        <v>100000000</v>
      </c>
      <c r="N30" s="5">
        <v>0</v>
      </c>
      <c r="O30" s="538">
        <f t="shared" si="0"/>
        <v>0</v>
      </c>
    </row>
    <row r="31" spans="1:15" x14ac:dyDescent="0.25">
      <c r="A31" s="534"/>
      <c r="B31" s="534"/>
      <c r="C31" s="534"/>
      <c r="D31" s="534"/>
      <c r="E31" s="535"/>
      <c r="F31" s="534"/>
      <c r="G31" s="534"/>
      <c r="H31" s="534"/>
      <c r="I31" s="534"/>
      <c r="J31" s="534"/>
      <c r="K31" s="534"/>
      <c r="L31" s="534"/>
      <c r="M31" s="5"/>
      <c r="N31" s="5"/>
      <c r="O31" s="5"/>
    </row>
    <row r="32" spans="1:15" x14ac:dyDescent="0.25">
      <c r="A32" s="534"/>
      <c r="B32" s="534"/>
      <c r="C32" s="534"/>
      <c r="D32" s="534"/>
      <c r="E32" s="535"/>
      <c r="F32" s="534"/>
      <c r="G32" s="534"/>
      <c r="H32" s="534"/>
      <c r="I32" s="534"/>
      <c r="J32" s="534"/>
      <c r="K32" s="534"/>
      <c r="L32" s="534"/>
      <c r="M32" s="5"/>
      <c r="N32" s="5"/>
      <c r="O32" s="5"/>
    </row>
    <row r="33" spans="1:15" x14ac:dyDescent="0.25">
      <c r="A33" s="534" t="s">
        <v>478</v>
      </c>
      <c r="B33" s="534" t="s">
        <v>479</v>
      </c>
      <c r="C33" s="534" t="s">
        <v>27</v>
      </c>
      <c r="D33" s="534" t="s">
        <v>3581</v>
      </c>
      <c r="E33" s="535">
        <v>45125</v>
      </c>
      <c r="F33" s="534"/>
      <c r="G33" s="534" t="s">
        <v>3563</v>
      </c>
      <c r="H33" s="534" t="s">
        <v>3564</v>
      </c>
      <c r="I33" s="534"/>
      <c r="J33" s="534" t="s">
        <v>30</v>
      </c>
      <c r="K33" s="534" t="s">
        <v>101</v>
      </c>
      <c r="L33" s="534" t="s">
        <v>3569</v>
      </c>
      <c r="M33" s="5">
        <v>100000000</v>
      </c>
      <c r="N33" s="5">
        <v>0</v>
      </c>
      <c r="O33" s="5">
        <v>0</v>
      </c>
    </row>
    <row r="34" spans="1:15" x14ac:dyDescent="0.25">
      <c r="A34" s="534" t="s">
        <v>478</v>
      </c>
      <c r="B34" s="534" t="s">
        <v>479</v>
      </c>
      <c r="C34" s="534" t="s">
        <v>27</v>
      </c>
      <c r="D34" s="534" t="s">
        <v>3582</v>
      </c>
      <c r="E34" s="535">
        <v>45125</v>
      </c>
      <c r="F34" s="534"/>
      <c r="G34" s="534" t="s">
        <v>3563</v>
      </c>
      <c r="H34" s="534" t="s">
        <v>3564</v>
      </c>
      <c r="I34" s="534"/>
      <c r="J34" s="534" t="s">
        <v>30</v>
      </c>
      <c r="K34" s="534" t="s">
        <v>101</v>
      </c>
      <c r="L34" s="534" t="s">
        <v>3567</v>
      </c>
      <c r="M34" s="5">
        <v>100000000</v>
      </c>
      <c r="N34" s="5">
        <v>0</v>
      </c>
      <c r="O34" s="5">
        <v>0</v>
      </c>
    </row>
    <row r="35" spans="1:15" x14ac:dyDescent="0.25">
      <c r="A35" s="534" t="s">
        <v>478</v>
      </c>
      <c r="B35" s="534" t="s">
        <v>479</v>
      </c>
      <c r="C35" s="534" t="s">
        <v>27</v>
      </c>
      <c r="D35" s="534" t="s">
        <v>3583</v>
      </c>
      <c r="E35" s="535">
        <v>45125</v>
      </c>
      <c r="F35" s="534"/>
      <c r="G35" s="534" t="s">
        <v>3563</v>
      </c>
      <c r="H35" s="534" t="s">
        <v>3564</v>
      </c>
      <c r="I35" s="534"/>
      <c r="J35" s="534" t="s">
        <v>30</v>
      </c>
      <c r="K35" s="534" t="s">
        <v>101</v>
      </c>
      <c r="L35" s="534" t="s">
        <v>3566</v>
      </c>
      <c r="M35" s="5">
        <v>100000000</v>
      </c>
      <c r="N35" s="5">
        <v>0</v>
      </c>
      <c r="O35" s="5">
        <v>0</v>
      </c>
    </row>
    <row r="36" spans="1:15" x14ac:dyDescent="0.25">
      <c r="A36" s="534" t="s">
        <v>478</v>
      </c>
      <c r="B36" s="534" t="s">
        <v>479</v>
      </c>
      <c r="C36" s="534" t="s">
        <v>27</v>
      </c>
      <c r="D36" s="534" t="s">
        <v>3584</v>
      </c>
      <c r="E36" s="535">
        <v>45125</v>
      </c>
      <c r="F36" s="534"/>
      <c r="G36" s="534" t="s">
        <v>3563</v>
      </c>
      <c r="H36" s="534" t="s">
        <v>3564</v>
      </c>
      <c r="I36" s="534"/>
      <c r="J36" s="534" t="s">
        <v>30</v>
      </c>
      <c r="K36" s="534" t="s">
        <v>218</v>
      </c>
      <c r="L36" s="534" t="s">
        <v>3580</v>
      </c>
      <c r="M36" s="5">
        <v>100000000</v>
      </c>
      <c r="N36" s="5">
        <v>0</v>
      </c>
      <c r="O36" s="5">
        <v>0</v>
      </c>
    </row>
    <row r="37" spans="1:15" x14ac:dyDescent="0.25">
      <c r="A37" s="534" t="s">
        <v>478</v>
      </c>
      <c r="B37" s="534" t="s">
        <v>479</v>
      </c>
      <c r="C37" s="534" t="s">
        <v>27</v>
      </c>
      <c r="D37" s="534" t="s">
        <v>3585</v>
      </c>
      <c r="E37" s="535">
        <v>45125</v>
      </c>
      <c r="F37" s="534"/>
      <c r="G37" s="534" t="s">
        <v>3563</v>
      </c>
      <c r="H37" s="534" t="s">
        <v>3564</v>
      </c>
      <c r="I37" s="534"/>
      <c r="J37" s="534" t="s">
        <v>30</v>
      </c>
      <c r="K37" s="534" t="s">
        <v>218</v>
      </c>
      <c r="L37" s="534" t="s">
        <v>3575</v>
      </c>
      <c r="M37" s="5">
        <v>100000000</v>
      </c>
      <c r="N37" s="5">
        <v>0</v>
      </c>
      <c r="O37" s="5">
        <v>0</v>
      </c>
    </row>
    <row r="38" spans="1:15" x14ac:dyDescent="0.25">
      <c r="A38" s="534" t="s">
        <v>478</v>
      </c>
      <c r="B38" s="534" t="s">
        <v>479</v>
      </c>
      <c r="C38" s="534" t="s">
        <v>27</v>
      </c>
      <c r="D38" s="534" t="s">
        <v>3586</v>
      </c>
      <c r="E38" s="535">
        <v>45125</v>
      </c>
      <c r="F38" s="534"/>
      <c r="G38" s="534" t="s">
        <v>3563</v>
      </c>
      <c r="H38" s="534" t="s">
        <v>3564</v>
      </c>
      <c r="I38" s="534"/>
      <c r="J38" s="534" t="s">
        <v>30</v>
      </c>
      <c r="K38" s="534" t="s">
        <v>218</v>
      </c>
      <c r="L38" s="534" t="s">
        <v>3578</v>
      </c>
      <c r="M38" s="5">
        <v>100000000</v>
      </c>
      <c r="N38" s="5">
        <v>0</v>
      </c>
      <c r="O38" s="5">
        <v>0</v>
      </c>
    </row>
    <row r="39" spans="1:15" x14ac:dyDescent="0.25">
      <c r="A39" s="534" t="s">
        <v>478</v>
      </c>
      <c r="B39" s="534" t="s">
        <v>479</v>
      </c>
      <c r="C39" s="534" t="s">
        <v>27</v>
      </c>
      <c r="D39" s="534" t="s">
        <v>3587</v>
      </c>
      <c r="E39" s="535">
        <v>45125</v>
      </c>
      <c r="F39" s="534"/>
      <c r="G39" s="534" t="s">
        <v>3563</v>
      </c>
      <c r="H39" s="534" t="s">
        <v>3564</v>
      </c>
      <c r="I39" s="534"/>
      <c r="J39" s="534" t="s">
        <v>30</v>
      </c>
      <c r="K39" s="534" t="s">
        <v>218</v>
      </c>
      <c r="L39" s="534" t="s">
        <v>3577</v>
      </c>
      <c r="M39" s="5">
        <v>100000000</v>
      </c>
      <c r="N39" s="5">
        <v>0</v>
      </c>
      <c r="O39" s="5">
        <v>0</v>
      </c>
    </row>
    <row r="40" spans="1:15" x14ac:dyDescent="0.25">
      <c r="A40" s="534" t="s">
        <v>478</v>
      </c>
      <c r="B40" s="534" t="s">
        <v>479</v>
      </c>
      <c r="C40" s="534" t="s">
        <v>27</v>
      </c>
      <c r="D40" s="534" t="s">
        <v>3588</v>
      </c>
      <c r="E40" s="535">
        <v>45125</v>
      </c>
      <c r="F40" s="534"/>
      <c r="G40" s="534" t="s">
        <v>3563</v>
      </c>
      <c r="H40" s="534" t="s">
        <v>3564</v>
      </c>
      <c r="I40" s="534"/>
      <c r="J40" s="534" t="s">
        <v>30</v>
      </c>
      <c r="K40" s="534" t="s">
        <v>218</v>
      </c>
      <c r="L40" s="534" t="s">
        <v>3573</v>
      </c>
      <c r="M40" s="5">
        <v>100000000</v>
      </c>
      <c r="N40" s="5">
        <v>0</v>
      </c>
      <c r="O40" s="5">
        <v>0</v>
      </c>
    </row>
    <row r="41" spans="1:15" x14ac:dyDescent="0.25">
      <c r="A41" s="534"/>
      <c r="B41" s="534"/>
      <c r="C41" s="534"/>
      <c r="D41" s="534"/>
      <c r="E41" s="534"/>
      <c r="F41" s="534"/>
      <c r="G41" s="534"/>
      <c r="H41" s="534"/>
      <c r="I41" s="534"/>
      <c r="J41" s="534"/>
      <c r="K41" s="534"/>
      <c r="L41" s="534"/>
      <c r="M41" s="6">
        <f>SUM(M33:M40)</f>
        <v>800000000</v>
      </c>
      <c r="N41" s="6"/>
      <c r="O41" s="6"/>
    </row>
  </sheetData>
  <mergeCells count="9">
    <mergeCell ref="A7:O7"/>
    <mergeCell ref="A8:O8"/>
    <mergeCell ref="A9:O9"/>
    <mergeCell ref="A1:O1"/>
    <mergeCell ref="A2:O2"/>
    <mergeCell ref="A3:O3"/>
    <mergeCell ref="A4:O4"/>
    <mergeCell ref="A5:O5"/>
    <mergeCell ref="A6:O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9"/>
  <sheetViews>
    <sheetView workbookViewId="0">
      <selection activeCell="N20" sqref="N20"/>
    </sheetView>
  </sheetViews>
  <sheetFormatPr baseColWidth="10" defaultRowHeight="15" x14ac:dyDescent="0.25"/>
  <cols>
    <col min="12" max="13" width="12.140625" bestFit="1" customWidth="1"/>
    <col min="14" max="14" width="11.5703125" bestFit="1" customWidth="1"/>
  </cols>
  <sheetData>
    <row r="1" spans="1:14" ht="15.75" x14ac:dyDescent="0.25">
      <c r="A1" s="624" t="s">
        <v>3</v>
      </c>
      <c r="B1" s="624"/>
      <c r="C1" s="624"/>
      <c r="D1" s="624"/>
      <c r="E1" s="624"/>
      <c r="F1" s="624"/>
      <c r="G1" s="624"/>
      <c r="H1" s="624"/>
      <c r="I1" s="624"/>
      <c r="J1" s="624"/>
      <c r="K1" s="624"/>
      <c r="L1" s="624"/>
      <c r="M1" s="624"/>
      <c r="N1" s="624"/>
    </row>
    <row r="2" spans="1:14" ht="15.75" x14ac:dyDescent="0.25">
      <c r="A2" s="624"/>
      <c r="B2" s="624"/>
      <c r="C2" s="624"/>
      <c r="D2" s="624"/>
      <c r="E2" s="624"/>
      <c r="F2" s="624"/>
      <c r="G2" s="624"/>
      <c r="H2" s="624"/>
      <c r="I2" s="624"/>
      <c r="J2" s="624"/>
      <c r="K2" s="624"/>
      <c r="L2" s="624"/>
      <c r="M2" s="624"/>
      <c r="N2" s="624"/>
    </row>
    <row r="3" spans="1:14" ht="15.75" x14ac:dyDescent="0.25">
      <c r="A3" s="624" t="s">
        <v>5</v>
      </c>
      <c r="B3" s="624"/>
      <c r="C3" s="624"/>
      <c r="D3" s="624"/>
      <c r="E3" s="624"/>
      <c r="F3" s="624"/>
      <c r="G3" s="624"/>
      <c r="H3" s="624"/>
      <c r="I3" s="624"/>
      <c r="J3" s="624"/>
      <c r="K3" s="624"/>
      <c r="L3" s="624"/>
      <c r="M3" s="624"/>
      <c r="N3" s="624"/>
    </row>
    <row r="4" spans="1:14" ht="15.75" x14ac:dyDescent="0.25">
      <c r="A4" s="625" t="s">
        <v>4</v>
      </c>
      <c r="B4" s="625"/>
      <c r="C4" s="625"/>
      <c r="D4" s="625"/>
      <c r="E4" s="625"/>
      <c r="F4" s="625"/>
      <c r="G4" s="625"/>
      <c r="H4" s="625"/>
      <c r="I4" s="625"/>
      <c r="J4" s="625"/>
      <c r="K4" s="625"/>
      <c r="L4" s="625"/>
      <c r="M4" s="625"/>
      <c r="N4" s="625"/>
    </row>
    <row r="5" spans="1:14" ht="15.75" x14ac:dyDescent="0.25">
      <c r="A5" s="624"/>
      <c r="B5" s="624"/>
      <c r="C5" s="624"/>
      <c r="D5" s="624"/>
      <c r="E5" s="624"/>
      <c r="F5" s="624"/>
      <c r="G5" s="624"/>
      <c r="H5" s="624"/>
      <c r="I5" s="624"/>
      <c r="J5" s="624"/>
      <c r="K5" s="624"/>
      <c r="L5" s="624"/>
      <c r="M5" s="624"/>
      <c r="N5" s="624"/>
    </row>
    <row r="6" spans="1:14" x14ac:dyDescent="0.25">
      <c r="A6" s="26" t="s">
        <v>6</v>
      </c>
      <c r="B6" s="26" t="s">
        <v>7</v>
      </c>
      <c r="C6" s="26" t="s">
        <v>8</v>
      </c>
      <c r="D6" s="26" t="s">
        <v>9</v>
      </c>
      <c r="E6" s="26" t="s">
        <v>10</v>
      </c>
      <c r="F6" s="26" t="s">
        <v>12</v>
      </c>
      <c r="G6" s="26" t="s">
        <v>13</v>
      </c>
      <c r="H6" s="26" t="s">
        <v>14</v>
      </c>
      <c r="I6" s="26" t="s">
        <v>15</v>
      </c>
      <c r="J6" s="26" t="s">
        <v>16</v>
      </c>
      <c r="K6" s="26" t="s">
        <v>17</v>
      </c>
      <c r="L6" s="27" t="s">
        <v>18</v>
      </c>
      <c r="M6" s="27" t="s">
        <v>19</v>
      </c>
      <c r="N6" s="27" t="s">
        <v>20</v>
      </c>
    </row>
    <row r="7" spans="1:14" x14ac:dyDescent="0.25">
      <c r="A7" s="22" t="s">
        <v>21</v>
      </c>
      <c r="B7" s="22" t="s">
        <v>22</v>
      </c>
      <c r="C7" s="22"/>
      <c r="D7" s="22"/>
      <c r="E7" s="23">
        <v>45199</v>
      </c>
      <c r="F7" s="22" t="s">
        <v>23</v>
      </c>
      <c r="G7" s="22" t="s">
        <v>24</v>
      </c>
      <c r="H7" s="22" t="s">
        <v>25</v>
      </c>
      <c r="I7" s="22" t="s">
        <v>24</v>
      </c>
      <c r="J7" s="22" t="s">
        <v>24</v>
      </c>
      <c r="K7" s="22" t="s">
        <v>26</v>
      </c>
      <c r="L7" s="5">
        <v>4383544000</v>
      </c>
      <c r="M7" s="5">
        <v>4979663000</v>
      </c>
      <c r="N7" s="5">
        <v>596119000</v>
      </c>
    </row>
    <row r="8" spans="1:14" x14ac:dyDescent="0.25">
      <c r="A8" s="22" t="s">
        <v>21</v>
      </c>
      <c r="B8" s="22" t="s">
        <v>22</v>
      </c>
      <c r="C8" s="22" t="s">
        <v>41</v>
      </c>
      <c r="D8" s="22" t="s">
        <v>138</v>
      </c>
      <c r="E8" s="23">
        <v>45209</v>
      </c>
      <c r="F8" s="22" t="s">
        <v>139</v>
      </c>
      <c r="G8" s="22" t="s">
        <v>509</v>
      </c>
      <c r="H8" s="22"/>
      <c r="I8" s="22" t="s">
        <v>30</v>
      </c>
      <c r="J8" s="22" t="s">
        <v>44</v>
      </c>
      <c r="K8" s="22" t="s">
        <v>510</v>
      </c>
      <c r="L8" s="5">
        <v>100000000</v>
      </c>
      <c r="M8" s="5">
        <v>0</v>
      </c>
      <c r="N8" s="5">
        <v>496119000</v>
      </c>
    </row>
    <row r="9" spans="1:14" x14ac:dyDescent="0.25">
      <c r="A9" s="22" t="s">
        <v>21</v>
      </c>
      <c r="B9" s="22" t="s">
        <v>22</v>
      </c>
      <c r="C9" s="22" t="s">
        <v>41</v>
      </c>
      <c r="D9" s="22" t="s">
        <v>140</v>
      </c>
      <c r="E9" s="23">
        <v>45209</v>
      </c>
      <c r="F9" s="22" t="s">
        <v>139</v>
      </c>
      <c r="G9" s="22" t="s">
        <v>509</v>
      </c>
      <c r="H9" s="22"/>
      <c r="I9" s="22" t="s">
        <v>30</v>
      </c>
      <c r="J9" s="22" t="s">
        <v>44</v>
      </c>
      <c r="K9" s="22" t="s">
        <v>511</v>
      </c>
      <c r="L9" s="5">
        <v>100000000</v>
      </c>
      <c r="M9" s="5">
        <v>0</v>
      </c>
      <c r="N9" s="5">
        <v>396119000</v>
      </c>
    </row>
    <row r="10" spans="1:14" x14ac:dyDescent="0.25">
      <c r="A10" s="22" t="s">
        <v>21</v>
      </c>
      <c r="B10" s="22" t="s">
        <v>22</v>
      </c>
      <c r="C10" s="22" t="s">
        <v>41</v>
      </c>
      <c r="D10" s="22" t="s">
        <v>145</v>
      </c>
      <c r="E10" s="23">
        <v>45209</v>
      </c>
      <c r="F10" s="22" t="s">
        <v>139</v>
      </c>
      <c r="G10" s="22" t="s">
        <v>509</v>
      </c>
      <c r="H10" s="22"/>
      <c r="I10" s="22" t="s">
        <v>30</v>
      </c>
      <c r="J10" s="22" t="s">
        <v>44</v>
      </c>
      <c r="K10" s="22" t="s">
        <v>512</v>
      </c>
      <c r="L10" s="5">
        <v>100000000</v>
      </c>
      <c r="M10" s="5">
        <v>0</v>
      </c>
      <c r="N10" s="5">
        <v>296119000</v>
      </c>
    </row>
    <row r="11" spans="1:14" x14ac:dyDescent="0.25">
      <c r="A11" s="22" t="s">
        <v>21</v>
      </c>
      <c r="B11" s="22" t="s">
        <v>22</v>
      </c>
      <c r="C11" s="22" t="s">
        <v>41</v>
      </c>
      <c r="D11" s="22" t="s">
        <v>146</v>
      </c>
      <c r="E11" s="23">
        <v>45209</v>
      </c>
      <c r="F11" s="22" t="s">
        <v>139</v>
      </c>
      <c r="G11" s="22" t="s">
        <v>509</v>
      </c>
      <c r="H11" s="22"/>
      <c r="I11" s="22" t="s">
        <v>30</v>
      </c>
      <c r="J11" s="22" t="s">
        <v>44</v>
      </c>
      <c r="K11" s="22" t="s">
        <v>513</v>
      </c>
      <c r="L11" s="5">
        <v>96119000</v>
      </c>
      <c r="M11" s="5">
        <v>0</v>
      </c>
      <c r="N11" s="5">
        <v>200000000</v>
      </c>
    </row>
    <row r="12" spans="1:14" x14ac:dyDescent="0.25">
      <c r="A12" s="22" t="s">
        <v>21</v>
      </c>
      <c r="B12" s="22" t="s">
        <v>22</v>
      </c>
      <c r="C12" s="22" t="s">
        <v>41</v>
      </c>
      <c r="D12" s="22" t="s">
        <v>149</v>
      </c>
      <c r="E12" s="23">
        <v>45209</v>
      </c>
      <c r="F12" s="22" t="s">
        <v>139</v>
      </c>
      <c r="G12" s="22" t="s">
        <v>509</v>
      </c>
      <c r="H12" s="22"/>
      <c r="I12" s="22" t="s">
        <v>30</v>
      </c>
      <c r="J12" s="22" t="s">
        <v>44</v>
      </c>
      <c r="K12" s="22" t="s">
        <v>514</v>
      </c>
      <c r="L12" s="5">
        <v>100000000</v>
      </c>
      <c r="M12" s="5">
        <v>0</v>
      </c>
      <c r="N12" s="5">
        <v>100000000</v>
      </c>
    </row>
    <row r="13" spans="1:14" x14ac:dyDescent="0.25">
      <c r="A13" s="22" t="s">
        <v>21</v>
      </c>
      <c r="B13" s="22" t="s">
        <v>22</v>
      </c>
      <c r="C13" s="22" t="s">
        <v>41</v>
      </c>
      <c r="D13" s="22" t="s">
        <v>151</v>
      </c>
      <c r="E13" s="23">
        <v>45209</v>
      </c>
      <c r="F13" s="22" t="s">
        <v>139</v>
      </c>
      <c r="G13" s="22" t="s">
        <v>509</v>
      </c>
      <c r="H13" s="22"/>
      <c r="I13" s="22" t="s">
        <v>30</v>
      </c>
      <c r="J13" s="22" t="s">
        <v>44</v>
      </c>
      <c r="K13" s="22" t="s">
        <v>515</v>
      </c>
      <c r="L13" s="5">
        <v>100000000</v>
      </c>
      <c r="M13" s="5">
        <v>0</v>
      </c>
      <c r="N13" s="5">
        <v>0</v>
      </c>
    </row>
    <row r="14" spans="1:14" x14ac:dyDescent="0.25">
      <c r="A14" s="22"/>
      <c r="B14" s="22"/>
      <c r="C14" s="22"/>
      <c r="D14" s="22"/>
      <c r="E14" s="23"/>
      <c r="F14" s="22"/>
      <c r="G14" s="22"/>
      <c r="H14" s="22"/>
      <c r="I14" s="22"/>
      <c r="J14" s="22"/>
      <c r="K14" s="22"/>
      <c r="L14" s="5"/>
      <c r="M14" s="5"/>
      <c r="N14" s="5"/>
    </row>
    <row r="15" spans="1:14" x14ac:dyDescent="0.25">
      <c r="A15" s="22"/>
      <c r="B15" s="22"/>
      <c r="C15" s="22"/>
      <c r="D15" s="22"/>
      <c r="E15" s="23"/>
      <c r="F15" s="22"/>
      <c r="G15" s="22"/>
      <c r="H15" s="22"/>
      <c r="I15" s="22"/>
      <c r="J15" s="22"/>
      <c r="K15" s="22"/>
      <c r="L15" s="24"/>
      <c r="M15" s="24"/>
      <c r="N15" s="24"/>
    </row>
    <row r="16" spans="1:14" x14ac:dyDescent="0.25">
      <c r="A16" s="22"/>
      <c r="B16" s="22"/>
      <c r="C16" s="22"/>
      <c r="D16" s="22"/>
      <c r="E16" s="23"/>
      <c r="F16" s="22"/>
      <c r="G16" s="22"/>
      <c r="H16" s="22"/>
      <c r="I16" s="22"/>
      <c r="J16" s="22"/>
      <c r="K16" s="22"/>
      <c r="L16" s="24"/>
      <c r="M16" s="24"/>
      <c r="N16" s="24"/>
    </row>
    <row r="17" spans="1:14" x14ac:dyDescent="0.25">
      <c r="A17" s="22"/>
      <c r="B17" s="22"/>
      <c r="C17" s="22"/>
      <c r="D17" s="22"/>
      <c r="E17" s="23"/>
      <c r="F17" s="22"/>
      <c r="G17" s="22"/>
      <c r="H17" s="22"/>
      <c r="I17" s="22"/>
      <c r="J17" s="22"/>
      <c r="K17" s="22"/>
      <c r="L17" s="24"/>
      <c r="M17" s="24"/>
      <c r="N17" s="24"/>
    </row>
    <row r="18" spans="1:14" x14ac:dyDescent="0.25">
      <c r="A18" s="22" t="s">
        <v>478</v>
      </c>
      <c r="B18" s="22" t="s">
        <v>479</v>
      </c>
      <c r="C18" s="22"/>
      <c r="D18" s="22"/>
      <c r="E18" s="23">
        <v>45199</v>
      </c>
      <c r="F18" s="22" t="s">
        <v>23</v>
      </c>
      <c r="G18" s="22" t="s">
        <v>24</v>
      </c>
      <c r="H18" s="22" t="s">
        <v>25</v>
      </c>
      <c r="I18" s="22" t="s">
        <v>24</v>
      </c>
      <c r="J18" s="22" t="s">
        <v>24</v>
      </c>
      <c r="K18" s="22" t="s">
        <v>26</v>
      </c>
      <c r="L18" s="24">
        <v>596119000</v>
      </c>
      <c r="M18" s="24">
        <v>0</v>
      </c>
      <c r="N18" s="428">
        <v>596119000</v>
      </c>
    </row>
    <row r="19" spans="1:14" x14ac:dyDescent="0.25">
      <c r="A19" s="22"/>
      <c r="B19" s="22"/>
      <c r="C19" s="22"/>
      <c r="D19" s="22"/>
      <c r="E19" s="22"/>
      <c r="F19" s="22"/>
      <c r="G19" s="22"/>
      <c r="H19" s="22"/>
      <c r="I19" s="22"/>
      <c r="J19" s="22"/>
      <c r="K19" s="22"/>
      <c r="L19" s="25"/>
      <c r="M19" s="25"/>
      <c r="N19" s="25"/>
    </row>
  </sheetData>
  <mergeCells count="5">
    <mergeCell ref="A3:N3"/>
    <mergeCell ref="A4:N4"/>
    <mergeCell ref="A5:N5"/>
    <mergeCell ref="A1:N1"/>
    <mergeCell ref="A2:N2"/>
  </mergeCells>
  <pageMargins left="0.7" right="0.7" top="0.75" bottom="0.75" header="0.3" footer="0.3"/>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8"/>
  <sheetViews>
    <sheetView topLeftCell="A25" workbookViewId="0">
      <selection activeCell="M48" sqref="M48"/>
    </sheetView>
  </sheetViews>
  <sheetFormatPr baseColWidth="10" defaultRowHeight="15" x14ac:dyDescent="0.25"/>
  <cols>
    <col min="13" max="14" width="12.140625" bestFit="1" customWidth="1"/>
    <col min="15" max="15" width="14.42578125" customWidth="1"/>
  </cols>
  <sheetData>
    <row r="1" spans="1:15" ht="15.75" x14ac:dyDescent="0.25">
      <c r="A1" s="624" t="s">
        <v>0</v>
      </c>
      <c r="B1" s="624"/>
      <c r="C1" s="624"/>
      <c r="D1" s="624"/>
      <c r="E1" s="624"/>
      <c r="F1" s="624"/>
      <c r="G1" s="624"/>
      <c r="H1" s="624"/>
      <c r="I1" s="624"/>
      <c r="J1" s="624"/>
      <c r="K1" s="624"/>
      <c r="L1" s="624"/>
      <c r="M1" s="624"/>
      <c r="N1" s="624"/>
      <c r="O1" s="624"/>
    </row>
    <row r="2" spans="1:15" ht="15.75" x14ac:dyDescent="0.25">
      <c r="A2" s="624" t="s">
        <v>1</v>
      </c>
      <c r="B2" s="624"/>
      <c r="C2" s="624"/>
      <c r="D2" s="624"/>
      <c r="E2" s="624"/>
      <c r="F2" s="624"/>
      <c r="G2" s="624"/>
      <c r="H2" s="624"/>
      <c r="I2" s="624"/>
      <c r="J2" s="624"/>
      <c r="K2" s="624"/>
      <c r="L2" s="624"/>
      <c r="M2" s="624"/>
      <c r="N2" s="624"/>
      <c r="O2" s="624"/>
    </row>
    <row r="3" spans="1:15" ht="15.75" x14ac:dyDescent="0.25">
      <c r="A3" s="624" t="s">
        <v>534</v>
      </c>
      <c r="B3" s="624"/>
      <c r="C3" s="624"/>
      <c r="D3" s="624"/>
      <c r="E3" s="624"/>
      <c r="F3" s="624"/>
      <c r="G3" s="624"/>
      <c r="H3" s="624"/>
      <c r="I3" s="624"/>
      <c r="J3" s="624"/>
      <c r="K3" s="624"/>
      <c r="L3" s="624"/>
      <c r="M3" s="624"/>
      <c r="N3" s="624"/>
      <c r="O3" s="624"/>
    </row>
    <row r="4" spans="1:15" ht="15.75" x14ac:dyDescent="0.25">
      <c r="A4" s="624"/>
      <c r="B4" s="624"/>
      <c r="C4" s="624"/>
      <c r="D4" s="624"/>
      <c r="E4" s="624"/>
      <c r="F4" s="624"/>
      <c r="G4" s="624"/>
      <c r="H4" s="624"/>
      <c r="I4" s="624"/>
      <c r="J4" s="624"/>
      <c r="K4" s="624"/>
      <c r="L4" s="624"/>
      <c r="M4" s="624"/>
      <c r="N4" s="624"/>
      <c r="O4" s="624"/>
    </row>
    <row r="5" spans="1:15" ht="15.75" x14ac:dyDescent="0.25">
      <c r="A5" s="624" t="s">
        <v>3</v>
      </c>
      <c r="B5" s="624"/>
      <c r="C5" s="624"/>
      <c r="D5" s="624"/>
      <c r="E5" s="624"/>
      <c r="F5" s="624"/>
      <c r="G5" s="624"/>
      <c r="H5" s="624"/>
      <c r="I5" s="624"/>
      <c r="J5" s="624"/>
      <c r="K5" s="624"/>
      <c r="L5" s="624"/>
      <c r="M5" s="624"/>
      <c r="N5" s="624"/>
      <c r="O5" s="624"/>
    </row>
    <row r="6" spans="1:15" ht="15.75" x14ac:dyDescent="0.25">
      <c r="A6" s="624"/>
      <c r="B6" s="624"/>
      <c r="C6" s="624"/>
      <c r="D6" s="624"/>
      <c r="E6" s="624"/>
      <c r="F6" s="624"/>
      <c r="G6" s="624"/>
      <c r="H6" s="624"/>
      <c r="I6" s="624"/>
      <c r="J6" s="624"/>
      <c r="K6" s="624"/>
      <c r="L6" s="624"/>
      <c r="M6" s="624"/>
      <c r="N6" s="624"/>
      <c r="O6" s="624"/>
    </row>
    <row r="7" spans="1:15" ht="15.75" x14ac:dyDescent="0.25">
      <c r="A7" s="624" t="s">
        <v>3526</v>
      </c>
      <c r="B7" s="624"/>
      <c r="C7" s="624"/>
      <c r="D7" s="624"/>
      <c r="E7" s="624"/>
      <c r="F7" s="624"/>
      <c r="G7" s="624"/>
      <c r="H7" s="624"/>
      <c r="I7" s="624"/>
      <c r="J7" s="624"/>
      <c r="K7" s="624"/>
      <c r="L7" s="624"/>
      <c r="M7" s="624"/>
      <c r="N7" s="624"/>
      <c r="O7" s="624"/>
    </row>
    <row r="8" spans="1:15" ht="15.75" x14ac:dyDescent="0.25">
      <c r="A8" s="625" t="s">
        <v>4</v>
      </c>
      <c r="B8" s="625"/>
      <c r="C8" s="625"/>
      <c r="D8" s="625"/>
      <c r="E8" s="625"/>
      <c r="F8" s="625"/>
      <c r="G8" s="625"/>
      <c r="H8" s="625"/>
      <c r="I8" s="625"/>
      <c r="J8" s="625"/>
      <c r="K8" s="625"/>
      <c r="L8" s="625"/>
      <c r="M8" s="625"/>
      <c r="N8" s="625"/>
      <c r="O8" s="625"/>
    </row>
    <row r="9" spans="1:15" ht="15.75" x14ac:dyDescent="0.25">
      <c r="A9" s="624"/>
      <c r="B9" s="624"/>
      <c r="C9" s="624"/>
      <c r="D9" s="624"/>
      <c r="E9" s="624"/>
      <c r="F9" s="624"/>
      <c r="G9" s="624"/>
      <c r="H9" s="624"/>
      <c r="I9" s="624"/>
      <c r="J9" s="624"/>
      <c r="K9" s="624"/>
      <c r="L9" s="624"/>
      <c r="M9" s="624"/>
      <c r="N9" s="624"/>
      <c r="O9" s="624"/>
    </row>
    <row r="10" spans="1:15" x14ac:dyDescent="0.25">
      <c r="A10" s="541" t="s">
        <v>6</v>
      </c>
      <c r="B10" s="541" t="s">
        <v>7</v>
      </c>
      <c r="C10" s="541" t="s">
        <v>8</v>
      </c>
      <c r="D10" s="541" t="s">
        <v>9</v>
      </c>
      <c r="E10" s="541" t="s">
        <v>10</v>
      </c>
      <c r="F10" s="541" t="s">
        <v>11</v>
      </c>
      <c r="G10" s="541" t="s">
        <v>12</v>
      </c>
      <c r="H10" s="541" t="s">
        <v>13</v>
      </c>
      <c r="I10" s="541" t="s">
        <v>14</v>
      </c>
      <c r="J10" s="541" t="s">
        <v>15</v>
      </c>
      <c r="K10" s="541" t="s">
        <v>16</v>
      </c>
      <c r="L10" s="541" t="s">
        <v>17</v>
      </c>
      <c r="M10" s="542" t="s">
        <v>18</v>
      </c>
      <c r="N10" s="542" t="s">
        <v>19</v>
      </c>
      <c r="O10" s="542" t="s">
        <v>20</v>
      </c>
    </row>
    <row r="11" spans="1:15" x14ac:dyDescent="0.25">
      <c r="A11" s="539" t="s">
        <v>21</v>
      </c>
      <c r="B11" s="539" t="s">
        <v>22</v>
      </c>
      <c r="C11" s="539" t="s">
        <v>27</v>
      </c>
      <c r="D11" s="539" t="s">
        <v>3609</v>
      </c>
      <c r="E11" s="540">
        <v>45128</v>
      </c>
      <c r="F11" s="539"/>
      <c r="G11" s="539" t="s">
        <v>3590</v>
      </c>
      <c r="H11" s="539" t="s">
        <v>3591</v>
      </c>
      <c r="I11" s="539"/>
      <c r="J11" s="539" t="s">
        <v>30</v>
      </c>
      <c r="K11" s="539" t="s">
        <v>31</v>
      </c>
      <c r="L11" s="539" t="s">
        <v>3592</v>
      </c>
      <c r="M11" s="5">
        <v>0</v>
      </c>
      <c r="N11" s="5">
        <v>1003860000</v>
      </c>
      <c r="O11" s="5">
        <v>1003860000</v>
      </c>
    </row>
    <row r="12" spans="1:15" x14ac:dyDescent="0.25">
      <c r="A12" s="539" t="s">
        <v>21</v>
      </c>
      <c r="B12" s="539" t="s">
        <v>22</v>
      </c>
      <c r="C12" s="539" t="s">
        <v>41</v>
      </c>
      <c r="D12" s="539" t="s">
        <v>3589</v>
      </c>
      <c r="E12" s="540">
        <v>45133</v>
      </c>
      <c r="F12" s="539"/>
      <c r="G12" s="539" t="s">
        <v>3590</v>
      </c>
      <c r="H12" s="539" t="s">
        <v>3591</v>
      </c>
      <c r="I12" s="539"/>
      <c r="J12" s="539" t="s">
        <v>30</v>
      </c>
      <c r="K12" s="539" t="s">
        <v>97</v>
      </c>
      <c r="L12" s="539" t="s">
        <v>3592</v>
      </c>
      <c r="M12" s="5">
        <v>1003860000</v>
      </c>
      <c r="N12" s="5">
        <v>0</v>
      </c>
      <c r="O12" s="188">
        <f t="shared" ref="O12:O34" si="0">SUM(O11-M12+N12)</f>
        <v>0</v>
      </c>
    </row>
    <row r="13" spans="1:15" x14ac:dyDescent="0.25">
      <c r="A13" s="539" t="s">
        <v>21</v>
      </c>
      <c r="B13" s="539" t="s">
        <v>22</v>
      </c>
      <c r="C13" s="539" t="s">
        <v>27</v>
      </c>
      <c r="D13" s="539" t="s">
        <v>2860</v>
      </c>
      <c r="E13" s="540">
        <v>45148</v>
      </c>
      <c r="F13" s="539"/>
      <c r="G13" s="539" t="s">
        <v>3590</v>
      </c>
      <c r="H13" s="539" t="s">
        <v>3591</v>
      </c>
      <c r="I13" s="539"/>
      <c r="J13" s="539" t="s">
        <v>30</v>
      </c>
      <c r="K13" s="539" t="s">
        <v>31</v>
      </c>
      <c r="L13" s="539" t="s">
        <v>3596</v>
      </c>
      <c r="M13" s="5">
        <v>0</v>
      </c>
      <c r="N13" s="5">
        <v>200000000</v>
      </c>
      <c r="O13" s="188">
        <f t="shared" si="0"/>
        <v>200000000</v>
      </c>
    </row>
    <row r="14" spans="1:15" x14ac:dyDescent="0.25">
      <c r="A14" s="539" t="s">
        <v>21</v>
      </c>
      <c r="B14" s="539" t="s">
        <v>22</v>
      </c>
      <c r="C14" s="539" t="s">
        <v>27</v>
      </c>
      <c r="D14" s="539" t="s">
        <v>3610</v>
      </c>
      <c r="E14" s="540">
        <v>45148</v>
      </c>
      <c r="F14" s="539"/>
      <c r="G14" s="539" t="s">
        <v>3590</v>
      </c>
      <c r="H14" s="539" t="s">
        <v>3591</v>
      </c>
      <c r="I14" s="539"/>
      <c r="J14" s="539" t="s">
        <v>30</v>
      </c>
      <c r="K14" s="539" t="s">
        <v>31</v>
      </c>
      <c r="L14" s="539" t="s">
        <v>3594</v>
      </c>
      <c r="M14" s="5">
        <v>0</v>
      </c>
      <c r="N14" s="5">
        <v>100000000</v>
      </c>
      <c r="O14" s="188">
        <f t="shared" si="0"/>
        <v>300000000</v>
      </c>
    </row>
    <row r="15" spans="1:15" x14ac:dyDescent="0.25">
      <c r="A15" s="539" t="s">
        <v>21</v>
      </c>
      <c r="B15" s="539" t="s">
        <v>22</v>
      </c>
      <c r="C15" s="539" t="s">
        <v>27</v>
      </c>
      <c r="D15" s="539" t="s">
        <v>3611</v>
      </c>
      <c r="E15" s="540">
        <v>45148</v>
      </c>
      <c r="F15" s="539"/>
      <c r="G15" s="539" t="s">
        <v>3590</v>
      </c>
      <c r="H15" s="539" t="s">
        <v>3591</v>
      </c>
      <c r="I15" s="539"/>
      <c r="J15" s="539" t="s">
        <v>30</v>
      </c>
      <c r="K15" s="539" t="s">
        <v>31</v>
      </c>
      <c r="L15" s="539" t="s">
        <v>3599</v>
      </c>
      <c r="M15" s="5">
        <v>0</v>
      </c>
      <c r="N15" s="5">
        <v>100000000</v>
      </c>
      <c r="O15" s="188">
        <f t="shared" si="0"/>
        <v>400000000</v>
      </c>
    </row>
    <row r="16" spans="1:15" x14ac:dyDescent="0.25">
      <c r="A16" s="539" t="s">
        <v>21</v>
      </c>
      <c r="B16" s="539" t="s">
        <v>22</v>
      </c>
      <c r="C16" s="539" t="s">
        <v>27</v>
      </c>
      <c r="D16" s="539" t="s">
        <v>3325</v>
      </c>
      <c r="E16" s="540">
        <v>45148</v>
      </c>
      <c r="F16" s="539"/>
      <c r="G16" s="539" t="s">
        <v>3590</v>
      </c>
      <c r="H16" s="539" t="s">
        <v>3591</v>
      </c>
      <c r="I16" s="539"/>
      <c r="J16" s="539" t="s">
        <v>30</v>
      </c>
      <c r="K16" s="539" t="s">
        <v>31</v>
      </c>
      <c r="L16" s="539" t="s">
        <v>3604</v>
      </c>
      <c r="M16" s="5">
        <v>0</v>
      </c>
      <c r="N16" s="5">
        <v>100000000</v>
      </c>
      <c r="O16" s="188">
        <f t="shared" si="0"/>
        <v>500000000</v>
      </c>
    </row>
    <row r="17" spans="1:15" x14ac:dyDescent="0.25">
      <c r="A17" s="539" t="s">
        <v>21</v>
      </c>
      <c r="B17" s="539" t="s">
        <v>22</v>
      </c>
      <c r="C17" s="539" t="s">
        <v>27</v>
      </c>
      <c r="D17" s="539" t="s">
        <v>3058</v>
      </c>
      <c r="E17" s="540">
        <v>45148</v>
      </c>
      <c r="F17" s="539"/>
      <c r="G17" s="539" t="s">
        <v>3590</v>
      </c>
      <c r="H17" s="539" t="s">
        <v>3591</v>
      </c>
      <c r="I17" s="539"/>
      <c r="J17" s="539" t="s">
        <v>30</v>
      </c>
      <c r="K17" s="539" t="s">
        <v>31</v>
      </c>
      <c r="L17" s="539" t="s">
        <v>3606</v>
      </c>
      <c r="M17" s="5">
        <v>0</v>
      </c>
      <c r="N17" s="5">
        <v>100000000</v>
      </c>
      <c r="O17" s="188">
        <f t="shared" si="0"/>
        <v>600000000</v>
      </c>
    </row>
    <row r="18" spans="1:15" x14ac:dyDescent="0.25">
      <c r="A18" s="539" t="s">
        <v>21</v>
      </c>
      <c r="B18" s="539" t="s">
        <v>22</v>
      </c>
      <c r="C18" s="539" t="s">
        <v>27</v>
      </c>
      <c r="D18" s="539" t="s">
        <v>3060</v>
      </c>
      <c r="E18" s="540">
        <v>45148</v>
      </c>
      <c r="F18" s="539"/>
      <c r="G18" s="539" t="s">
        <v>3590</v>
      </c>
      <c r="H18" s="539" t="s">
        <v>3591</v>
      </c>
      <c r="I18" s="539"/>
      <c r="J18" s="539" t="s">
        <v>30</v>
      </c>
      <c r="K18" s="539" t="s">
        <v>31</v>
      </c>
      <c r="L18" s="539" t="s">
        <v>3603</v>
      </c>
      <c r="M18" s="5">
        <v>0</v>
      </c>
      <c r="N18" s="5">
        <v>100000000</v>
      </c>
      <c r="O18" s="188">
        <f t="shared" si="0"/>
        <v>700000000</v>
      </c>
    </row>
    <row r="19" spans="1:15" x14ac:dyDescent="0.25">
      <c r="A19" s="539" t="s">
        <v>21</v>
      </c>
      <c r="B19" s="539" t="s">
        <v>22</v>
      </c>
      <c r="C19" s="539" t="s">
        <v>27</v>
      </c>
      <c r="D19" s="539" t="s">
        <v>3062</v>
      </c>
      <c r="E19" s="540">
        <v>45148</v>
      </c>
      <c r="F19" s="539"/>
      <c r="G19" s="539" t="s">
        <v>3590</v>
      </c>
      <c r="H19" s="539" t="s">
        <v>3591</v>
      </c>
      <c r="I19" s="539"/>
      <c r="J19" s="539" t="s">
        <v>30</v>
      </c>
      <c r="K19" s="539" t="s">
        <v>31</v>
      </c>
      <c r="L19" s="539" t="s">
        <v>3608</v>
      </c>
      <c r="M19" s="5">
        <v>0</v>
      </c>
      <c r="N19" s="5">
        <v>100000000</v>
      </c>
      <c r="O19" s="188">
        <f t="shared" si="0"/>
        <v>800000000</v>
      </c>
    </row>
    <row r="20" spans="1:15" x14ac:dyDescent="0.25">
      <c r="A20" s="539" t="s">
        <v>21</v>
      </c>
      <c r="B20" s="539" t="s">
        <v>22</v>
      </c>
      <c r="C20" s="539" t="s">
        <v>27</v>
      </c>
      <c r="D20" s="539" t="s">
        <v>896</v>
      </c>
      <c r="E20" s="540">
        <v>45148</v>
      </c>
      <c r="F20" s="539"/>
      <c r="G20" s="539" t="s">
        <v>3590</v>
      </c>
      <c r="H20" s="539" t="s">
        <v>3591</v>
      </c>
      <c r="I20" s="539"/>
      <c r="J20" s="539" t="s">
        <v>30</v>
      </c>
      <c r="K20" s="539" t="s">
        <v>31</v>
      </c>
      <c r="L20" s="539" t="s">
        <v>3602</v>
      </c>
      <c r="M20" s="5">
        <v>0</v>
      </c>
      <c r="N20" s="5">
        <v>100000000</v>
      </c>
      <c r="O20" s="188">
        <f t="shared" si="0"/>
        <v>900000000</v>
      </c>
    </row>
    <row r="21" spans="1:15" x14ac:dyDescent="0.25">
      <c r="A21" s="539" t="s">
        <v>21</v>
      </c>
      <c r="B21" s="539" t="s">
        <v>22</v>
      </c>
      <c r="C21" s="539" t="s">
        <v>27</v>
      </c>
      <c r="D21" s="539" t="s">
        <v>3612</v>
      </c>
      <c r="E21" s="540">
        <v>45148</v>
      </c>
      <c r="F21" s="539"/>
      <c r="G21" s="539" t="s">
        <v>3590</v>
      </c>
      <c r="H21" s="539" t="s">
        <v>3591</v>
      </c>
      <c r="I21" s="539"/>
      <c r="J21" s="539" t="s">
        <v>30</v>
      </c>
      <c r="K21" s="539" t="s">
        <v>31</v>
      </c>
      <c r="L21" s="539" t="s">
        <v>3597</v>
      </c>
      <c r="M21" s="5">
        <v>0</v>
      </c>
      <c r="N21" s="5">
        <v>100000000</v>
      </c>
      <c r="O21" s="188">
        <f t="shared" si="0"/>
        <v>1000000000</v>
      </c>
    </row>
    <row r="22" spans="1:15" x14ac:dyDescent="0.25">
      <c r="A22" s="539" t="s">
        <v>21</v>
      </c>
      <c r="B22" s="539" t="s">
        <v>22</v>
      </c>
      <c r="C22" s="539" t="s">
        <v>27</v>
      </c>
      <c r="D22" s="539" t="s">
        <v>3064</v>
      </c>
      <c r="E22" s="540">
        <v>45148</v>
      </c>
      <c r="F22" s="539"/>
      <c r="G22" s="539" t="s">
        <v>3590</v>
      </c>
      <c r="H22" s="539" t="s">
        <v>3591</v>
      </c>
      <c r="I22" s="539"/>
      <c r="J22" s="539" t="s">
        <v>30</v>
      </c>
      <c r="K22" s="539" t="s">
        <v>31</v>
      </c>
      <c r="L22" s="539" t="s">
        <v>3601</v>
      </c>
      <c r="M22" s="5">
        <v>0</v>
      </c>
      <c r="N22" s="5">
        <v>100000000</v>
      </c>
      <c r="O22" s="188">
        <f t="shared" si="0"/>
        <v>1100000000</v>
      </c>
    </row>
    <row r="23" spans="1:15" x14ac:dyDescent="0.25">
      <c r="A23" s="539" t="s">
        <v>21</v>
      </c>
      <c r="B23" s="539" t="s">
        <v>22</v>
      </c>
      <c r="C23" s="539" t="s">
        <v>27</v>
      </c>
      <c r="D23" s="539" t="s">
        <v>3613</v>
      </c>
      <c r="E23" s="540">
        <v>45148</v>
      </c>
      <c r="F23" s="539"/>
      <c r="G23" s="539" t="s">
        <v>3590</v>
      </c>
      <c r="H23" s="539" t="s">
        <v>3591</v>
      </c>
      <c r="I23" s="539"/>
      <c r="J23" s="539" t="s">
        <v>30</v>
      </c>
      <c r="K23" s="539" t="s">
        <v>31</v>
      </c>
      <c r="L23" s="539" t="s">
        <v>3600</v>
      </c>
      <c r="M23" s="5">
        <v>0</v>
      </c>
      <c r="N23" s="5">
        <v>100000000</v>
      </c>
      <c r="O23" s="188">
        <f t="shared" si="0"/>
        <v>1200000000</v>
      </c>
    </row>
    <row r="24" spans="1:15" x14ac:dyDescent="0.25">
      <c r="A24" s="539" t="s">
        <v>21</v>
      </c>
      <c r="B24" s="539" t="s">
        <v>22</v>
      </c>
      <c r="C24" s="539" t="s">
        <v>41</v>
      </c>
      <c r="D24" s="539" t="s">
        <v>941</v>
      </c>
      <c r="E24" s="540">
        <v>45155</v>
      </c>
      <c r="F24" s="539"/>
      <c r="G24" s="539" t="s">
        <v>3590</v>
      </c>
      <c r="H24" s="539" t="s">
        <v>3591</v>
      </c>
      <c r="I24" s="539"/>
      <c r="J24" s="539" t="s">
        <v>30</v>
      </c>
      <c r="K24" s="539" t="s">
        <v>43</v>
      </c>
      <c r="L24" s="539" t="s">
        <v>3597</v>
      </c>
      <c r="M24" s="5">
        <v>100000000</v>
      </c>
      <c r="N24" s="5">
        <v>0</v>
      </c>
      <c r="O24" s="188">
        <f t="shared" si="0"/>
        <v>1100000000</v>
      </c>
    </row>
    <row r="25" spans="1:15" x14ac:dyDescent="0.25">
      <c r="A25" s="539" t="s">
        <v>21</v>
      </c>
      <c r="B25" s="539" t="s">
        <v>22</v>
      </c>
      <c r="C25" s="539" t="s">
        <v>41</v>
      </c>
      <c r="D25" s="539" t="s">
        <v>3598</v>
      </c>
      <c r="E25" s="540">
        <v>45155</v>
      </c>
      <c r="F25" s="539"/>
      <c r="G25" s="539" t="s">
        <v>3590</v>
      </c>
      <c r="H25" s="539" t="s">
        <v>3591</v>
      </c>
      <c r="I25" s="539"/>
      <c r="J25" s="539" t="s">
        <v>30</v>
      </c>
      <c r="K25" s="539" t="s">
        <v>43</v>
      </c>
      <c r="L25" s="539" t="s">
        <v>3599</v>
      </c>
      <c r="M25" s="5">
        <v>100000000</v>
      </c>
      <c r="N25" s="5">
        <v>0</v>
      </c>
      <c r="O25" s="188">
        <f t="shared" si="0"/>
        <v>1000000000</v>
      </c>
    </row>
    <row r="26" spans="1:15" x14ac:dyDescent="0.25">
      <c r="A26" s="539" t="s">
        <v>21</v>
      </c>
      <c r="B26" s="539" t="s">
        <v>22</v>
      </c>
      <c r="C26" s="539" t="s">
        <v>41</v>
      </c>
      <c r="D26" s="539" t="s">
        <v>779</v>
      </c>
      <c r="E26" s="540">
        <v>45155</v>
      </c>
      <c r="F26" s="539"/>
      <c r="G26" s="539" t="s">
        <v>3590</v>
      </c>
      <c r="H26" s="539" t="s">
        <v>3591</v>
      </c>
      <c r="I26" s="539"/>
      <c r="J26" s="539" t="s">
        <v>30</v>
      </c>
      <c r="K26" s="539" t="s">
        <v>43</v>
      </c>
      <c r="L26" s="539" t="s">
        <v>3600</v>
      </c>
      <c r="M26" s="5">
        <v>100000000</v>
      </c>
      <c r="N26" s="5">
        <v>0</v>
      </c>
      <c r="O26" s="188">
        <f t="shared" si="0"/>
        <v>900000000</v>
      </c>
    </row>
    <row r="27" spans="1:15" x14ac:dyDescent="0.25">
      <c r="A27" s="539" t="s">
        <v>21</v>
      </c>
      <c r="B27" s="539" t="s">
        <v>22</v>
      </c>
      <c r="C27" s="539" t="s">
        <v>41</v>
      </c>
      <c r="D27" s="539" t="s">
        <v>2484</v>
      </c>
      <c r="E27" s="540">
        <v>45155</v>
      </c>
      <c r="F27" s="539"/>
      <c r="G27" s="539" t="s">
        <v>3590</v>
      </c>
      <c r="H27" s="539" t="s">
        <v>3591</v>
      </c>
      <c r="I27" s="539"/>
      <c r="J27" s="539" t="s">
        <v>30</v>
      </c>
      <c r="K27" s="539" t="s">
        <v>43</v>
      </c>
      <c r="L27" s="539" t="s">
        <v>3601</v>
      </c>
      <c r="M27" s="5">
        <v>100000000</v>
      </c>
      <c r="N27" s="5">
        <v>0</v>
      </c>
      <c r="O27" s="188">
        <f t="shared" si="0"/>
        <v>800000000</v>
      </c>
    </row>
    <row r="28" spans="1:15" x14ac:dyDescent="0.25">
      <c r="A28" s="539" t="s">
        <v>21</v>
      </c>
      <c r="B28" s="539" t="s">
        <v>22</v>
      </c>
      <c r="C28" s="539" t="s">
        <v>41</v>
      </c>
      <c r="D28" s="539" t="s">
        <v>780</v>
      </c>
      <c r="E28" s="540">
        <v>45155</v>
      </c>
      <c r="F28" s="539"/>
      <c r="G28" s="539" t="s">
        <v>3590</v>
      </c>
      <c r="H28" s="539" t="s">
        <v>3591</v>
      </c>
      <c r="I28" s="539"/>
      <c r="J28" s="539" t="s">
        <v>30</v>
      </c>
      <c r="K28" s="539" t="s">
        <v>43</v>
      </c>
      <c r="L28" s="539" t="s">
        <v>3602</v>
      </c>
      <c r="M28" s="5">
        <v>100000000</v>
      </c>
      <c r="N28" s="5">
        <v>0</v>
      </c>
      <c r="O28" s="188">
        <f t="shared" si="0"/>
        <v>700000000</v>
      </c>
    </row>
    <row r="29" spans="1:15" x14ac:dyDescent="0.25">
      <c r="A29" s="539" t="s">
        <v>21</v>
      </c>
      <c r="B29" s="539" t="s">
        <v>22</v>
      </c>
      <c r="C29" s="539" t="s">
        <v>41</v>
      </c>
      <c r="D29" s="539" t="s">
        <v>2807</v>
      </c>
      <c r="E29" s="540">
        <v>45155</v>
      </c>
      <c r="F29" s="539"/>
      <c r="G29" s="539" t="s">
        <v>3590</v>
      </c>
      <c r="H29" s="539" t="s">
        <v>3591</v>
      </c>
      <c r="I29" s="539"/>
      <c r="J29" s="539" t="s">
        <v>30</v>
      </c>
      <c r="K29" s="539" t="s">
        <v>43</v>
      </c>
      <c r="L29" s="539" t="s">
        <v>3603</v>
      </c>
      <c r="M29" s="5">
        <v>100000000</v>
      </c>
      <c r="N29" s="5">
        <v>0</v>
      </c>
      <c r="O29" s="188">
        <f t="shared" si="0"/>
        <v>600000000</v>
      </c>
    </row>
    <row r="30" spans="1:15" x14ac:dyDescent="0.25">
      <c r="A30" s="539" t="s">
        <v>21</v>
      </c>
      <c r="B30" s="539" t="s">
        <v>22</v>
      </c>
      <c r="C30" s="539" t="s">
        <v>41</v>
      </c>
      <c r="D30" s="539" t="s">
        <v>1798</v>
      </c>
      <c r="E30" s="540">
        <v>45155</v>
      </c>
      <c r="F30" s="539"/>
      <c r="G30" s="539" t="s">
        <v>3590</v>
      </c>
      <c r="H30" s="539" t="s">
        <v>3591</v>
      </c>
      <c r="I30" s="539"/>
      <c r="J30" s="539" t="s">
        <v>30</v>
      </c>
      <c r="K30" s="539" t="s">
        <v>43</v>
      </c>
      <c r="L30" s="539" t="s">
        <v>3604</v>
      </c>
      <c r="M30" s="5">
        <v>100000000</v>
      </c>
      <c r="N30" s="5">
        <v>0</v>
      </c>
      <c r="O30" s="188">
        <f t="shared" si="0"/>
        <v>500000000</v>
      </c>
    </row>
    <row r="31" spans="1:15" x14ac:dyDescent="0.25">
      <c r="A31" s="539" t="s">
        <v>21</v>
      </c>
      <c r="B31" s="539" t="s">
        <v>22</v>
      </c>
      <c r="C31" s="539" t="s">
        <v>41</v>
      </c>
      <c r="D31" s="539" t="s">
        <v>3605</v>
      </c>
      <c r="E31" s="540">
        <v>45155</v>
      </c>
      <c r="F31" s="539"/>
      <c r="G31" s="539" t="s">
        <v>3590</v>
      </c>
      <c r="H31" s="539" t="s">
        <v>3591</v>
      </c>
      <c r="I31" s="539"/>
      <c r="J31" s="539" t="s">
        <v>30</v>
      </c>
      <c r="K31" s="539" t="s">
        <v>43</v>
      </c>
      <c r="L31" s="539" t="s">
        <v>3606</v>
      </c>
      <c r="M31" s="5">
        <v>100000000</v>
      </c>
      <c r="N31" s="5">
        <v>0</v>
      </c>
      <c r="O31" s="188">
        <f t="shared" si="0"/>
        <v>400000000</v>
      </c>
    </row>
    <row r="32" spans="1:15" x14ac:dyDescent="0.25">
      <c r="A32" s="539" t="s">
        <v>21</v>
      </c>
      <c r="B32" s="539" t="s">
        <v>22</v>
      </c>
      <c r="C32" s="539" t="s">
        <v>41</v>
      </c>
      <c r="D32" s="539" t="s">
        <v>3607</v>
      </c>
      <c r="E32" s="540">
        <v>45155</v>
      </c>
      <c r="F32" s="539"/>
      <c r="G32" s="539" t="s">
        <v>3590</v>
      </c>
      <c r="H32" s="539" t="s">
        <v>3591</v>
      </c>
      <c r="I32" s="539"/>
      <c r="J32" s="539" t="s">
        <v>30</v>
      </c>
      <c r="K32" s="539" t="s">
        <v>43</v>
      </c>
      <c r="L32" s="539" t="s">
        <v>3608</v>
      </c>
      <c r="M32" s="5">
        <v>100000000</v>
      </c>
      <c r="N32" s="5">
        <v>0</v>
      </c>
      <c r="O32" s="188">
        <f t="shared" si="0"/>
        <v>300000000</v>
      </c>
    </row>
    <row r="33" spans="1:15" x14ac:dyDescent="0.25">
      <c r="A33" s="539" t="s">
        <v>21</v>
      </c>
      <c r="B33" s="539" t="s">
        <v>22</v>
      </c>
      <c r="C33" s="539" t="s">
        <v>41</v>
      </c>
      <c r="D33" s="539" t="s">
        <v>3593</v>
      </c>
      <c r="E33" s="540">
        <v>45160</v>
      </c>
      <c r="F33" s="539"/>
      <c r="G33" s="539" t="s">
        <v>3590</v>
      </c>
      <c r="H33" s="539" t="s">
        <v>3591</v>
      </c>
      <c r="I33" s="539"/>
      <c r="J33" s="539" t="s">
        <v>30</v>
      </c>
      <c r="K33" s="539" t="s">
        <v>105</v>
      </c>
      <c r="L33" s="539" t="s">
        <v>3594</v>
      </c>
      <c r="M33" s="5">
        <v>100000000</v>
      </c>
      <c r="N33" s="5">
        <v>0</v>
      </c>
      <c r="O33" s="188">
        <f t="shared" si="0"/>
        <v>200000000</v>
      </c>
    </row>
    <row r="34" spans="1:15" x14ac:dyDescent="0.25">
      <c r="A34" s="539" t="s">
        <v>21</v>
      </c>
      <c r="B34" s="539" t="s">
        <v>22</v>
      </c>
      <c r="C34" s="539" t="s">
        <v>41</v>
      </c>
      <c r="D34" s="539" t="s">
        <v>3595</v>
      </c>
      <c r="E34" s="540">
        <v>45182</v>
      </c>
      <c r="F34" s="539"/>
      <c r="G34" s="539" t="s">
        <v>3590</v>
      </c>
      <c r="H34" s="539" t="s">
        <v>3591</v>
      </c>
      <c r="I34" s="539"/>
      <c r="J34" s="539" t="s">
        <v>30</v>
      </c>
      <c r="K34" s="539" t="s">
        <v>105</v>
      </c>
      <c r="L34" s="539" t="s">
        <v>3596</v>
      </c>
      <c r="M34" s="5">
        <v>200000000</v>
      </c>
      <c r="N34" s="5">
        <v>0</v>
      </c>
      <c r="O34" s="188">
        <f t="shared" si="0"/>
        <v>0</v>
      </c>
    </row>
    <row r="35" spans="1:15" x14ac:dyDescent="0.25">
      <c r="A35" s="539"/>
      <c r="B35" s="539"/>
      <c r="C35" s="539"/>
      <c r="D35" s="539"/>
      <c r="E35" s="540"/>
      <c r="F35" s="539"/>
      <c r="G35" s="539"/>
      <c r="H35" s="539"/>
      <c r="I35" s="539"/>
      <c r="J35" s="539"/>
      <c r="K35" s="539"/>
      <c r="L35" s="539"/>
      <c r="M35" s="5"/>
      <c r="N35" s="5"/>
      <c r="O35" s="5"/>
    </row>
    <row r="36" spans="1:15" x14ac:dyDescent="0.25">
      <c r="A36" s="539" t="s">
        <v>478</v>
      </c>
      <c r="B36" s="539" t="s">
        <v>479</v>
      </c>
      <c r="C36" s="539" t="s">
        <v>27</v>
      </c>
      <c r="D36" s="539" t="s">
        <v>3609</v>
      </c>
      <c r="E36" s="540">
        <v>45128</v>
      </c>
      <c r="F36" s="539"/>
      <c r="G36" s="539" t="s">
        <v>3590</v>
      </c>
      <c r="H36" s="539" t="s">
        <v>3591</v>
      </c>
      <c r="I36" s="539"/>
      <c r="J36" s="539" t="s">
        <v>30</v>
      </c>
      <c r="K36" s="539" t="s">
        <v>97</v>
      </c>
      <c r="L36" s="539" t="s">
        <v>3592</v>
      </c>
      <c r="M36" s="5">
        <v>1003860000</v>
      </c>
      <c r="N36" s="5">
        <v>0</v>
      </c>
      <c r="O36" s="5">
        <v>0</v>
      </c>
    </row>
    <row r="37" spans="1:15" x14ac:dyDescent="0.25">
      <c r="A37" s="539" t="s">
        <v>478</v>
      </c>
      <c r="B37" s="539" t="s">
        <v>479</v>
      </c>
      <c r="C37" s="539" t="s">
        <v>27</v>
      </c>
      <c r="D37" s="539" t="s">
        <v>2860</v>
      </c>
      <c r="E37" s="540">
        <v>45148</v>
      </c>
      <c r="F37" s="539"/>
      <c r="G37" s="539" t="s">
        <v>3590</v>
      </c>
      <c r="H37" s="539" t="s">
        <v>3591</v>
      </c>
      <c r="I37" s="539"/>
      <c r="J37" s="539" t="s">
        <v>30</v>
      </c>
      <c r="K37" s="539" t="s">
        <v>105</v>
      </c>
      <c r="L37" s="539" t="s">
        <v>3596</v>
      </c>
      <c r="M37" s="5">
        <v>200000000</v>
      </c>
      <c r="N37" s="5">
        <v>0</v>
      </c>
      <c r="O37" s="5">
        <v>0</v>
      </c>
    </row>
    <row r="38" spans="1:15" x14ac:dyDescent="0.25">
      <c r="A38" s="539" t="s">
        <v>478</v>
      </c>
      <c r="B38" s="539" t="s">
        <v>479</v>
      </c>
      <c r="C38" s="539" t="s">
        <v>27</v>
      </c>
      <c r="D38" s="539" t="s">
        <v>3610</v>
      </c>
      <c r="E38" s="540">
        <v>45148</v>
      </c>
      <c r="F38" s="539"/>
      <c r="G38" s="539" t="s">
        <v>3590</v>
      </c>
      <c r="H38" s="539" t="s">
        <v>3591</v>
      </c>
      <c r="I38" s="539"/>
      <c r="J38" s="539" t="s">
        <v>30</v>
      </c>
      <c r="K38" s="539" t="s">
        <v>105</v>
      </c>
      <c r="L38" s="539" t="s">
        <v>3594</v>
      </c>
      <c r="M38" s="5">
        <v>100000000</v>
      </c>
      <c r="N38" s="5">
        <v>0</v>
      </c>
      <c r="O38" s="5">
        <v>0</v>
      </c>
    </row>
    <row r="39" spans="1:15" x14ac:dyDescent="0.25">
      <c r="A39" s="539" t="s">
        <v>478</v>
      </c>
      <c r="B39" s="539" t="s">
        <v>479</v>
      </c>
      <c r="C39" s="539" t="s">
        <v>27</v>
      </c>
      <c r="D39" s="539" t="s">
        <v>3611</v>
      </c>
      <c r="E39" s="540">
        <v>45148</v>
      </c>
      <c r="F39" s="539"/>
      <c r="G39" s="539" t="s">
        <v>3590</v>
      </c>
      <c r="H39" s="539" t="s">
        <v>3591</v>
      </c>
      <c r="I39" s="539"/>
      <c r="J39" s="539" t="s">
        <v>30</v>
      </c>
      <c r="K39" s="539" t="s">
        <v>43</v>
      </c>
      <c r="L39" s="539" t="s">
        <v>3599</v>
      </c>
      <c r="M39" s="5">
        <v>100000000</v>
      </c>
      <c r="N39" s="5">
        <v>0</v>
      </c>
      <c r="O39" s="5">
        <v>0</v>
      </c>
    </row>
    <row r="40" spans="1:15" x14ac:dyDescent="0.25">
      <c r="A40" s="539" t="s">
        <v>478</v>
      </c>
      <c r="B40" s="539" t="s">
        <v>479</v>
      </c>
      <c r="C40" s="539" t="s">
        <v>27</v>
      </c>
      <c r="D40" s="539" t="s">
        <v>3325</v>
      </c>
      <c r="E40" s="540">
        <v>45148</v>
      </c>
      <c r="F40" s="539"/>
      <c r="G40" s="539" t="s">
        <v>3590</v>
      </c>
      <c r="H40" s="539" t="s">
        <v>3591</v>
      </c>
      <c r="I40" s="539"/>
      <c r="J40" s="539" t="s">
        <v>30</v>
      </c>
      <c r="K40" s="539" t="s">
        <v>43</v>
      </c>
      <c r="L40" s="539" t="s">
        <v>3604</v>
      </c>
      <c r="M40" s="5">
        <v>100000000</v>
      </c>
      <c r="N40" s="5">
        <v>0</v>
      </c>
      <c r="O40" s="5">
        <v>0</v>
      </c>
    </row>
    <row r="41" spans="1:15" x14ac:dyDescent="0.25">
      <c r="A41" s="539" t="s">
        <v>478</v>
      </c>
      <c r="B41" s="539" t="s">
        <v>479</v>
      </c>
      <c r="C41" s="539" t="s">
        <v>27</v>
      </c>
      <c r="D41" s="539" t="s">
        <v>3058</v>
      </c>
      <c r="E41" s="540">
        <v>45148</v>
      </c>
      <c r="F41" s="539"/>
      <c r="G41" s="539" t="s">
        <v>3590</v>
      </c>
      <c r="H41" s="539" t="s">
        <v>3591</v>
      </c>
      <c r="I41" s="539"/>
      <c r="J41" s="539" t="s">
        <v>30</v>
      </c>
      <c r="K41" s="539" t="s">
        <v>43</v>
      </c>
      <c r="L41" s="539" t="s">
        <v>3606</v>
      </c>
      <c r="M41" s="5">
        <v>100000000</v>
      </c>
      <c r="N41" s="5">
        <v>0</v>
      </c>
      <c r="O41" s="5">
        <v>0</v>
      </c>
    </row>
    <row r="42" spans="1:15" x14ac:dyDescent="0.25">
      <c r="A42" s="539" t="s">
        <v>478</v>
      </c>
      <c r="B42" s="539" t="s">
        <v>479</v>
      </c>
      <c r="C42" s="539" t="s">
        <v>27</v>
      </c>
      <c r="D42" s="539" t="s">
        <v>3060</v>
      </c>
      <c r="E42" s="540">
        <v>45148</v>
      </c>
      <c r="F42" s="539"/>
      <c r="G42" s="539" t="s">
        <v>3590</v>
      </c>
      <c r="H42" s="539" t="s">
        <v>3591</v>
      </c>
      <c r="I42" s="539"/>
      <c r="J42" s="539" t="s">
        <v>30</v>
      </c>
      <c r="K42" s="539" t="s">
        <v>43</v>
      </c>
      <c r="L42" s="539" t="s">
        <v>3603</v>
      </c>
      <c r="M42" s="5">
        <v>100000000</v>
      </c>
      <c r="N42" s="5">
        <v>0</v>
      </c>
      <c r="O42" s="5">
        <v>0</v>
      </c>
    </row>
    <row r="43" spans="1:15" x14ac:dyDescent="0.25">
      <c r="A43" s="539" t="s">
        <v>478</v>
      </c>
      <c r="B43" s="539" t="s">
        <v>479</v>
      </c>
      <c r="C43" s="539" t="s">
        <v>27</v>
      </c>
      <c r="D43" s="539" t="s">
        <v>3062</v>
      </c>
      <c r="E43" s="540">
        <v>45148</v>
      </c>
      <c r="F43" s="539"/>
      <c r="G43" s="539" t="s">
        <v>3590</v>
      </c>
      <c r="H43" s="539" t="s">
        <v>3591</v>
      </c>
      <c r="I43" s="539"/>
      <c r="J43" s="539" t="s">
        <v>30</v>
      </c>
      <c r="K43" s="539" t="s">
        <v>43</v>
      </c>
      <c r="L43" s="539" t="s">
        <v>3608</v>
      </c>
      <c r="M43" s="5">
        <v>100000000</v>
      </c>
      <c r="N43" s="5">
        <v>0</v>
      </c>
      <c r="O43" s="5">
        <v>0</v>
      </c>
    </row>
    <row r="44" spans="1:15" x14ac:dyDescent="0.25">
      <c r="A44" s="539" t="s">
        <v>478</v>
      </c>
      <c r="B44" s="539" t="s">
        <v>479</v>
      </c>
      <c r="C44" s="539" t="s">
        <v>27</v>
      </c>
      <c r="D44" s="539" t="s">
        <v>896</v>
      </c>
      <c r="E44" s="540">
        <v>45148</v>
      </c>
      <c r="F44" s="539"/>
      <c r="G44" s="539" t="s">
        <v>3590</v>
      </c>
      <c r="H44" s="539" t="s">
        <v>3591</v>
      </c>
      <c r="I44" s="539"/>
      <c r="J44" s="539" t="s">
        <v>30</v>
      </c>
      <c r="K44" s="539" t="s">
        <v>43</v>
      </c>
      <c r="L44" s="539" t="s">
        <v>3602</v>
      </c>
      <c r="M44" s="5">
        <v>100000000</v>
      </c>
      <c r="N44" s="5">
        <v>0</v>
      </c>
      <c r="O44" s="5">
        <v>0</v>
      </c>
    </row>
    <row r="45" spans="1:15" x14ac:dyDescent="0.25">
      <c r="A45" s="539" t="s">
        <v>478</v>
      </c>
      <c r="B45" s="539" t="s">
        <v>479</v>
      </c>
      <c r="C45" s="539" t="s">
        <v>27</v>
      </c>
      <c r="D45" s="539" t="s">
        <v>3612</v>
      </c>
      <c r="E45" s="540">
        <v>45148</v>
      </c>
      <c r="F45" s="539"/>
      <c r="G45" s="539" t="s">
        <v>3590</v>
      </c>
      <c r="H45" s="539" t="s">
        <v>3591</v>
      </c>
      <c r="I45" s="539"/>
      <c r="J45" s="539" t="s">
        <v>30</v>
      </c>
      <c r="K45" s="539" t="s">
        <v>43</v>
      </c>
      <c r="L45" s="539" t="s">
        <v>3597</v>
      </c>
      <c r="M45" s="5">
        <v>100000000</v>
      </c>
      <c r="N45" s="5">
        <v>0</v>
      </c>
      <c r="O45" s="5">
        <v>0</v>
      </c>
    </row>
    <row r="46" spans="1:15" x14ac:dyDescent="0.25">
      <c r="A46" s="539" t="s">
        <v>478</v>
      </c>
      <c r="B46" s="539" t="s">
        <v>479</v>
      </c>
      <c r="C46" s="539" t="s">
        <v>27</v>
      </c>
      <c r="D46" s="539" t="s">
        <v>3064</v>
      </c>
      <c r="E46" s="540">
        <v>45148</v>
      </c>
      <c r="F46" s="539"/>
      <c r="G46" s="539" t="s">
        <v>3590</v>
      </c>
      <c r="H46" s="539" t="s">
        <v>3591</v>
      </c>
      <c r="I46" s="539"/>
      <c r="J46" s="539" t="s">
        <v>30</v>
      </c>
      <c r="K46" s="539" t="s">
        <v>43</v>
      </c>
      <c r="L46" s="539" t="s">
        <v>3601</v>
      </c>
      <c r="M46" s="5">
        <v>100000000</v>
      </c>
      <c r="N46" s="5">
        <v>0</v>
      </c>
      <c r="O46" s="5">
        <v>0</v>
      </c>
    </row>
    <row r="47" spans="1:15" x14ac:dyDescent="0.25">
      <c r="A47" s="539" t="s">
        <v>478</v>
      </c>
      <c r="B47" s="539" t="s">
        <v>479</v>
      </c>
      <c r="C47" s="539" t="s">
        <v>27</v>
      </c>
      <c r="D47" s="539" t="s">
        <v>3613</v>
      </c>
      <c r="E47" s="540">
        <v>45148</v>
      </c>
      <c r="F47" s="539"/>
      <c r="G47" s="539" t="s">
        <v>3590</v>
      </c>
      <c r="H47" s="539" t="s">
        <v>3591</v>
      </c>
      <c r="I47" s="539"/>
      <c r="J47" s="539" t="s">
        <v>30</v>
      </c>
      <c r="K47" s="539" t="s">
        <v>43</v>
      </c>
      <c r="L47" s="539" t="s">
        <v>3600</v>
      </c>
      <c r="M47" s="5">
        <v>100000000</v>
      </c>
      <c r="N47" s="5">
        <v>0</v>
      </c>
      <c r="O47" s="5">
        <v>0</v>
      </c>
    </row>
    <row r="48" spans="1:15" x14ac:dyDescent="0.25">
      <c r="A48" s="539"/>
      <c r="B48" s="539"/>
      <c r="C48" s="539"/>
      <c r="D48" s="539"/>
      <c r="E48" s="539"/>
      <c r="F48" s="539"/>
      <c r="G48" s="539"/>
      <c r="H48" s="539"/>
      <c r="I48" s="539"/>
      <c r="J48" s="539"/>
      <c r="K48" s="539"/>
      <c r="L48" s="539"/>
      <c r="M48" s="6">
        <f>SUM(M36:M47)</f>
        <v>2203860000</v>
      </c>
      <c r="N48" s="6"/>
      <c r="O48" s="6"/>
    </row>
  </sheetData>
  <mergeCells count="9">
    <mergeCell ref="A7:O7"/>
    <mergeCell ref="A8:O8"/>
    <mergeCell ref="A9:O9"/>
    <mergeCell ref="A1:O1"/>
    <mergeCell ref="A2:O2"/>
    <mergeCell ref="A3:O3"/>
    <mergeCell ref="A4:O4"/>
    <mergeCell ref="A5:O5"/>
    <mergeCell ref="A6:O6"/>
  </mergeCells>
  <pageMargins left="0.7" right="0.7" top="0.75" bottom="0.75" header="0.3" footer="0.3"/>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0"/>
  <sheetViews>
    <sheetView workbookViewId="0">
      <selection activeCell="M19" sqref="M19"/>
    </sheetView>
  </sheetViews>
  <sheetFormatPr baseColWidth="10" defaultRowHeight="15" x14ac:dyDescent="0.25"/>
  <cols>
    <col min="13" max="13" width="14.140625" bestFit="1" customWidth="1"/>
    <col min="14" max="14" width="12.28515625" bestFit="1" customWidth="1"/>
    <col min="15" max="15" width="12.140625" bestFit="1" customWidth="1"/>
  </cols>
  <sheetData>
    <row r="1" spans="1:15" ht="15.75" x14ac:dyDescent="0.25">
      <c r="A1" s="624" t="s">
        <v>0</v>
      </c>
      <c r="B1" s="624"/>
      <c r="C1" s="624"/>
      <c r="D1" s="624"/>
      <c r="E1" s="624"/>
      <c r="F1" s="624"/>
      <c r="G1" s="624"/>
      <c r="H1" s="624"/>
      <c r="I1" s="624"/>
      <c r="J1" s="624"/>
      <c r="K1" s="624"/>
      <c r="L1" s="624"/>
      <c r="M1" s="624"/>
      <c r="N1" s="624"/>
      <c r="O1" s="624"/>
    </row>
    <row r="2" spans="1:15" ht="15.75" x14ac:dyDescent="0.25">
      <c r="A2" s="624" t="s">
        <v>1</v>
      </c>
      <c r="B2" s="624"/>
      <c r="C2" s="624"/>
      <c r="D2" s="624"/>
      <c r="E2" s="624"/>
      <c r="F2" s="624"/>
      <c r="G2" s="624"/>
      <c r="H2" s="624"/>
      <c r="I2" s="624"/>
      <c r="J2" s="624"/>
      <c r="K2" s="624"/>
      <c r="L2" s="624"/>
      <c r="M2" s="624"/>
      <c r="N2" s="624"/>
      <c r="O2" s="624"/>
    </row>
    <row r="3" spans="1:15" ht="15.75" x14ac:dyDescent="0.25">
      <c r="A3" s="624" t="s">
        <v>534</v>
      </c>
      <c r="B3" s="624"/>
      <c r="C3" s="624"/>
      <c r="D3" s="624"/>
      <c r="E3" s="624"/>
      <c r="F3" s="624"/>
      <c r="G3" s="624"/>
      <c r="H3" s="624"/>
      <c r="I3" s="624"/>
      <c r="J3" s="624"/>
      <c r="K3" s="624"/>
      <c r="L3" s="624"/>
      <c r="M3" s="624"/>
      <c r="N3" s="624"/>
      <c r="O3" s="624"/>
    </row>
    <row r="4" spans="1:15" ht="15.75" x14ac:dyDescent="0.25">
      <c r="A4" s="624"/>
      <c r="B4" s="624"/>
      <c r="C4" s="624"/>
      <c r="D4" s="624"/>
      <c r="E4" s="624"/>
      <c r="F4" s="624"/>
      <c r="G4" s="624"/>
      <c r="H4" s="624"/>
      <c r="I4" s="624"/>
      <c r="J4" s="624"/>
      <c r="K4" s="624"/>
      <c r="L4" s="624"/>
      <c r="M4" s="624"/>
      <c r="N4" s="624"/>
      <c r="O4" s="624"/>
    </row>
    <row r="5" spans="1:15" ht="15.75" x14ac:dyDescent="0.25">
      <c r="A5" s="624" t="s">
        <v>3</v>
      </c>
      <c r="B5" s="624"/>
      <c r="C5" s="624"/>
      <c r="D5" s="624"/>
      <c r="E5" s="624"/>
      <c r="F5" s="624"/>
      <c r="G5" s="624"/>
      <c r="H5" s="624"/>
      <c r="I5" s="624"/>
      <c r="J5" s="624"/>
      <c r="K5" s="624"/>
      <c r="L5" s="624"/>
      <c r="M5" s="624"/>
      <c r="N5" s="624"/>
      <c r="O5" s="624"/>
    </row>
    <row r="6" spans="1:15" ht="15.75" x14ac:dyDescent="0.25">
      <c r="A6" s="624"/>
      <c r="B6" s="624"/>
      <c r="C6" s="624"/>
      <c r="D6" s="624"/>
      <c r="E6" s="624"/>
      <c r="F6" s="624"/>
      <c r="G6" s="624"/>
      <c r="H6" s="624"/>
      <c r="I6" s="624"/>
      <c r="J6" s="624"/>
      <c r="K6" s="624"/>
      <c r="L6" s="624"/>
      <c r="M6" s="624"/>
      <c r="N6" s="624"/>
      <c r="O6" s="624"/>
    </row>
    <row r="7" spans="1:15" ht="15.75" x14ac:dyDescent="0.25">
      <c r="A7" s="624" t="s">
        <v>1679</v>
      </c>
      <c r="B7" s="624"/>
      <c r="C7" s="624"/>
      <c r="D7" s="624"/>
      <c r="E7" s="624"/>
      <c r="F7" s="624"/>
      <c r="G7" s="624"/>
      <c r="H7" s="624"/>
      <c r="I7" s="624"/>
      <c r="J7" s="624"/>
      <c r="K7" s="624"/>
      <c r="L7" s="624"/>
      <c r="M7" s="624"/>
      <c r="N7" s="624"/>
      <c r="O7" s="624"/>
    </row>
    <row r="8" spans="1:15" ht="15.75" x14ac:dyDescent="0.25">
      <c r="A8" s="625" t="s">
        <v>4</v>
      </c>
      <c r="B8" s="625"/>
      <c r="C8" s="625"/>
      <c r="D8" s="625"/>
      <c r="E8" s="625"/>
      <c r="F8" s="625"/>
      <c r="G8" s="625"/>
      <c r="H8" s="625"/>
      <c r="I8" s="625"/>
      <c r="J8" s="625"/>
      <c r="K8" s="625"/>
      <c r="L8" s="625"/>
      <c r="M8" s="625"/>
      <c r="N8" s="625"/>
      <c r="O8" s="625"/>
    </row>
    <row r="9" spans="1:15" ht="15.75" x14ac:dyDescent="0.25">
      <c r="A9" s="624"/>
      <c r="B9" s="624"/>
      <c r="C9" s="624"/>
      <c r="D9" s="624"/>
      <c r="E9" s="624"/>
      <c r="F9" s="624"/>
      <c r="G9" s="624"/>
      <c r="H9" s="624"/>
      <c r="I9" s="624"/>
      <c r="J9" s="624"/>
      <c r="K9" s="624"/>
      <c r="L9" s="624"/>
      <c r="M9" s="624"/>
      <c r="N9" s="624"/>
      <c r="O9" s="624"/>
    </row>
    <row r="10" spans="1:15" x14ac:dyDescent="0.25">
      <c r="A10" s="282" t="s">
        <v>6</v>
      </c>
      <c r="B10" s="282" t="s">
        <v>7</v>
      </c>
      <c r="C10" s="282" t="s">
        <v>8</v>
      </c>
      <c r="D10" s="282" t="s">
        <v>9</v>
      </c>
      <c r="E10" s="282" t="s">
        <v>10</v>
      </c>
      <c r="F10" s="282" t="s">
        <v>11</v>
      </c>
      <c r="G10" s="282" t="s">
        <v>12</v>
      </c>
      <c r="H10" s="282" t="s">
        <v>13</v>
      </c>
      <c r="I10" s="282" t="s">
        <v>14</v>
      </c>
      <c r="J10" s="282" t="s">
        <v>15</v>
      </c>
      <c r="K10" s="282" t="s">
        <v>16</v>
      </c>
      <c r="L10" s="282" t="s">
        <v>17</v>
      </c>
      <c r="M10" s="283" t="s">
        <v>18</v>
      </c>
      <c r="N10" s="283" t="s">
        <v>19</v>
      </c>
      <c r="O10" s="283" t="s">
        <v>20</v>
      </c>
    </row>
    <row r="11" spans="1:15" x14ac:dyDescent="0.25">
      <c r="A11" s="278" t="s">
        <v>21</v>
      </c>
      <c r="B11" s="278" t="s">
        <v>22</v>
      </c>
      <c r="C11" s="278" t="s">
        <v>544</v>
      </c>
      <c r="D11" s="278" t="s">
        <v>183</v>
      </c>
      <c r="E11" s="279">
        <v>44927</v>
      </c>
      <c r="F11" s="278"/>
      <c r="G11" s="278" t="s">
        <v>2193</v>
      </c>
      <c r="H11" s="278" t="s">
        <v>2194</v>
      </c>
      <c r="I11" s="278" t="s">
        <v>31</v>
      </c>
      <c r="J11" s="278" t="s">
        <v>30</v>
      </c>
      <c r="K11" s="278" t="s">
        <v>545</v>
      </c>
      <c r="L11" s="278" t="s">
        <v>546</v>
      </c>
      <c r="M11" s="280">
        <v>0</v>
      </c>
      <c r="N11" s="5">
        <v>1188163000</v>
      </c>
      <c r="O11" s="5">
        <v>1188163000</v>
      </c>
    </row>
    <row r="12" spans="1:15" x14ac:dyDescent="0.25">
      <c r="A12" s="278" t="s">
        <v>21</v>
      </c>
      <c r="B12" s="278" t="s">
        <v>22</v>
      </c>
      <c r="C12" s="278" t="s">
        <v>41</v>
      </c>
      <c r="D12" s="278" t="s">
        <v>2192</v>
      </c>
      <c r="E12" s="279">
        <v>44994</v>
      </c>
      <c r="F12" s="278" t="s">
        <v>100</v>
      </c>
      <c r="G12" s="278" t="s">
        <v>2193</v>
      </c>
      <c r="H12" s="278" t="s">
        <v>2194</v>
      </c>
      <c r="I12" s="278"/>
      <c r="J12" s="278" t="s">
        <v>30</v>
      </c>
      <c r="K12" s="278"/>
      <c r="L12" s="278" t="s">
        <v>2195</v>
      </c>
      <c r="M12" s="280">
        <v>295000000</v>
      </c>
      <c r="N12" s="280">
        <v>0</v>
      </c>
      <c r="O12" s="188">
        <f>SUM(O11-M12+N12)</f>
        <v>893163000</v>
      </c>
    </row>
    <row r="13" spans="1:15" x14ac:dyDescent="0.25">
      <c r="A13" s="278" t="s">
        <v>21</v>
      </c>
      <c r="B13" s="278" t="s">
        <v>22</v>
      </c>
      <c r="C13" s="278" t="s">
        <v>41</v>
      </c>
      <c r="D13" s="278" t="s">
        <v>2196</v>
      </c>
      <c r="E13" s="279">
        <v>44994</v>
      </c>
      <c r="F13" s="278" t="s">
        <v>100</v>
      </c>
      <c r="G13" s="278" t="s">
        <v>2193</v>
      </c>
      <c r="H13" s="278" t="s">
        <v>2194</v>
      </c>
      <c r="I13" s="278"/>
      <c r="J13" s="278" t="s">
        <v>30</v>
      </c>
      <c r="K13" s="278"/>
      <c r="L13" s="278" t="s">
        <v>2197</v>
      </c>
      <c r="M13" s="280">
        <v>500000000</v>
      </c>
      <c r="N13" s="280">
        <v>0</v>
      </c>
      <c r="O13" s="188">
        <f>SUM(O12-M13+N13)</f>
        <v>393163000</v>
      </c>
    </row>
    <row r="14" spans="1:15" x14ac:dyDescent="0.25">
      <c r="A14" s="278" t="s">
        <v>21</v>
      </c>
      <c r="B14" s="278" t="s">
        <v>22</v>
      </c>
      <c r="C14" s="278" t="s">
        <v>41</v>
      </c>
      <c r="D14" s="278" t="s">
        <v>1733</v>
      </c>
      <c r="E14" s="279">
        <v>44994</v>
      </c>
      <c r="F14" s="278"/>
      <c r="G14" s="278" t="s">
        <v>2193</v>
      </c>
      <c r="H14" s="278" t="s">
        <v>2194</v>
      </c>
      <c r="I14" s="278"/>
      <c r="J14" s="278" t="s">
        <v>30</v>
      </c>
      <c r="K14" s="278"/>
      <c r="L14" s="278" t="s">
        <v>2198</v>
      </c>
      <c r="M14" s="280">
        <v>393163000</v>
      </c>
      <c r="N14" s="280">
        <v>0</v>
      </c>
      <c r="O14" s="188">
        <f>SUM(O13-M14+N14)</f>
        <v>0</v>
      </c>
    </row>
    <row r="15" spans="1:15" x14ac:dyDescent="0.25">
      <c r="A15" s="278" t="s">
        <v>21</v>
      </c>
      <c r="B15" s="278" t="s">
        <v>22</v>
      </c>
      <c r="C15" s="278" t="s">
        <v>27</v>
      </c>
      <c r="D15" s="278" t="s">
        <v>2201</v>
      </c>
      <c r="E15" s="279">
        <v>45183</v>
      </c>
      <c r="F15" s="278"/>
      <c r="G15" s="278" t="s">
        <v>2193</v>
      </c>
      <c r="H15" s="278" t="s">
        <v>2194</v>
      </c>
      <c r="I15" s="278"/>
      <c r="J15" s="278" t="s">
        <v>30</v>
      </c>
      <c r="K15" s="278" t="s">
        <v>31</v>
      </c>
      <c r="L15" s="278" t="s">
        <v>2200</v>
      </c>
      <c r="M15" s="5">
        <v>0</v>
      </c>
      <c r="N15" s="5">
        <v>2927406287</v>
      </c>
      <c r="O15" s="188">
        <f>SUM(O14-M15+N15)</f>
        <v>2927406287</v>
      </c>
    </row>
    <row r="16" spans="1:15" x14ac:dyDescent="0.25">
      <c r="A16" s="278" t="s">
        <v>21</v>
      </c>
      <c r="B16" s="278" t="s">
        <v>22</v>
      </c>
      <c r="C16" s="278" t="s">
        <v>41</v>
      </c>
      <c r="D16" s="278" t="s">
        <v>2199</v>
      </c>
      <c r="E16" s="279">
        <v>45265</v>
      </c>
      <c r="F16" s="278"/>
      <c r="G16" s="278" t="s">
        <v>2193</v>
      </c>
      <c r="H16" s="278" t="s">
        <v>2194</v>
      </c>
      <c r="I16" s="278"/>
      <c r="J16" s="278" t="s">
        <v>30</v>
      </c>
      <c r="K16" s="278" t="s">
        <v>218</v>
      </c>
      <c r="L16" s="278" t="s">
        <v>2200</v>
      </c>
      <c r="M16" s="5">
        <v>2927406287</v>
      </c>
      <c r="N16" s="5">
        <v>0</v>
      </c>
      <c r="O16" s="188">
        <f>SUM(O15-M16+N16)</f>
        <v>0</v>
      </c>
    </row>
    <row r="17" spans="1:15" x14ac:dyDescent="0.25">
      <c r="A17" s="278"/>
      <c r="B17" s="278"/>
      <c r="C17" s="278"/>
      <c r="D17" s="278"/>
      <c r="E17" s="279"/>
      <c r="F17" s="278"/>
      <c r="G17" s="278"/>
      <c r="H17" s="278"/>
      <c r="I17" s="278"/>
      <c r="J17" s="278"/>
      <c r="K17" s="278"/>
      <c r="L17" s="278"/>
      <c r="M17" s="280"/>
      <c r="N17" s="280"/>
      <c r="O17" s="280"/>
    </row>
    <row r="18" spans="1:15" x14ac:dyDescent="0.25">
      <c r="A18" s="278"/>
      <c r="B18" s="278"/>
      <c r="C18" s="278"/>
      <c r="D18" s="278"/>
      <c r="E18" s="279"/>
      <c r="F18" s="278"/>
      <c r="G18" s="278"/>
      <c r="H18" s="278"/>
      <c r="I18" s="278"/>
      <c r="J18" s="278"/>
      <c r="K18" s="278"/>
      <c r="L18" s="278"/>
      <c r="M18" s="280"/>
      <c r="N18" s="280"/>
      <c r="O18" s="280"/>
    </row>
    <row r="19" spans="1:15" ht="15.75" x14ac:dyDescent="0.25">
      <c r="A19" s="278" t="s">
        <v>478</v>
      </c>
      <c r="B19" s="278" t="s">
        <v>479</v>
      </c>
      <c r="C19" s="278" t="s">
        <v>27</v>
      </c>
      <c r="D19" s="278" t="s">
        <v>2201</v>
      </c>
      <c r="E19" s="279">
        <v>45183</v>
      </c>
      <c r="F19" s="278"/>
      <c r="G19" s="278" t="s">
        <v>2193</v>
      </c>
      <c r="H19" s="278" t="s">
        <v>2194</v>
      </c>
      <c r="I19" s="278"/>
      <c r="J19" s="278" t="s">
        <v>30</v>
      </c>
      <c r="K19" s="278" t="s">
        <v>218</v>
      </c>
      <c r="L19" s="278" t="s">
        <v>2200</v>
      </c>
      <c r="M19" s="352">
        <v>2927406287</v>
      </c>
      <c r="N19" s="280">
        <v>0</v>
      </c>
      <c r="O19" s="280">
        <v>0</v>
      </c>
    </row>
    <row r="20" spans="1:15" x14ac:dyDescent="0.25">
      <c r="A20" s="278"/>
      <c r="B20" s="278"/>
      <c r="C20" s="278"/>
      <c r="D20" s="278"/>
      <c r="E20" s="278"/>
      <c r="F20" s="278"/>
      <c r="G20" s="278"/>
      <c r="H20" s="278"/>
      <c r="I20" s="278"/>
      <c r="J20" s="278"/>
      <c r="K20" s="278"/>
      <c r="L20" s="278"/>
      <c r="M20" s="281"/>
      <c r="N20" s="281"/>
      <c r="O20" s="281"/>
    </row>
  </sheetData>
  <mergeCells count="9">
    <mergeCell ref="A7:O7"/>
    <mergeCell ref="A8:O8"/>
    <mergeCell ref="A9:O9"/>
    <mergeCell ref="A1:O1"/>
    <mergeCell ref="A2:O2"/>
    <mergeCell ref="A3:O3"/>
    <mergeCell ref="A4:O4"/>
    <mergeCell ref="A5:O5"/>
    <mergeCell ref="A6:O6"/>
  </mergeCells>
  <pageMargins left="0.7" right="0.7" top="0.75" bottom="0.75" header="0.3" footer="0.3"/>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9"/>
  <sheetViews>
    <sheetView topLeftCell="A17" workbookViewId="0">
      <selection activeCell="O27" sqref="O27"/>
    </sheetView>
  </sheetViews>
  <sheetFormatPr baseColWidth="10" defaultRowHeight="15" x14ac:dyDescent="0.25"/>
  <cols>
    <col min="1" max="1" width="9.140625" customWidth="1"/>
    <col min="2" max="2" width="19.5703125" customWidth="1"/>
    <col min="3" max="3" width="4.42578125" customWidth="1"/>
    <col min="4" max="4" width="10.140625" customWidth="1"/>
    <col min="5" max="5" width="9" customWidth="1"/>
    <col min="13" max="13" width="14.28515625" bestFit="1" customWidth="1"/>
    <col min="14" max="15" width="13" bestFit="1" customWidth="1"/>
  </cols>
  <sheetData>
    <row r="1" spans="1:15" ht="15.75" x14ac:dyDescent="0.25">
      <c r="A1" s="624" t="s">
        <v>0</v>
      </c>
      <c r="B1" s="624"/>
      <c r="C1" s="624"/>
      <c r="D1" s="624"/>
      <c r="E1" s="624"/>
      <c r="F1" s="624"/>
      <c r="G1" s="624"/>
      <c r="H1" s="624"/>
      <c r="I1" s="624"/>
      <c r="J1" s="624"/>
      <c r="K1" s="624"/>
      <c r="L1" s="624"/>
      <c r="M1" s="624"/>
      <c r="N1" s="624"/>
      <c r="O1" s="624"/>
    </row>
    <row r="2" spans="1:15" ht="15.75" x14ac:dyDescent="0.25">
      <c r="A2" s="624" t="s">
        <v>1</v>
      </c>
      <c r="B2" s="624"/>
      <c r="C2" s="624"/>
      <c r="D2" s="624"/>
      <c r="E2" s="624"/>
      <c r="F2" s="624"/>
      <c r="G2" s="624"/>
      <c r="H2" s="624"/>
      <c r="I2" s="624"/>
      <c r="J2" s="624"/>
      <c r="K2" s="624"/>
      <c r="L2" s="624"/>
      <c r="M2" s="624"/>
      <c r="N2" s="624"/>
      <c r="O2" s="624"/>
    </row>
    <row r="3" spans="1:15" ht="15.75" x14ac:dyDescent="0.25">
      <c r="A3" s="624" t="s">
        <v>534</v>
      </c>
      <c r="B3" s="624"/>
      <c r="C3" s="624"/>
      <c r="D3" s="624"/>
      <c r="E3" s="624"/>
      <c r="F3" s="624"/>
      <c r="G3" s="624"/>
      <c r="H3" s="624"/>
      <c r="I3" s="624"/>
      <c r="J3" s="624"/>
      <c r="K3" s="624"/>
      <c r="L3" s="624"/>
      <c r="M3" s="624"/>
      <c r="N3" s="624"/>
      <c r="O3" s="624"/>
    </row>
    <row r="4" spans="1:15" ht="15.75" x14ac:dyDescent="0.25">
      <c r="A4" s="624"/>
      <c r="B4" s="624"/>
      <c r="C4" s="624"/>
      <c r="D4" s="624"/>
      <c r="E4" s="624"/>
      <c r="F4" s="624"/>
      <c r="G4" s="624"/>
      <c r="H4" s="624"/>
      <c r="I4" s="624"/>
      <c r="J4" s="624"/>
      <c r="K4" s="624"/>
      <c r="L4" s="624"/>
      <c r="M4" s="624"/>
      <c r="N4" s="624"/>
      <c r="O4" s="624"/>
    </row>
    <row r="5" spans="1:15" ht="15.75" x14ac:dyDescent="0.25">
      <c r="A5" s="624" t="s">
        <v>3</v>
      </c>
      <c r="B5" s="624"/>
      <c r="C5" s="624"/>
      <c r="D5" s="624"/>
      <c r="E5" s="624"/>
      <c r="F5" s="624"/>
      <c r="G5" s="624"/>
      <c r="H5" s="624"/>
      <c r="I5" s="624"/>
      <c r="J5" s="624"/>
      <c r="K5" s="624"/>
      <c r="L5" s="624"/>
      <c r="M5" s="624"/>
      <c r="N5" s="624"/>
      <c r="O5" s="624"/>
    </row>
    <row r="6" spans="1:15" ht="15.75" x14ac:dyDescent="0.25">
      <c r="A6" s="624"/>
      <c r="B6" s="624"/>
      <c r="C6" s="624"/>
      <c r="D6" s="624"/>
      <c r="E6" s="624"/>
      <c r="F6" s="624"/>
      <c r="G6" s="624"/>
      <c r="H6" s="624"/>
      <c r="I6" s="624"/>
      <c r="J6" s="624"/>
      <c r="K6" s="624"/>
      <c r="L6" s="624"/>
      <c r="M6" s="624"/>
      <c r="N6" s="624"/>
      <c r="O6" s="624"/>
    </row>
    <row r="7" spans="1:15" ht="15.75" x14ac:dyDescent="0.25">
      <c r="A7" s="624" t="s">
        <v>1679</v>
      </c>
      <c r="B7" s="624"/>
      <c r="C7" s="624"/>
      <c r="D7" s="624"/>
      <c r="E7" s="624"/>
      <c r="F7" s="624"/>
      <c r="G7" s="624"/>
      <c r="H7" s="624"/>
      <c r="I7" s="624"/>
      <c r="J7" s="624"/>
      <c r="K7" s="624"/>
      <c r="L7" s="624"/>
      <c r="M7" s="624"/>
      <c r="N7" s="624"/>
      <c r="O7" s="624"/>
    </row>
    <row r="8" spans="1:15" ht="15.75" x14ac:dyDescent="0.25">
      <c r="A8" s="625" t="s">
        <v>4</v>
      </c>
      <c r="B8" s="625"/>
      <c r="C8" s="625"/>
      <c r="D8" s="625"/>
      <c r="E8" s="625"/>
      <c r="F8" s="625"/>
      <c r="G8" s="625"/>
      <c r="H8" s="625"/>
      <c r="I8" s="625"/>
      <c r="J8" s="625"/>
      <c r="K8" s="625"/>
      <c r="L8" s="625"/>
      <c r="M8" s="625"/>
      <c r="N8" s="625"/>
      <c r="O8" s="625"/>
    </row>
    <row r="9" spans="1:15" ht="15.75" x14ac:dyDescent="0.25">
      <c r="A9" s="624"/>
      <c r="B9" s="624"/>
      <c r="C9" s="624"/>
      <c r="D9" s="624"/>
      <c r="E9" s="624"/>
      <c r="F9" s="624"/>
      <c r="G9" s="624"/>
      <c r="H9" s="624"/>
      <c r="I9" s="624"/>
      <c r="J9" s="624"/>
      <c r="K9" s="624"/>
      <c r="L9" s="624"/>
      <c r="M9" s="624"/>
      <c r="N9" s="624"/>
      <c r="O9" s="624"/>
    </row>
    <row r="10" spans="1:15" x14ac:dyDescent="0.25">
      <c r="A10" s="286" t="s">
        <v>6</v>
      </c>
      <c r="B10" s="286" t="s">
        <v>7</v>
      </c>
      <c r="C10" s="286" t="s">
        <v>8</v>
      </c>
      <c r="D10" s="286" t="s">
        <v>9</v>
      </c>
      <c r="E10" s="286" t="s">
        <v>10</v>
      </c>
      <c r="F10" s="286" t="s">
        <v>11</v>
      </c>
      <c r="G10" s="286" t="s">
        <v>12</v>
      </c>
      <c r="H10" s="286" t="s">
        <v>13</v>
      </c>
      <c r="I10" s="286" t="s">
        <v>14</v>
      </c>
      <c r="J10" s="286" t="s">
        <v>15</v>
      </c>
      <c r="K10" s="286" t="s">
        <v>16</v>
      </c>
      <c r="L10" s="286" t="s">
        <v>17</v>
      </c>
      <c r="M10" s="287" t="s">
        <v>18</v>
      </c>
      <c r="N10" s="287" t="s">
        <v>19</v>
      </c>
      <c r="O10" s="287" t="s">
        <v>20</v>
      </c>
    </row>
    <row r="11" spans="1:15" x14ac:dyDescent="0.25">
      <c r="A11" s="284" t="s">
        <v>21</v>
      </c>
      <c r="B11" s="284" t="s">
        <v>22</v>
      </c>
      <c r="C11" s="284" t="s">
        <v>544</v>
      </c>
      <c r="D11" s="284" t="s">
        <v>183</v>
      </c>
      <c r="E11" s="285">
        <v>44927</v>
      </c>
      <c r="F11" s="284"/>
      <c r="G11" s="284" t="s">
        <v>75</v>
      </c>
      <c r="H11" s="284" t="s">
        <v>2203</v>
      </c>
      <c r="I11" s="284" t="s">
        <v>31</v>
      </c>
      <c r="J11" s="284" t="s">
        <v>30</v>
      </c>
      <c r="K11" s="284" t="s">
        <v>545</v>
      </c>
      <c r="L11" s="284" t="s">
        <v>546</v>
      </c>
      <c r="M11" s="5">
        <v>0</v>
      </c>
      <c r="N11" s="5">
        <v>1395150000</v>
      </c>
      <c r="O11" s="5">
        <v>1395150000</v>
      </c>
    </row>
    <row r="12" spans="1:15" x14ac:dyDescent="0.25">
      <c r="A12" s="284" t="s">
        <v>21</v>
      </c>
      <c r="B12" s="284" t="s">
        <v>22</v>
      </c>
      <c r="C12" s="284" t="s">
        <v>41</v>
      </c>
      <c r="D12" s="284" t="s">
        <v>2205</v>
      </c>
      <c r="E12" s="285">
        <v>44979</v>
      </c>
      <c r="F12" s="284" t="s">
        <v>100</v>
      </c>
      <c r="G12" s="284" t="s">
        <v>75</v>
      </c>
      <c r="H12" s="284" t="s">
        <v>2203</v>
      </c>
      <c r="I12" s="284"/>
      <c r="J12" s="284" t="s">
        <v>30</v>
      </c>
      <c r="K12" s="284"/>
      <c r="L12" s="284" t="s">
        <v>2206</v>
      </c>
      <c r="M12" s="5">
        <v>240150000</v>
      </c>
      <c r="N12" s="5">
        <v>0</v>
      </c>
      <c r="O12" s="188">
        <f t="shared" ref="O12:O31" si="0">SUM(O11-M12+N12)</f>
        <v>1155000000</v>
      </c>
    </row>
    <row r="13" spans="1:15" x14ac:dyDescent="0.25">
      <c r="A13" s="284" t="s">
        <v>21</v>
      </c>
      <c r="B13" s="284" t="s">
        <v>22</v>
      </c>
      <c r="C13" s="284" t="s">
        <v>41</v>
      </c>
      <c r="D13" s="284" t="s">
        <v>2207</v>
      </c>
      <c r="E13" s="285">
        <v>44980</v>
      </c>
      <c r="F13" s="284" t="s">
        <v>100</v>
      </c>
      <c r="G13" s="284" t="s">
        <v>75</v>
      </c>
      <c r="H13" s="284" t="s">
        <v>2203</v>
      </c>
      <c r="I13" s="284"/>
      <c r="J13" s="284" t="s">
        <v>30</v>
      </c>
      <c r="K13" s="284"/>
      <c r="L13" s="284" t="s">
        <v>2208</v>
      </c>
      <c r="M13" s="5">
        <v>255000000</v>
      </c>
      <c r="N13" s="5">
        <v>0</v>
      </c>
      <c r="O13" s="188">
        <f t="shared" si="0"/>
        <v>900000000</v>
      </c>
    </row>
    <row r="14" spans="1:15" x14ac:dyDescent="0.25">
      <c r="A14" s="284" t="s">
        <v>21</v>
      </c>
      <c r="B14" s="284" t="s">
        <v>22</v>
      </c>
      <c r="C14" s="284" t="s">
        <v>41</v>
      </c>
      <c r="D14" s="284" t="s">
        <v>2209</v>
      </c>
      <c r="E14" s="285">
        <v>44981</v>
      </c>
      <c r="F14" s="284" t="s">
        <v>100</v>
      </c>
      <c r="G14" s="284" t="s">
        <v>75</v>
      </c>
      <c r="H14" s="284" t="s">
        <v>2203</v>
      </c>
      <c r="I14" s="284"/>
      <c r="J14" s="284" t="s">
        <v>30</v>
      </c>
      <c r="K14" s="284"/>
      <c r="L14" s="284" t="s">
        <v>2210</v>
      </c>
      <c r="M14" s="5">
        <v>312000000</v>
      </c>
      <c r="N14" s="5">
        <v>0</v>
      </c>
      <c r="O14" s="188">
        <f t="shared" si="0"/>
        <v>588000000</v>
      </c>
    </row>
    <row r="15" spans="1:15" x14ac:dyDescent="0.25">
      <c r="A15" s="284" t="s">
        <v>21</v>
      </c>
      <c r="B15" s="284" t="s">
        <v>22</v>
      </c>
      <c r="C15" s="284" t="s">
        <v>41</v>
      </c>
      <c r="D15" s="284" t="s">
        <v>2209</v>
      </c>
      <c r="E15" s="285">
        <v>44981</v>
      </c>
      <c r="F15" s="284" t="s">
        <v>100</v>
      </c>
      <c r="G15" s="284" t="s">
        <v>75</v>
      </c>
      <c r="H15" s="284" t="s">
        <v>2203</v>
      </c>
      <c r="I15" s="284"/>
      <c r="J15" s="284" t="s">
        <v>30</v>
      </c>
      <c r="K15" s="284"/>
      <c r="L15" s="284" t="s">
        <v>2210</v>
      </c>
      <c r="M15" s="5">
        <v>588000000</v>
      </c>
      <c r="N15" s="5">
        <v>0</v>
      </c>
      <c r="O15" s="188">
        <f t="shared" si="0"/>
        <v>0</v>
      </c>
    </row>
    <row r="16" spans="1:15" x14ac:dyDescent="0.25">
      <c r="A16" s="284" t="s">
        <v>21</v>
      </c>
      <c r="B16" s="284" t="s">
        <v>22</v>
      </c>
      <c r="C16" s="284" t="s">
        <v>27</v>
      </c>
      <c r="D16" s="284" t="s">
        <v>2223</v>
      </c>
      <c r="E16" s="285">
        <v>45062</v>
      </c>
      <c r="F16" s="284"/>
      <c r="G16" s="284" t="s">
        <v>75</v>
      </c>
      <c r="H16" s="284" t="s">
        <v>2203</v>
      </c>
      <c r="I16" s="284"/>
      <c r="J16" s="284" t="s">
        <v>30</v>
      </c>
      <c r="K16" s="284" t="s">
        <v>31</v>
      </c>
      <c r="L16" s="284" t="s">
        <v>2211</v>
      </c>
      <c r="M16" s="5">
        <v>0</v>
      </c>
      <c r="N16" s="5">
        <v>1360850000</v>
      </c>
      <c r="O16" s="188">
        <f t="shared" si="0"/>
        <v>1360850000</v>
      </c>
    </row>
    <row r="17" spans="1:15" x14ac:dyDescent="0.25">
      <c r="A17" s="284" t="s">
        <v>21</v>
      </c>
      <c r="B17" s="284" t="s">
        <v>22</v>
      </c>
      <c r="C17" s="284" t="s">
        <v>27</v>
      </c>
      <c r="D17" s="284" t="s">
        <v>1524</v>
      </c>
      <c r="E17" s="285">
        <v>45120</v>
      </c>
      <c r="F17" s="284"/>
      <c r="G17" s="284" t="s">
        <v>75</v>
      </c>
      <c r="H17" s="284" t="s">
        <v>2203</v>
      </c>
      <c r="I17" s="284"/>
      <c r="J17" s="284" t="s">
        <v>30</v>
      </c>
      <c r="K17" s="284" t="s">
        <v>31</v>
      </c>
      <c r="L17" s="284" t="s">
        <v>2216</v>
      </c>
      <c r="M17" s="5">
        <v>0</v>
      </c>
      <c r="N17" s="5">
        <v>93500000</v>
      </c>
      <c r="O17" s="188">
        <f t="shared" si="0"/>
        <v>1454350000</v>
      </c>
    </row>
    <row r="18" spans="1:15" x14ac:dyDescent="0.25">
      <c r="A18" s="284" t="s">
        <v>21</v>
      </c>
      <c r="B18" s="284" t="s">
        <v>22</v>
      </c>
      <c r="C18" s="284" t="s">
        <v>27</v>
      </c>
      <c r="D18" s="284" t="s">
        <v>1526</v>
      </c>
      <c r="E18" s="285">
        <v>45120</v>
      </c>
      <c r="F18" s="284"/>
      <c r="G18" s="284" t="s">
        <v>75</v>
      </c>
      <c r="H18" s="284" t="s">
        <v>2203</v>
      </c>
      <c r="I18" s="284"/>
      <c r="J18" s="284" t="s">
        <v>30</v>
      </c>
      <c r="K18" s="284" t="s">
        <v>31</v>
      </c>
      <c r="L18" s="284" t="s">
        <v>2219</v>
      </c>
      <c r="M18" s="5">
        <v>0</v>
      </c>
      <c r="N18" s="5">
        <v>100000000</v>
      </c>
      <c r="O18" s="188">
        <f t="shared" si="0"/>
        <v>1554350000</v>
      </c>
    </row>
    <row r="19" spans="1:15" x14ac:dyDescent="0.25">
      <c r="A19" s="284" t="s">
        <v>21</v>
      </c>
      <c r="B19" s="284" t="s">
        <v>22</v>
      </c>
      <c r="C19" s="284" t="s">
        <v>27</v>
      </c>
      <c r="D19" s="284" t="s">
        <v>2224</v>
      </c>
      <c r="E19" s="285">
        <v>45120</v>
      </c>
      <c r="F19" s="284"/>
      <c r="G19" s="284" t="s">
        <v>75</v>
      </c>
      <c r="H19" s="284" t="s">
        <v>2203</v>
      </c>
      <c r="I19" s="284"/>
      <c r="J19" s="284" t="s">
        <v>30</v>
      </c>
      <c r="K19" s="284" t="s">
        <v>31</v>
      </c>
      <c r="L19" s="284" t="s">
        <v>2221</v>
      </c>
      <c r="M19" s="5">
        <v>0</v>
      </c>
      <c r="N19" s="5">
        <v>100000000</v>
      </c>
      <c r="O19" s="188">
        <f t="shared" si="0"/>
        <v>1654350000</v>
      </c>
    </row>
    <row r="20" spans="1:15" x14ac:dyDescent="0.25">
      <c r="A20" s="284" t="s">
        <v>21</v>
      </c>
      <c r="B20" s="284" t="s">
        <v>22</v>
      </c>
      <c r="C20" s="284" t="s">
        <v>27</v>
      </c>
      <c r="D20" s="284" t="s">
        <v>2225</v>
      </c>
      <c r="E20" s="285">
        <v>45146</v>
      </c>
      <c r="F20" s="284"/>
      <c r="G20" s="284" t="s">
        <v>75</v>
      </c>
      <c r="H20" s="284" t="s">
        <v>2203</v>
      </c>
      <c r="I20" s="284"/>
      <c r="J20" s="284" t="s">
        <v>30</v>
      </c>
      <c r="K20" s="284" t="s">
        <v>31</v>
      </c>
      <c r="L20" s="284" t="s">
        <v>2217</v>
      </c>
      <c r="M20" s="5">
        <v>0</v>
      </c>
      <c r="N20" s="5">
        <v>100000000</v>
      </c>
      <c r="O20" s="188">
        <f t="shared" si="0"/>
        <v>1754350000</v>
      </c>
    </row>
    <row r="21" spans="1:15" x14ac:dyDescent="0.25">
      <c r="A21" s="284" t="s">
        <v>21</v>
      </c>
      <c r="B21" s="284" t="s">
        <v>22</v>
      </c>
      <c r="C21" s="284" t="s">
        <v>41</v>
      </c>
      <c r="D21" s="284" t="s">
        <v>2191</v>
      </c>
      <c r="E21" s="285">
        <v>45148</v>
      </c>
      <c r="F21" s="284"/>
      <c r="G21" s="284" t="s">
        <v>75</v>
      </c>
      <c r="H21" s="284" t="s">
        <v>2203</v>
      </c>
      <c r="I21" s="284"/>
      <c r="J21" s="284" t="s">
        <v>30</v>
      </c>
      <c r="K21" s="284" t="s">
        <v>752</v>
      </c>
      <c r="L21" s="284" t="s">
        <v>2211</v>
      </c>
      <c r="M21" s="5">
        <v>1360850000</v>
      </c>
      <c r="N21" s="5">
        <v>0</v>
      </c>
      <c r="O21" s="188">
        <f t="shared" si="0"/>
        <v>393500000</v>
      </c>
    </row>
    <row r="22" spans="1:15" x14ac:dyDescent="0.25">
      <c r="A22" s="284" t="s">
        <v>21</v>
      </c>
      <c r="B22" s="284" t="s">
        <v>22</v>
      </c>
      <c r="C22" s="284" t="s">
        <v>41</v>
      </c>
      <c r="D22" s="284" t="s">
        <v>2201</v>
      </c>
      <c r="E22" s="285">
        <v>45161</v>
      </c>
      <c r="F22" s="284"/>
      <c r="G22" s="284" t="s">
        <v>75</v>
      </c>
      <c r="H22" s="284" t="s">
        <v>2203</v>
      </c>
      <c r="I22" s="284"/>
      <c r="J22" s="284" t="s">
        <v>30</v>
      </c>
      <c r="K22" s="284" t="s">
        <v>44</v>
      </c>
      <c r="L22" s="284" t="s">
        <v>2216</v>
      </c>
      <c r="M22" s="5">
        <v>93500000</v>
      </c>
      <c r="N22" s="5">
        <v>0</v>
      </c>
      <c r="O22" s="188">
        <f t="shared" si="0"/>
        <v>300000000</v>
      </c>
    </row>
    <row r="23" spans="1:15" x14ac:dyDescent="0.25">
      <c r="A23" s="284" t="s">
        <v>21</v>
      </c>
      <c r="B23" s="284" t="s">
        <v>22</v>
      </c>
      <c r="C23" s="284" t="s">
        <v>27</v>
      </c>
      <c r="D23" s="284" t="s">
        <v>2226</v>
      </c>
      <c r="E23" s="285">
        <v>45183</v>
      </c>
      <c r="F23" s="284"/>
      <c r="G23" s="284" t="s">
        <v>75</v>
      </c>
      <c r="H23" s="284" t="s">
        <v>2203</v>
      </c>
      <c r="I23" s="284"/>
      <c r="J23" s="284" t="s">
        <v>30</v>
      </c>
      <c r="K23" s="284" t="s">
        <v>31</v>
      </c>
      <c r="L23" s="284" t="s">
        <v>2204</v>
      </c>
      <c r="M23" s="5">
        <v>0</v>
      </c>
      <c r="N23" s="5">
        <v>1033000000</v>
      </c>
      <c r="O23" s="188">
        <f t="shared" si="0"/>
        <v>1333000000</v>
      </c>
    </row>
    <row r="24" spans="1:15" x14ac:dyDescent="0.25">
      <c r="A24" s="284" t="s">
        <v>21</v>
      </c>
      <c r="B24" s="284" t="s">
        <v>22</v>
      </c>
      <c r="C24" s="284" t="s">
        <v>27</v>
      </c>
      <c r="D24" s="284" t="s">
        <v>2227</v>
      </c>
      <c r="E24" s="285">
        <v>45183</v>
      </c>
      <c r="F24" s="284"/>
      <c r="G24" s="284" t="s">
        <v>75</v>
      </c>
      <c r="H24" s="284" t="s">
        <v>2203</v>
      </c>
      <c r="I24" s="284"/>
      <c r="J24" s="284" t="s">
        <v>30</v>
      </c>
      <c r="K24" s="284" t="s">
        <v>31</v>
      </c>
      <c r="L24" s="284" t="s">
        <v>2213</v>
      </c>
      <c r="M24" s="5">
        <v>0</v>
      </c>
      <c r="N24" s="5">
        <v>1445000000</v>
      </c>
      <c r="O24" s="188">
        <f t="shared" si="0"/>
        <v>2778000000</v>
      </c>
    </row>
    <row r="25" spans="1:15" x14ac:dyDescent="0.25">
      <c r="A25" s="284" t="s">
        <v>21</v>
      </c>
      <c r="B25" s="284" t="s">
        <v>22</v>
      </c>
      <c r="C25" s="284" t="s">
        <v>41</v>
      </c>
      <c r="D25" s="284" t="s">
        <v>74</v>
      </c>
      <c r="E25" s="285">
        <v>45202</v>
      </c>
      <c r="F25" s="284"/>
      <c r="G25" s="284" t="s">
        <v>75</v>
      </c>
      <c r="H25" s="284" t="s">
        <v>2203</v>
      </c>
      <c r="I25" s="284"/>
      <c r="J25" s="284" t="s">
        <v>30</v>
      </c>
      <c r="K25" s="284" t="s">
        <v>44</v>
      </c>
      <c r="L25" s="284" t="s">
        <v>2217</v>
      </c>
      <c r="M25" s="5">
        <v>100000000</v>
      </c>
      <c r="N25" s="5">
        <v>0</v>
      </c>
      <c r="O25" s="188">
        <f t="shared" si="0"/>
        <v>2678000000</v>
      </c>
    </row>
    <row r="26" spans="1:15" x14ac:dyDescent="0.25">
      <c r="A26" s="284" t="s">
        <v>21</v>
      </c>
      <c r="B26" s="284" t="s">
        <v>22</v>
      </c>
      <c r="C26" s="284" t="s">
        <v>41</v>
      </c>
      <c r="D26" s="284" t="s">
        <v>2218</v>
      </c>
      <c r="E26" s="285">
        <v>45209</v>
      </c>
      <c r="F26" s="284"/>
      <c r="G26" s="284" t="s">
        <v>75</v>
      </c>
      <c r="H26" s="284" t="s">
        <v>2203</v>
      </c>
      <c r="I26" s="284"/>
      <c r="J26" s="284" t="s">
        <v>30</v>
      </c>
      <c r="K26" s="284" t="s">
        <v>44</v>
      </c>
      <c r="L26" s="284" t="s">
        <v>2219</v>
      </c>
      <c r="M26" s="5">
        <v>100000000</v>
      </c>
      <c r="N26" s="5">
        <v>0</v>
      </c>
      <c r="O26" s="188">
        <f t="shared" si="0"/>
        <v>2578000000</v>
      </c>
    </row>
    <row r="27" spans="1:15" x14ac:dyDescent="0.25">
      <c r="A27" s="284" t="s">
        <v>21</v>
      </c>
      <c r="B27" s="284" t="s">
        <v>22</v>
      </c>
      <c r="C27" s="284" t="s">
        <v>41</v>
      </c>
      <c r="D27" s="284" t="s">
        <v>2220</v>
      </c>
      <c r="E27" s="285">
        <v>45209</v>
      </c>
      <c r="F27" s="284"/>
      <c r="G27" s="284" t="s">
        <v>75</v>
      </c>
      <c r="H27" s="284" t="s">
        <v>2203</v>
      </c>
      <c r="I27" s="284"/>
      <c r="J27" s="284" t="s">
        <v>30</v>
      </c>
      <c r="K27" s="284" t="s">
        <v>44</v>
      </c>
      <c r="L27" s="284" t="s">
        <v>2221</v>
      </c>
      <c r="M27" s="5">
        <v>100000000</v>
      </c>
      <c r="N27" s="5">
        <v>0</v>
      </c>
      <c r="O27" s="188">
        <f t="shared" si="0"/>
        <v>2478000000</v>
      </c>
    </row>
    <row r="28" spans="1:15" x14ac:dyDescent="0.25">
      <c r="A28" s="284" t="s">
        <v>21</v>
      </c>
      <c r="B28" s="284" t="s">
        <v>22</v>
      </c>
      <c r="C28" s="284" t="s">
        <v>41</v>
      </c>
      <c r="D28" s="284" t="s">
        <v>2212</v>
      </c>
      <c r="E28" s="285">
        <v>45238</v>
      </c>
      <c r="F28" s="284"/>
      <c r="G28" s="284" t="s">
        <v>75</v>
      </c>
      <c r="H28" s="284" t="s">
        <v>2203</v>
      </c>
      <c r="I28" s="284"/>
      <c r="J28" s="284" t="s">
        <v>30</v>
      </c>
      <c r="K28" s="284" t="s">
        <v>279</v>
      </c>
      <c r="L28" s="284" t="s">
        <v>2213</v>
      </c>
      <c r="M28" s="5">
        <v>1445000000</v>
      </c>
      <c r="N28" s="5">
        <v>0</v>
      </c>
      <c r="O28" s="188">
        <f t="shared" si="0"/>
        <v>1033000000</v>
      </c>
    </row>
    <row r="29" spans="1:15" x14ac:dyDescent="0.25">
      <c r="A29" s="284" t="s">
        <v>21</v>
      </c>
      <c r="B29" s="284" t="s">
        <v>22</v>
      </c>
      <c r="C29" s="284" t="s">
        <v>41</v>
      </c>
      <c r="D29" s="284" t="s">
        <v>2202</v>
      </c>
      <c r="E29" s="285">
        <v>45271</v>
      </c>
      <c r="F29" s="284"/>
      <c r="G29" s="284" t="s">
        <v>75</v>
      </c>
      <c r="H29" s="284" t="s">
        <v>2203</v>
      </c>
      <c r="I29" s="284"/>
      <c r="J29" s="284" t="s">
        <v>30</v>
      </c>
      <c r="K29" s="284" t="s">
        <v>97</v>
      </c>
      <c r="L29" s="284" t="s">
        <v>2204</v>
      </c>
      <c r="M29" s="5">
        <v>549836037</v>
      </c>
      <c r="N29" s="5">
        <v>0</v>
      </c>
      <c r="O29" s="188">
        <f t="shared" si="0"/>
        <v>483163963</v>
      </c>
    </row>
    <row r="30" spans="1:15" x14ac:dyDescent="0.25">
      <c r="A30" s="284" t="s">
        <v>21</v>
      </c>
      <c r="B30" s="284" t="s">
        <v>22</v>
      </c>
      <c r="C30" s="284" t="s">
        <v>41</v>
      </c>
      <c r="D30" s="284" t="s">
        <v>2202</v>
      </c>
      <c r="E30" s="285">
        <v>45271</v>
      </c>
      <c r="F30" s="284"/>
      <c r="G30" s="284" t="s">
        <v>75</v>
      </c>
      <c r="H30" s="284" t="s">
        <v>2203</v>
      </c>
      <c r="I30" s="284"/>
      <c r="J30" s="284" t="s">
        <v>30</v>
      </c>
      <c r="K30" s="284" t="s">
        <v>101</v>
      </c>
      <c r="L30" s="284" t="s">
        <v>2204</v>
      </c>
      <c r="M30" s="5">
        <v>483163963</v>
      </c>
      <c r="N30" s="5">
        <v>0</v>
      </c>
      <c r="O30" s="188">
        <f t="shared" si="0"/>
        <v>0</v>
      </c>
    </row>
    <row r="31" spans="1:15" x14ac:dyDescent="0.25">
      <c r="A31" s="432" t="s">
        <v>21</v>
      </c>
      <c r="B31" s="432" t="s">
        <v>479</v>
      </c>
      <c r="C31" s="432" t="s">
        <v>27</v>
      </c>
      <c r="D31" s="432" t="s">
        <v>323</v>
      </c>
      <c r="E31" s="433">
        <v>45282</v>
      </c>
      <c r="F31" s="432"/>
      <c r="G31" s="432" t="s">
        <v>75</v>
      </c>
      <c r="H31" s="432" t="s">
        <v>2203</v>
      </c>
      <c r="I31" s="432"/>
      <c r="J31" s="432" t="s">
        <v>30</v>
      </c>
      <c r="K31" s="432" t="s">
        <v>101</v>
      </c>
      <c r="L31" s="432" t="s">
        <v>2214</v>
      </c>
      <c r="M31" s="5">
        <v>148396184</v>
      </c>
      <c r="N31" s="5">
        <v>0</v>
      </c>
      <c r="O31" s="188">
        <f t="shared" si="0"/>
        <v>-148396184</v>
      </c>
    </row>
    <row r="32" spans="1:15" x14ac:dyDescent="0.25">
      <c r="A32" s="284"/>
      <c r="B32" s="284"/>
      <c r="C32" s="284"/>
      <c r="D32" s="284"/>
      <c r="E32" s="285"/>
      <c r="F32" s="284"/>
      <c r="G32" s="284"/>
      <c r="H32" s="284"/>
      <c r="I32" s="284"/>
      <c r="J32" s="284"/>
      <c r="K32" s="284"/>
      <c r="L32" s="284"/>
      <c r="M32" s="5"/>
      <c r="N32" s="5"/>
      <c r="O32" s="5"/>
    </row>
    <row r="33" spans="1:15" x14ac:dyDescent="0.25">
      <c r="A33" s="284" t="s">
        <v>478</v>
      </c>
      <c r="B33" s="284" t="s">
        <v>479</v>
      </c>
      <c r="C33" s="284" t="s">
        <v>27</v>
      </c>
      <c r="D33" s="284" t="s">
        <v>2223</v>
      </c>
      <c r="E33" s="285">
        <v>45062</v>
      </c>
      <c r="F33" s="284"/>
      <c r="G33" s="284" t="s">
        <v>75</v>
      </c>
      <c r="H33" s="284" t="s">
        <v>2203</v>
      </c>
      <c r="I33" s="284"/>
      <c r="J33" s="284" t="s">
        <v>30</v>
      </c>
      <c r="K33" s="284" t="s">
        <v>752</v>
      </c>
      <c r="L33" s="284" t="s">
        <v>2211</v>
      </c>
      <c r="M33" s="5">
        <v>1360850000</v>
      </c>
      <c r="N33" s="5">
        <v>0</v>
      </c>
      <c r="O33" s="5">
        <v>0</v>
      </c>
    </row>
    <row r="34" spans="1:15" x14ac:dyDescent="0.25">
      <c r="A34" s="284" t="s">
        <v>478</v>
      </c>
      <c r="B34" s="284" t="s">
        <v>479</v>
      </c>
      <c r="C34" s="284" t="s">
        <v>27</v>
      </c>
      <c r="D34" s="284" t="s">
        <v>1524</v>
      </c>
      <c r="E34" s="285">
        <v>45120</v>
      </c>
      <c r="F34" s="284"/>
      <c r="G34" s="284" t="s">
        <v>75</v>
      </c>
      <c r="H34" s="284" t="s">
        <v>2203</v>
      </c>
      <c r="I34" s="284"/>
      <c r="J34" s="284" t="s">
        <v>30</v>
      </c>
      <c r="K34" s="284" t="s">
        <v>44</v>
      </c>
      <c r="L34" s="284" t="s">
        <v>2216</v>
      </c>
      <c r="M34" s="5">
        <v>93500000</v>
      </c>
      <c r="N34" s="5">
        <v>0</v>
      </c>
      <c r="O34" s="5">
        <v>0</v>
      </c>
    </row>
    <row r="35" spans="1:15" x14ac:dyDescent="0.25">
      <c r="A35" s="284" t="s">
        <v>478</v>
      </c>
      <c r="B35" s="284" t="s">
        <v>479</v>
      </c>
      <c r="C35" s="284" t="s">
        <v>27</v>
      </c>
      <c r="D35" s="284" t="s">
        <v>1526</v>
      </c>
      <c r="E35" s="285">
        <v>45120</v>
      </c>
      <c r="F35" s="284"/>
      <c r="G35" s="284" t="s">
        <v>75</v>
      </c>
      <c r="H35" s="284" t="s">
        <v>2203</v>
      </c>
      <c r="I35" s="284"/>
      <c r="J35" s="284" t="s">
        <v>30</v>
      </c>
      <c r="K35" s="284" t="s">
        <v>44</v>
      </c>
      <c r="L35" s="284" t="s">
        <v>2219</v>
      </c>
      <c r="M35" s="5">
        <v>100000000</v>
      </c>
      <c r="N35" s="5">
        <v>0</v>
      </c>
      <c r="O35" s="5">
        <v>0</v>
      </c>
    </row>
    <row r="36" spans="1:15" x14ac:dyDescent="0.25">
      <c r="A36" s="284" t="s">
        <v>478</v>
      </c>
      <c r="B36" s="284" t="s">
        <v>479</v>
      </c>
      <c r="C36" s="284" t="s">
        <v>27</v>
      </c>
      <c r="D36" s="284" t="s">
        <v>2224</v>
      </c>
      <c r="E36" s="285">
        <v>45120</v>
      </c>
      <c r="F36" s="284"/>
      <c r="G36" s="284" t="s">
        <v>75</v>
      </c>
      <c r="H36" s="284" t="s">
        <v>2203</v>
      </c>
      <c r="I36" s="284"/>
      <c r="J36" s="284" t="s">
        <v>30</v>
      </c>
      <c r="K36" s="284" t="s">
        <v>44</v>
      </c>
      <c r="L36" s="284" t="s">
        <v>2221</v>
      </c>
      <c r="M36" s="5">
        <v>100000000</v>
      </c>
      <c r="N36" s="5">
        <v>0</v>
      </c>
      <c r="O36" s="5">
        <v>0</v>
      </c>
    </row>
    <row r="37" spans="1:15" x14ac:dyDescent="0.25">
      <c r="A37" s="284" t="s">
        <v>478</v>
      </c>
      <c r="B37" s="284" t="s">
        <v>479</v>
      </c>
      <c r="C37" s="284" t="s">
        <v>27</v>
      </c>
      <c r="D37" s="284" t="s">
        <v>2225</v>
      </c>
      <c r="E37" s="285">
        <v>45146</v>
      </c>
      <c r="F37" s="284"/>
      <c r="G37" s="284" t="s">
        <v>75</v>
      </c>
      <c r="H37" s="284" t="s">
        <v>2203</v>
      </c>
      <c r="I37" s="284"/>
      <c r="J37" s="284" t="s">
        <v>30</v>
      </c>
      <c r="K37" s="284" t="s">
        <v>44</v>
      </c>
      <c r="L37" s="284" t="s">
        <v>2217</v>
      </c>
      <c r="M37" s="5">
        <v>100000000</v>
      </c>
      <c r="N37" s="5">
        <v>0</v>
      </c>
      <c r="O37" s="5">
        <v>0</v>
      </c>
    </row>
    <row r="38" spans="1:15" x14ac:dyDescent="0.25">
      <c r="A38" s="284" t="s">
        <v>478</v>
      </c>
      <c r="B38" s="284" t="s">
        <v>479</v>
      </c>
      <c r="C38" s="284" t="s">
        <v>27</v>
      </c>
      <c r="D38" s="284" t="s">
        <v>2226</v>
      </c>
      <c r="E38" s="285">
        <v>45183</v>
      </c>
      <c r="F38" s="284"/>
      <c r="G38" s="284" t="s">
        <v>75</v>
      </c>
      <c r="H38" s="284" t="s">
        <v>2203</v>
      </c>
      <c r="I38" s="284"/>
      <c r="J38" s="284" t="s">
        <v>30</v>
      </c>
      <c r="K38" s="284" t="s">
        <v>97</v>
      </c>
      <c r="L38" s="284" t="s">
        <v>2204</v>
      </c>
      <c r="M38" s="5">
        <v>549836037</v>
      </c>
      <c r="N38" s="5">
        <v>0</v>
      </c>
      <c r="O38" s="5">
        <v>0</v>
      </c>
    </row>
    <row r="39" spans="1:15" x14ac:dyDescent="0.25">
      <c r="A39" s="284" t="s">
        <v>478</v>
      </c>
      <c r="B39" s="284" t="s">
        <v>479</v>
      </c>
      <c r="C39" s="284" t="s">
        <v>27</v>
      </c>
      <c r="D39" s="284" t="s">
        <v>2226</v>
      </c>
      <c r="E39" s="285">
        <v>45183</v>
      </c>
      <c r="F39" s="284"/>
      <c r="G39" s="284" t="s">
        <v>75</v>
      </c>
      <c r="H39" s="284" t="s">
        <v>2203</v>
      </c>
      <c r="I39" s="284"/>
      <c r="J39" s="284" t="s">
        <v>30</v>
      </c>
      <c r="K39" s="284" t="s">
        <v>101</v>
      </c>
      <c r="L39" s="284" t="s">
        <v>2204</v>
      </c>
      <c r="M39" s="5">
        <v>483163963</v>
      </c>
      <c r="N39" s="5">
        <v>0</v>
      </c>
      <c r="O39" s="5">
        <v>0</v>
      </c>
    </row>
    <row r="40" spans="1:15" x14ac:dyDescent="0.25">
      <c r="A40" s="284" t="s">
        <v>478</v>
      </c>
      <c r="B40" s="284" t="s">
        <v>479</v>
      </c>
      <c r="C40" s="284" t="s">
        <v>27</v>
      </c>
      <c r="D40" s="284" t="s">
        <v>2227</v>
      </c>
      <c r="E40" s="285">
        <v>45183</v>
      </c>
      <c r="F40" s="284"/>
      <c r="G40" s="284" t="s">
        <v>75</v>
      </c>
      <c r="H40" s="284" t="s">
        <v>2203</v>
      </c>
      <c r="I40" s="284"/>
      <c r="J40" s="284" t="s">
        <v>30</v>
      </c>
      <c r="K40" s="284" t="s">
        <v>279</v>
      </c>
      <c r="L40" s="284" t="s">
        <v>2213</v>
      </c>
      <c r="M40" s="5">
        <v>1445000000</v>
      </c>
      <c r="N40" s="5">
        <v>0</v>
      </c>
      <c r="O40" s="5">
        <v>0</v>
      </c>
    </row>
    <row r="41" spans="1:15" x14ac:dyDescent="0.25">
      <c r="A41" s="284" t="s">
        <v>478</v>
      </c>
      <c r="B41" s="284" t="s">
        <v>479</v>
      </c>
      <c r="C41" s="284" t="s">
        <v>27</v>
      </c>
      <c r="D41" s="284" t="s">
        <v>164</v>
      </c>
      <c r="E41" s="285">
        <v>45254</v>
      </c>
      <c r="F41" s="284"/>
      <c r="G41" s="284" t="s">
        <v>75</v>
      </c>
      <c r="H41" s="284" t="s">
        <v>2203</v>
      </c>
      <c r="I41" s="284"/>
      <c r="J41" s="284" t="s">
        <v>30</v>
      </c>
      <c r="K41" s="284" t="s">
        <v>44</v>
      </c>
      <c r="L41" s="284" t="s">
        <v>2222</v>
      </c>
      <c r="M41" s="5">
        <v>71962158</v>
      </c>
      <c r="N41" s="5">
        <v>0</v>
      </c>
      <c r="O41" s="5">
        <v>0</v>
      </c>
    </row>
    <row r="42" spans="1:15" x14ac:dyDescent="0.25">
      <c r="A42" s="284" t="s">
        <v>478</v>
      </c>
      <c r="B42" s="284" t="s">
        <v>479</v>
      </c>
      <c r="C42" s="284" t="s">
        <v>27</v>
      </c>
      <c r="D42" s="284" t="s">
        <v>164</v>
      </c>
      <c r="E42" s="285">
        <v>45254</v>
      </c>
      <c r="F42" s="284"/>
      <c r="G42" s="284" t="s">
        <v>75</v>
      </c>
      <c r="H42" s="284" t="s">
        <v>2203</v>
      </c>
      <c r="I42" s="284"/>
      <c r="J42" s="284" t="s">
        <v>30</v>
      </c>
      <c r="K42" s="284" t="s">
        <v>136</v>
      </c>
      <c r="L42" s="284" t="s">
        <v>2222</v>
      </c>
      <c r="M42" s="5">
        <v>80092000</v>
      </c>
      <c r="N42" s="5">
        <v>0</v>
      </c>
      <c r="O42" s="5">
        <v>0</v>
      </c>
    </row>
    <row r="43" spans="1:15" x14ac:dyDescent="0.25">
      <c r="A43" s="284" t="s">
        <v>478</v>
      </c>
      <c r="B43" s="284" t="s">
        <v>479</v>
      </c>
      <c r="C43" s="284" t="s">
        <v>27</v>
      </c>
      <c r="D43" s="284" t="s">
        <v>164</v>
      </c>
      <c r="E43" s="285">
        <v>45254</v>
      </c>
      <c r="F43" s="284"/>
      <c r="G43" s="284" t="s">
        <v>75</v>
      </c>
      <c r="H43" s="284" t="s">
        <v>2203</v>
      </c>
      <c r="I43" s="284"/>
      <c r="J43" s="284" t="s">
        <v>30</v>
      </c>
      <c r="K43" s="284" t="s">
        <v>43</v>
      </c>
      <c r="L43" s="284" t="s">
        <v>2222</v>
      </c>
      <c r="M43" s="5">
        <v>44545842</v>
      </c>
      <c r="N43" s="5">
        <v>0</v>
      </c>
      <c r="O43" s="5">
        <v>0</v>
      </c>
    </row>
    <row r="44" spans="1:15" x14ac:dyDescent="0.25">
      <c r="A44" s="284" t="s">
        <v>478</v>
      </c>
      <c r="B44" s="284" t="s">
        <v>479</v>
      </c>
      <c r="C44" s="284" t="s">
        <v>27</v>
      </c>
      <c r="D44" s="284" t="s">
        <v>322</v>
      </c>
      <c r="E44" s="285">
        <v>45282</v>
      </c>
      <c r="F44" s="284"/>
      <c r="G44" s="284" t="s">
        <v>75</v>
      </c>
      <c r="H44" s="284" t="s">
        <v>2203</v>
      </c>
      <c r="I44" s="284"/>
      <c r="J44" s="284" t="s">
        <v>30</v>
      </c>
      <c r="K44" s="284" t="s">
        <v>101</v>
      </c>
      <c r="L44" s="284" t="s">
        <v>2215</v>
      </c>
      <c r="M44" s="5">
        <v>94688192</v>
      </c>
      <c r="N44" s="5">
        <v>0</v>
      </c>
      <c r="O44" s="5">
        <v>0</v>
      </c>
    </row>
    <row r="45" spans="1:15" x14ac:dyDescent="0.25">
      <c r="A45" s="284" t="s">
        <v>478</v>
      </c>
      <c r="B45" s="284" t="s">
        <v>479</v>
      </c>
      <c r="C45" s="284" t="s">
        <v>27</v>
      </c>
      <c r="D45" s="284" t="s">
        <v>323</v>
      </c>
      <c r="E45" s="285">
        <v>45282</v>
      </c>
      <c r="F45" s="284"/>
      <c r="G45" s="284" t="s">
        <v>75</v>
      </c>
      <c r="H45" s="284" t="s">
        <v>2203</v>
      </c>
      <c r="I45" s="284"/>
      <c r="J45" s="284" t="s">
        <v>30</v>
      </c>
      <c r="K45" s="284" t="s">
        <v>101</v>
      </c>
      <c r="L45" s="284" t="s">
        <v>2214</v>
      </c>
      <c r="M45" s="5">
        <v>148396184</v>
      </c>
      <c r="N45" s="5">
        <v>0</v>
      </c>
      <c r="O45" s="5">
        <v>0</v>
      </c>
    </row>
    <row r="46" spans="1:15" x14ac:dyDescent="0.25">
      <c r="A46" s="284"/>
      <c r="B46" s="284"/>
      <c r="C46" s="284"/>
      <c r="D46" s="284"/>
      <c r="E46" s="284"/>
      <c r="F46" s="284"/>
      <c r="G46" s="284"/>
      <c r="H46" s="284"/>
      <c r="I46" s="284"/>
      <c r="J46" s="284"/>
      <c r="K46" s="284"/>
      <c r="L46" s="284"/>
      <c r="M46" s="351">
        <f>SUM(M33:M45)</f>
        <v>4672034376</v>
      </c>
      <c r="N46" s="6"/>
      <c r="O46" s="6"/>
    </row>
    <row r="47" spans="1:15" x14ac:dyDescent="0.25">
      <c r="M47" s="7"/>
      <c r="N47" s="7"/>
      <c r="O47" s="7"/>
    </row>
    <row r="48" spans="1:15" x14ac:dyDescent="0.25">
      <c r="M48" s="7"/>
      <c r="N48" s="7"/>
      <c r="O48" s="7"/>
    </row>
    <row r="49" spans="13:15" x14ac:dyDescent="0.25">
      <c r="M49" s="7"/>
      <c r="N49" s="7"/>
      <c r="O49" s="7"/>
    </row>
    <row r="50" spans="13:15" x14ac:dyDescent="0.25">
      <c r="M50" s="7"/>
      <c r="N50" s="7"/>
      <c r="O50" s="7"/>
    </row>
    <row r="51" spans="13:15" x14ac:dyDescent="0.25">
      <c r="M51" s="7"/>
      <c r="N51" s="7"/>
      <c r="O51" s="7"/>
    </row>
    <row r="52" spans="13:15" x14ac:dyDescent="0.25">
      <c r="M52" s="7"/>
      <c r="N52" s="7"/>
      <c r="O52" s="7"/>
    </row>
    <row r="53" spans="13:15" x14ac:dyDescent="0.25">
      <c r="M53" s="7"/>
      <c r="N53" s="7"/>
      <c r="O53" s="7"/>
    </row>
    <row r="54" spans="13:15" x14ac:dyDescent="0.25">
      <c r="M54" s="7"/>
      <c r="N54" s="7"/>
      <c r="O54" s="7"/>
    </row>
    <row r="55" spans="13:15" x14ac:dyDescent="0.25">
      <c r="M55" s="7"/>
      <c r="N55" s="7"/>
      <c r="O55" s="7"/>
    </row>
    <row r="56" spans="13:15" x14ac:dyDescent="0.25">
      <c r="M56" s="7"/>
      <c r="N56" s="7"/>
      <c r="O56" s="7"/>
    </row>
    <row r="57" spans="13:15" x14ac:dyDescent="0.25">
      <c r="M57" s="7"/>
      <c r="N57" s="7"/>
      <c r="O57" s="7"/>
    </row>
    <row r="58" spans="13:15" x14ac:dyDescent="0.25">
      <c r="M58" s="7"/>
      <c r="N58" s="7"/>
      <c r="O58" s="7"/>
    </row>
    <row r="59" spans="13:15" x14ac:dyDescent="0.25">
      <c r="M59" s="7"/>
      <c r="N59" s="7"/>
      <c r="O59" s="7"/>
    </row>
  </sheetData>
  <mergeCells count="9">
    <mergeCell ref="A7:O7"/>
    <mergeCell ref="A8:O8"/>
    <mergeCell ref="A9:O9"/>
    <mergeCell ref="A1:O1"/>
    <mergeCell ref="A2:O2"/>
    <mergeCell ref="A3:O3"/>
    <mergeCell ref="A4:O4"/>
    <mergeCell ref="A5:O5"/>
    <mergeCell ref="A6:O6"/>
  </mergeCells>
  <pageMargins left="0.7" right="0.7" top="0.75" bottom="0.75" header="0.3" footer="0.3"/>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0"/>
  <sheetViews>
    <sheetView workbookViewId="0">
      <selection activeCell="O22" sqref="O22"/>
    </sheetView>
  </sheetViews>
  <sheetFormatPr baseColWidth="10" defaultRowHeight="15" x14ac:dyDescent="0.25"/>
  <cols>
    <col min="13" max="13" width="11.5703125" bestFit="1" customWidth="1"/>
    <col min="14" max="15" width="12.140625" bestFit="1" customWidth="1"/>
  </cols>
  <sheetData>
    <row r="1" spans="1:15" ht="15.75" x14ac:dyDescent="0.25">
      <c r="A1" s="624" t="s">
        <v>0</v>
      </c>
      <c r="B1" s="624"/>
      <c r="C1" s="624"/>
      <c r="D1" s="624"/>
      <c r="E1" s="624"/>
      <c r="F1" s="624"/>
      <c r="G1" s="624"/>
      <c r="H1" s="624"/>
      <c r="I1" s="624"/>
      <c r="J1" s="624"/>
      <c r="K1" s="624"/>
      <c r="L1" s="624"/>
      <c r="M1" s="624"/>
      <c r="N1" s="624"/>
      <c r="O1" s="624"/>
    </row>
    <row r="2" spans="1:15" ht="15.75" x14ac:dyDescent="0.25">
      <c r="A2" s="624" t="s">
        <v>1</v>
      </c>
      <c r="B2" s="624"/>
      <c r="C2" s="624"/>
      <c r="D2" s="624"/>
      <c r="E2" s="624"/>
      <c r="F2" s="624"/>
      <c r="G2" s="624"/>
      <c r="H2" s="624"/>
      <c r="I2" s="624"/>
      <c r="J2" s="624"/>
      <c r="K2" s="624"/>
      <c r="L2" s="624"/>
      <c r="M2" s="624"/>
      <c r="N2" s="624"/>
      <c r="O2" s="624"/>
    </row>
    <row r="3" spans="1:15" ht="15.75" x14ac:dyDescent="0.25">
      <c r="A3" s="624" t="s">
        <v>534</v>
      </c>
      <c r="B3" s="624"/>
      <c r="C3" s="624"/>
      <c r="D3" s="624"/>
      <c r="E3" s="624"/>
      <c r="F3" s="624"/>
      <c r="G3" s="624"/>
      <c r="H3" s="624"/>
      <c r="I3" s="624"/>
      <c r="J3" s="624"/>
      <c r="K3" s="624"/>
      <c r="L3" s="624"/>
      <c r="M3" s="624"/>
      <c r="N3" s="624"/>
      <c r="O3" s="624"/>
    </row>
    <row r="4" spans="1:15" ht="15.75" x14ac:dyDescent="0.25">
      <c r="A4" s="624"/>
      <c r="B4" s="624"/>
      <c r="C4" s="624"/>
      <c r="D4" s="624"/>
      <c r="E4" s="624"/>
      <c r="F4" s="624"/>
      <c r="G4" s="624"/>
      <c r="H4" s="624"/>
      <c r="I4" s="624"/>
      <c r="J4" s="624"/>
      <c r="K4" s="624"/>
      <c r="L4" s="624"/>
      <c r="M4" s="624"/>
      <c r="N4" s="624"/>
      <c r="O4" s="624"/>
    </row>
    <row r="5" spans="1:15" ht="15.75" x14ac:dyDescent="0.25">
      <c r="A5" s="624" t="s">
        <v>3</v>
      </c>
      <c r="B5" s="624"/>
      <c r="C5" s="624"/>
      <c r="D5" s="624"/>
      <c r="E5" s="624"/>
      <c r="F5" s="624"/>
      <c r="G5" s="624"/>
      <c r="H5" s="624"/>
      <c r="I5" s="624"/>
      <c r="J5" s="624"/>
      <c r="K5" s="624"/>
      <c r="L5" s="624"/>
      <c r="M5" s="624"/>
      <c r="N5" s="624"/>
      <c r="O5" s="624"/>
    </row>
    <row r="6" spans="1:15" ht="15.75" x14ac:dyDescent="0.25">
      <c r="A6" s="624"/>
      <c r="B6" s="624"/>
      <c r="C6" s="624"/>
      <c r="D6" s="624"/>
      <c r="E6" s="624"/>
      <c r="F6" s="624"/>
      <c r="G6" s="624"/>
      <c r="H6" s="624"/>
      <c r="I6" s="624"/>
      <c r="J6" s="624"/>
      <c r="K6" s="624"/>
      <c r="L6" s="624"/>
      <c r="M6" s="624"/>
      <c r="N6" s="624"/>
      <c r="O6" s="624"/>
    </row>
    <row r="7" spans="1:15" ht="15.75" x14ac:dyDescent="0.25">
      <c r="A7" s="624" t="s">
        <v>3526</v>
      </c>
      <c r="B7" s="624"/>
      <c r="C7" s="624"/>
      <c r="D7" s="624"/>
      <c r="E7" s="624"/>
      <c r="F7" s="624"/>
      <c r="G7" s="624"/>
      <c r="H7" s="624"/>
      <c r="I7" s="624"/>
      <c r="J7" s="624"/>
      <c r="K7" s="624"/>
      <c r="L7" s="624"/>
      <c r="M7" s="624"/>
      <c r="N7" s="624"/>
      <c r="O7" s="624"/>
    </row>
    <row r="8" spans="1:15" ht="15.75" x14ac:dyDescent="0.25">
      <c r="A8" s="625" t="s">
        <v>4</v>
      </c>
      <c r="B8" s="625"/>
      <c r="C8" s="625"/>
      <c r="D8" s="625"/>
      <c r="E8" s="625"/>
      <c r="F8" s="625"/>
      <c r="G8" s="625"/>
      <c r="H8" s="625"/>
      <c r="I8" s="625"/>
      <c r="J8" s="625"/>
      <c r="K8" s="625"/>
      <c r="L8" s="625"/>
      <c r="M8" s="625"/>
      <c r="N8" s="625"/>
      <c r="O8" s="625"/>
    </row>
    <row r="9" spans="1:15" ht="15.75" x14ac:dyDescent="0.25">
      <c r="A9" s="624"/>
      <c r="B9" s="624"/>
      <c r="C9" s="624"/>
      <c r="D9" s="624"/>
      <c r="E9" s="624"/>
      <c r="F9" s="624"/>
      <c r="G9" s="624"/>
      <c r="H9" s="624"/>
      <c r="I9" s="624"/>
      <c r="J9" s="624"/>
      <c r="K9" s="624"/>
      <c r="L9" s="624"/>
      <c r="M9" s="624"/>
      <c r="N9" s="624"/>
      <c r="O9" s="624"/>
    </row>
    <row r="10" spans="1:15" x14ac:dyDescent="0.25">
      <c r="A10" s="547" t="s">
        <v>6</v>
      </c>
      <c r="B10" s="547" t="s">
        <v>7</v>
      </c>
      <c r="C10" s="547" t="s">
        <v>8</v>
      </c>
      <c r="D10" s="547" t="s">
        <v>9</v>
      </c>
      <c r="E10" s="547" t="s">
        <v>10</v>
      </c>
      <c r="F10" s="547" t="s">
        <v>11</v>
      </c>
      <c r="G10" s="547" t="s">
        <v>12</v>
      </c>
      <c r="H10" s="547" t="s">
        <v>13</v>
      </c>
      <c r="I10" s="547" t="s">
        <v>14</v>
      </c>
      <c r="J10" s="547" t="s">
        <v>15</v>
      </c>
      <c r="K10" s="547" t="s">
        <v>16</v>
      </c>
      <c r="L10" s="547" t="s">
        <v>17</v>
      </c>
      <c r="M10" s="548" t="s">
        <v>18</v>
      </c>
      <c r="N10" s="548" t="s">
        <v>19</v>
      </c>
      <c r="O10" s="548" t="s">
        <v>20</v>
      </c>
    </row>
    <row r="11" spans="1:15" x14ac:dyDescent="0.25">
      <c r="A11" s="544" t="s">
        <v>21</v>
      </c>
      <c r="B11" s="544" t="s">
        <v>22</v>
      </c>
      <c r="C11" s="544" t="s">
        <v>544</v>
      </c>
      <c r="D11" s="544" t="s">
        <v>183</v>
      </c>
      <c r="E11" s="545">
        <v>44927</v>
      </c>
      <c r="F11" s="544"/>
      <c r="G11" s="544" t="s">
        <v>3615</v>
      </c>
      <c r="H11" s="544" t="s">
        <v>3616</v>
      </c>
      <c r="I11" s="544" t="s">
        <v>31</v>
      </c>
      <c r="J11" s="544" t="s">
        <v>30</v>
      </c>
      <c r="K11" s="544" t="s">
        <v>545</v>
      </c>
      <c r="L11" s="544" t="s">
        <v>546</v>
      </c>
      <c r="M11" s="5">
        <v>0</v>
      </c>
      <c r="N11" s="5">
        <v>1142854000</v>
      </c>
      <c r="O11" s="5">
        <v>1142854000</v>
      </c>
    </row>
    <row r="12" spans="1:15" x14ac:dyDescent="0.25">
      <c r="A12" s="544" t="s">
        <v>21</v>
      </c>
      <c r="B12" s="544" t="s">
        <v>22</v>
      </c>
      <c r="C12" s="544" t="s">
        <v>41</v>
      </c>
      <c r="D12" s="544" t="s">
        <v>3614</v>
      </c>
      <c r="E12" s="545">
        <v>44972</v>
      </c>
      <c r="F12" s="544" t="s">
        <v>100</v>
      </c>
      <c r="G12" s="544" t="s">
        <v>3615</v>
      </c>
      <c r="H12" s="544" t="s">
        <v>3616</v>
      </c>
      <c r="I12" s="544"/>
      <c r="J12" s="544" t="s">
        <v>30</v>
      </c>
      <c r="K12" s="544"/>
      <c r="L12" s="544" t="s">
        <v>3617</v>
      </c>
      <c r="M12" s="5">
        <v>150000000</v>
      </c>
      <c r="N12" s="5">
        <v>0</v>
      </c>
      <c r="O12" s="188">
        <f t="shared" ref="O12:O17" si="0">SUM(O11-M12+N12)</f>
        <v>992854000</v>
      </c>
    </row>
    <row r="13" spans="1:15" x14ac:dyDescent="0.25">
      <c r="A13" s="544" t="s">
        <v>21</v>
      </c>
      <c r="B13" s="544" t="s">
        <v>22</v>
      </c>
      <c r="C13" s="544" t="s">
        <v>41</v>
      </c>
      <c r="D13" s="544" t="s">
        <v>3618</v>
      </c>
      <c r="E13" s="545">
        <v>44972</v>
      </c>
      <c r="F13" s="544"/>
      <c r="G13" s="544" t="s">
        <v>3615</v>
      </c>
      <c r="H13" s="544" t="s">
        <v>3616</v>
      </c>
      <c r="I13" s="544"/>
      <c r="J13" s="544" t="s">
        <v>30</v>
      </c>
      <c r="K13" s="544"/>
      <c r="L13" s="544" t="s">
        <v>3619</v>
      </c>
      <c r="M13" s="5">
        <v>413092000</v>
      </c>
      <c r="N13" s="5">
        <v>0</v>
      </c>
      <c r="O13" s="188">
        <f t="shared" si="0"/>
        <v>579762000</v>
      </c>
    </row>
    <row r="14" spans="1:15" x14ac:dyDescent="0.25">
      <c r="A14" s="544" t="s">
        <v>21</v>
      </c>
      <c r="B14" s="544" t="s">
        <v>22</v>
      </c>
      <c r="C14" s="544" t="s">
        <v>41</v>
      </c>
      <c r="D14" s="544" t="s">
        <v>3620</v>
      </c>
      <c r="E14" s="545">
        <v>44974</v>
      </c>
      <c r="F14" s="544" t="s">
        <v>100</v>
      </c>
      <c r="G14" s="544" t="s">
        <v>3615</v>
      </c>
      <c r="H14" s="544" t="s">
        <v>3616</v>
      </c>
      <c r="I14" s="544"/>
      <c r="J14" s="544" t="s">
        <v>30</v>
      </c>
      <c r="K14" s="544"/>
      <c r="L14" s="544" t="s">
        <v>3621</v>
      </c>
      <c r="M14" s="5">
        <v>205276000</v>
      </c>
      <c r="N14" s="5">
        <v>0</v>
      </c>
      <c r="O14" s="188">
        <f t="shared" si="0"/>
        <v>374486000</v>
      </c>
    </row>
    <row r="15" spans="1:15" x14ac:dyDescent="0.25">
      <c r="A15" s="544" t="s">
        <v>21</v>
      </c>
      <c r="B15" s="544" t="s">
        <v>22</v>
      </c>
      <c r="C15" s="544" t="s">
        <v>41</v>
      </c>
      <c r="D15" s="544" t="s">
        <v>3624</v>
      </c>
      <c r="E15" s="545">
        <v>45008</v>
      </c>
      <c r="F15" s="544" t="s">
        <v>100</v>
      </c>
      <c r="G15" s="544" t="s">
        <v>3615</v>
      </c>
      <c r="H15" s="544" t="s">
        <v>3616</v>
      </c>
      <c r="I15" s="544"/>
      <c r="J15" s="544" t="s">
        <v>30</v>
      </c>
      <c r="K15" s="544"/>
      <c r="L15" s="544" t="s">
        <v>3625</v>
      </c>
      <c r="M15" s="5">
        <v>374486000</v>
      </c>
      <c r="N15" s="5">
        <v>0</v>
      </c>
      <c r="O15" s="188">
        <f t="shared" si="0"/>
        <v>0</v>
      </c>
    </row>
    <row r="16" spans="1:15" x14ac:dyDescent="0.25">
      <c r="A16" s="544" t="s">
        <v>21</v>
      </c>
      <c r="B16" s="544" t="s">
        <v>22</v>
      </c>
      <c r="C16" s="544" t="s">
        <v>27</v>
      </c>
      <c r="D16" s="544" t="s">
        <v>3626</v>
      </c>
      <c r="E16" s="545">
        <v>45040</v>
      </c>
      <c r="F16" s="544"/>
      <c r="G16" s="544" t="s">
        <v>3615</v>
      </c>
      <c r="H16" s="544" t="s">
        <v>3616</v>
      </c>
      <c r="I16" s="544"/>
      <c r="J16" s="544" t="s">
        <v>30</v>
      </c>
      <c r="K16" s="544" t="s">
        <v>31</v>
      </c>
      <c r="L16" s="544" t="s">
        <v>3623</v>
      </c>
      <c r="M16" s="5">
        <v>0</v>
      </c>
      <c r="N16" s="5">
        <v>850000000</v>
      </c>
      <c r="O16" s="188">
        <f t="shared" si="0"/>
        <v>850000000</v>
      </c>
    </row>
    <row r="17" spans="1:15" x14ac:dyDescent="0.25">
      <c r="A17" s="544" t="s">
        <v>21</v>
      </c>
      <c r="B17" s="544" t="s">
        <v>22</v>
      </c>
      <c r="C17" s="544" t="s">
        <v>41</v>
      </c>
      <c r="D17" s="544" t="s">
        <v>3622</v>
      </c>
      <c r="E17" s="545">
        <v>45138</v>
      </c>
      <c r="F17" s="544"/>
      <c r="G17" s="544" t="s">
        <v>3615</v>
      </c>
      <c r="H17" s="544" t="s">
        <v>3616</v>
      </c>
      <c r="I17" s="544"/>
      <c r="J17" s="544" t="s">
        <v>30</v>
      </c>
      <c r="K17" s="544" t="s">
        <v>279</v>
      </c>
      <c r="L17" s="544" t="s">
        <v>3623</v>
      </c>
      <c r="M17" s="5">
        <v>850000000</v>
      </c>
      <c r="N17" s="5">
        <v>0</v>
      </c>
      <c r="O17" s="550">
        <f t="shared" si="0"/>
        <v>0</v>
      </c>
    </row>
    <row r="18" spans="1:15" x14ac:dyDescent="0.25">
      <c r="A18" s="544"/>
      <c r="B18" s="544"/>
      <c r="C18" s="544"/>
      <c r="D18" s="544"/>
      <c r="E18" s="545"/>
      <c r="F18" s="544"/>
      <c r="G18" s="544"/>
      <c r="H18" s="544"/>
      <c r="I18" s="544"/>
      <c r="J18" s="544"/>
      <c r="K18" s="544"/>
      <c r="L18" s="544"/>
      <c r="M18" s="5"/>
      <c r="N18" s="5"/>
      <c r="O18" s="5"/>
    </row>
    <row r="19" spans="1:15" x14ac:dyDescent="0.25">
      <c r="A19" s="544" t="s">
        <v>478</v>
      </c>
      <c r="B19" s="544" t="s">
        <v>479</v>
      </c>
      <c r="C19" s="544" t="s">
        <v>27</v>
      </c>
      <c r="D19" s="544" t="s">
        <v>3626</v>
      </c>
      <c r="E19" s="545">
        <v>45040</v>
      </c>
      <c r="F19" s="544"/>
      <c r="G19" s="544" t="s">
        <v>3615</v>
      </c>
      <c r="H19" s="544" t="s">
        <v>3616</v>
      </c>
      <c r="I19" s="544"/>
      <c r="J19" s="544" t="s">
        <v>30</v>
      </c>
      <c r="K19" s="544" t="s">
        <v>279</v>
      </c>
      <c r="L19" s="544" t="s">
        <v>3623</v>
      </c>
      <c r="M19" s="549">
        <v>850000000</v>
      </c>
      <c r="N19" s="5">
        <v>0</v>
      </c>
      <c r="O19" s="549">
        <v>850000000</v>
      </c>
    </row>
    <row r="20" spans="1:15" x14ac:dyDescent="0.25">
      <c r="A20" s="544"/>
      <c r="B20" s="544"/>
      <c r="C20" s="544"/>
      <c r="D20" s="544"/>
      <c r="E20" s="544"/>
      <c r="F20" s="544"/>
      <c r="G20" s="544"/>
      <c r="H20" s="544"/>
      <c r="I20" s="544"/>
      <c r="J20" s="544"/>
      <c r="K20" s="544"/>
      <c r="L20" s="544"/>
      <c r="M20" s="546"/>
      <c r="N20" s="546"/>
      <c r="O20" s="546"/>
    </row>
    <row r="21" spans="1:15" x14ac:dyDescent="0.25">
      <c r="A21" s="544"/>
      <c r="B21" s="544"/>
      <c r="C21" s="544"/>
      <c r="D21" s="544"/>
      <c r="E21" s="544"/>
      <c r="F21" s="544"/>
      <c r="G21" s="544"/>
      <c r="H21" s="544"/>
      <c r="I21" s="544"/>
      <c r="J21" s="544"/>
      <c r="K21" s="544"/>
      <c r="L21" s="544"/>
      <c r="M21" s="544"/>
      <c r="N21" s="544"/>
      <c r="O21" s="544"/>
    </row>
    <row r="22" spans="1:15" x14ac:dyDescent="0.25">
      <c r="A22" s="544"/>
      <c r="B22" s="544"/>
      <c r="C22" s="544"/>
      <c r="D22" s="544"/>
      <c r="E22" s="544"/>
      <c r="F22" s="544"/>
      <c r="G22" s="544"/>
      <c r="H22" s="544"/>
      <c r="I22" s="544"/>
      <c r="J22" s="544"/>
      <c r="K22" s="544"/>
      <c r="L22" s="544"/>
      <c r="M22" s="544"/>
      <c r="N22" s="544"/>
      <c r="O22" s="544"/>
    </row>
    <row r="23" spans="1:15" x14ac:dyDescent="0.25">
      <c r="A23" s="544"/>
      <c r="B23" s="544"/>
      <c r="C23" s="544"/>
      <c r="D23" s="544"/>
      <c r="E23" s="544"/>
      <c r="F23" s="544"/>
      <c r="G23" s="544"/>
      <c r="H23" s="544"/>
      <c r="I23" s="544"/>
      <c r="J23" s="544"/>
      <c r="K23" s="544"/>
      <c r="L23" s="544"/>
      <c r="M23" s="544"/>
      <c r="N23" s="544"/>
      <c r="O23" s="544"/>
    </row>
    <row r="24" spans="1:15" x14ac:dyDescent="0.25">
      <c r="A24" s="544"/>
      <c r="B24" s="544"/>
      <c r="C24" s="544"/>
      <c r="D24" s="544"/>
      <c r="E24" s="544"/>
      <c r="F24" s="544"/>
      <c r="G24" s="544"/>
      <c r="H24" s="544"/>
      <c r="I24" s="544"/>
      <c r="J24" s="544"/>
      <c r="K24" s="544"/>
      <c r="L24" s="544"/>
      <c r="M24" s="544"/>
      <c r="N24" s="544"/>
      <c r="O24" s="544"/>
    </row>
    <row r="25" spans="1:15" x14ac:dyDescent="0.25">
      <c r="A25" s="544"/>
      <c r="B25" s="544"/>
      <c r="C25" s="544"/>
      <c r="D25" s="544"/>
      <c r="E25" s="544"/>
      <c r="F25" s="544"/>
      <c r="G25" s="544"/>
      <c r="H25" s="544"/>
      <c r="I25" s="544"/>
      <c r="J25" s="544"/>
      <c r="K25" s="544"/>
      <c r="L25" s="544"/>
      <c r="M25" s="544"/>
      <c r="N25" s="544"/>
      <c r="O25" s="544"/>
    </row>
    <row r="26" spans="1:15" x14ac:dyDescent="0.25">
      <c r="A26" s="544"/>
      <c r="B26" s="544"/>
      <c r="C26" s="544"/>
      <c r="D26" s="544"/>
      <c r="E26" s="544"/>
      <c r="F26" s="544"/>
      <c r="G26" s="544"/>
      <c r="H26" s="544"/>
      <c r="I26" s="544"/>
      <c r="J26" s="544"/>
      <c r="K26" s="544"/>
      <c r="L26" s="544"/>
      <c r="M26" s="544"/>
      <c r="N26" s="544"/>
      <c r="O26" s="544"/>
    </row>
    <row r="27" spans="1:15" x14ac:dyDescent="0.25">
      <c r="A27" s="544"/>
      <c r="B27" s="544"/>
      <c r="C27" s="544"/>
      <c r="D27" s="544"/>
      <c r="E27" s="544"/>
      <c r="F27" s="544"/>
      <c r="G27" s="544"/>
      <c r="H27" s="544"/>
      <c r="I27" s="544"/>
      <c r="J27" s="544"/>
      <c r="K27" s="544"/>
      <c r="L27" s="544"/>
      <c r="M27" s="544"/>
      <c r="N27" s="544"/>
      <c r="O27" s="544"/>
    </row>
    <row r="28" spans="1:15" x14ac:dyDescent="0.25">
      <c r="A28" s="544"/>
      <c r="B28" s="544"/>
      <c r="C28" s="544"/>
      <c r="D28" s="544"/>
      <c r="E28" s="544"/>
      <c r="F28" s="544"/>
      <c r="G28" s="544"/>
      <c r="H28" s="544"/>
      <c r="I28" s="544"/>
      <c r="J28" s="544"/>
      <c r="K28" s="544"/>
      <c r="L28" s="544"/>
      <c r="M28" s="544"/>
      <c r="N28" s="544"/>
      <c r="O28" s="544"/>
    </row>
    <row r="29" spans="1:15" x14ac:dyDescent="0.25">
      <c r="A29" s="544"/>
      <c r="B29" s="544"/>
      <c r="C29" s="544"/>
      <c r="D29" s="544"/>
      <c r="E29" s="544"/>
      <c r="F29" s="544"/>
      <c r="G29" s="544"/>
      <c r="H29" s="544"/>
      <c r="I29" s="544"/>
      <c r="J29" s="544"/>
      <c r="K29" s="544"/>
      <c r="L29" s="544"/>
      <c r="M29" s="544"/>
      <c r="N29" s="544"/>
      <c r="O29" s="544"/>
    </row>
    <row r="30" spans="1:15" x14ac:dyDescent="0.25">
      <c r="A30" s="544"/>
      <c r="B30" s="544"/>
      <c r="C30" s="544"/>
      <c r="D30" s="544"/>
      <c r="E30" s="544"/>
      <c r="F30" s="544"/>
      <c r="G30" s="544"/>
      <c r="H30" s="544"/>
      <c r="I30" s="544"/>
      <c r="J30" s="544"/>
      <c r="K30" s="544"/>
      <c r="L30" s="544"/>
      <c r="M30" s="544"/>
      <c r="N30" s="544"/>
      <c r="O30" s="544"/>
    </row>
  </sheetData>
  <mergeCells count="9">
    <mergeCell ref="A7:O7"/>
    <mergeCell ref="A8:O8"/>
    <mergeCell ref="A9:O9"/>
    <mergeCell ref="A1:O1"/>
    <mergeCell ref="A2:O2"/>
    <mergeCell ref="A3:O3"/>
    <mergeCell ref="A4:O4"/>
    <mergeCell ref="A5:O5"/>
    <mergeCell ref="A6:O6"/>
  </mergeCells>
  <pageMargins left="0.7" right="0.7" top="0.75" bottom="0.75" header="0.3" footer="0.3"/>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9"/>
  <sheetViews>
    <sheetView topLeftCell="A3" workbookViewId="0">
      <selection activeCell="O17" sqref="O17"/>
    </sheetView>
  </sheetViews>
  <sheetFormatPr baseColWidth="10" defaultRowHeight="15" x14ac:dyDescent="0.25"/>
  <cols>
    <col min="1" max="1" width="8.7109375" customWidth="1"/>
    <col min="2" max="2" width="19" customWidth="1"/>
    <col min="3" max="3" width="6.140625" customWidth="1"/>
    <col min="4" max="4" width="10" customWidth="1"/>
    <col min="10" max="10" width="4" customWidth="1"/>
    <col min="11" max="11" width="5.85546875" customWidth="1"/>
    <col min="12" max="12" width="17.7109375" customWidth="1"/>
    <col min="13" max="14" width="12.140625" bestFit="1" customWidth="1"/>
    <col min="15" max="15" width="13" bestFit="1" customWidth="1"/>
  </cols>
  <sheetData>
    <row r="1" spans="1:15" ht="15.75" x14ac:dyDescent="0.25">
      <c r="A1" s="624" t="s">
        <v>0</v>
      </c>
      <c r="B1" s="624"/>
      <c r="C1" s="624"/>
      <c r="D1" s="624"/>
      <c r="E1" s="624"/>
      <c r="F1" s="624"/>
      <c r="G1" s="624"/>
      <c r="H1" s="624"/>
      <c r="I1" s="624"/>
      <c r="J1" s="624"/>
      <c r="K1" s="624"/>
      <c r="L1" s="624"/>
      <c r="M1" s="624"/>
      <c r="N1" s="624"/>
      <c r="O1" s="624"/>
    </row>
    <row r="2" spans="1:15" ht="15.75" x14ac:dyDescent="0.25">
      <c r="A2" s="624" t="s">
        <v>1</v>
      </c>
      <c r="B2" s="624"/>
      <c r="C2" s="624"/>
      <c r="D2" s="624"/>
      <c r="E2" s="624"/>
      <c r="F2" s="624"/>
      <c r="G2" s="624"/>
      <c r="H2" s="624"/>
      <c r="I2" s="624"/>
      <c r="J2" s="624"/>
      <c r="K2" s="624"/>
      <c r="L2" s="624"/>
      <c r="M2" s="624"/>
      <c r="N2" s="624"/>
      <c r="O2" s="624"/>
    </row>
    <row r="3" spans="1:15" ht="15.75" x14ac:dyDescent="0.25">
      <c r="A3" s="624" t="s">
        <v>534</v>
      </c>
      <c r="B3" s="624"/>
      <c r="C3" s="624"/>
      <c r="D3" s="624"/>
      <c r="E3" s="624"/>
      <c r="F3" s="624"/>
      <c r="G3" s="624"/>
      <c r="H3" s="624"/>
      <c r="I3" s="624"/>
      <c r="J3" s="624"/>
      <c r="K3" s="624"/>
      <c r="L3" s="624"/>
      <c r="M3" s="624"/>
      <c r="N3" s="624"/>
      <c r="O3" s="624"/>
    </row>
    <row r="4" spans="1:15" ht="15.75" x14ac:dyDescent="0.25">
      <c r="A4" s="624"/>
      <c r="B4" s="624"/>
      <c r="C4" s="624"/>
      <c r="D4" s="624"/>
      <c r="E4" s="624"/>
      <c r="F4" s="624"/>
      <c r="G4" s="624"/>
      <c r="H4" s="624"/>
      <c r="I4" s="624"/>
      <c r="J4" s="624"/>
      <c r="K4" s="624"/>
      <c r="L4" s="624"/>
      <c r="M4" s="624"/>
      <c r="N4" s="624"/>
      <c r="O4" s="624"/>
    </row>
    <row r="5" spans="1:15" ht="15.75" x14ac:dyDescent="0.25">
      <c r="A5" s="624" t="s">
        <v>3</v>
      </c>
      <c r="B5" s="624"/>
      <c r="C5" s="624"/>
      <c r="D5" s="624"/>
      <c r="E5" s="624"/>
      <c r="F5" s="624"/>
      <c r="G5" s="624"/>
      <c r="H5" s="624"/>
      <c r="I5" s="624"/>
      <c r="J5" s="624"/>
      <c r="K5" s="624"/>
      <c r="L5" s="624"/>
      <c r="M5" s="624"/>
      <c r="N5" s="624"/>
      <c r="O5" s="624"/>
    </row>
    <row r="6" spans="1:15" ht="15.75" x14ac:dyDescent="0.25">
      <c r="A6" s="624"/>
      <c r="B6" s="624"/>
      <c r="C6" s="624"/>
      <c r="D6" s="624"/>
      <c r="E6" s="624"/>
      <c r="F6" s="624"/>
      <c r="G6" s="624"/>
      <c r="H6" s="624"/>
      <c r="I6" s="624"/>
      <c r="J6" s="624"/>
      <c r="K6" s="624"/>
      <c r="L6" s="624"/>
      <c r="M6" s="624"/>
      <c r="N6" s="624"/>
      <c r="O6" s="624"/>
    </row>
    <row r="7" spans="1:15" ht="15.75" x14ac:dyDescent="0.25">
      <c r="A7" s="624" t="s">
        <v>1679</v>
      </c>
      <c r="B7" s="624"/>
      <c r="C7" s="624"/>
      <c r="D7" s="624"/>
      <c r="E7" s="624"/>
      <c r="F7" s="624"/>
      <c r="G7" s="624"/>
      <c r="H7" s="624"/>
      <c r="I7" s="624"/>
      <c r="J7" s="624"/>
      <c r="K7" s="624"/>
      <c r="L7" s="624"/>
      <c r="M7" s="624"/>
      <c r="N7" s="624"/>
      <c r="O7" s="624"/>
    </row>
    <row r="8" spans="1:15" ht="15.75" x14ac:dyDescent="0.25">
      <c r="A8" s="625" t="s">
        <v>4</v>
      </c>
      <c r="B8" s="625"/>
      <c r="C8" s="625"/>
      <c r="D8" s="625"/>
      <c r="E8" s="625"/>
      <c r="F8" s="625"/>
      <c r="G8" s="625"/>
      <c r="H8" s="625"/>
      <c r="I8" s="625"/>
      <c r="J8" s="625"/>
      <c r="K8" s="625"/>
      <c r="L8" s="625"/>
      <c r="M8" s="625"/>
      <c r="N8" s="625"/>
      <c r="O8" s="625"/>
    </row>
    <row r="9" spans="1:15" ht="15.75" x14ac:dyDescent="0.25">
      <c r="A9" s="624"/>
      <c r="B9" s="624"/>
      <c r="C9" s="624"/>
      <c r="D9" s="624"/>
      <c r="E9" s="624"/>
      <c r="F9" s="624"/>
      <c r="G9" s="624"/>
      <c r="H9" s="624"/>
      <c r="I9" s="624"/>
      <c r="J9" s="624"/>
      <c r="K9" s="624"/>
      <c r="L9" s="624"/>
      <c r="M9" s="624"/>
      <c r="N9" s="624"/>
      <c r="O9" s="624"/>
    </row>
    <row r="10" spans="1:15" x14ac:dyDescent="0.25">
      <c r="A10" s="290" t="s">
        <v>6</v>
      </c>
      <c r="B10" s="290" t="s">
        <v>7</v>
      </c>
      <c r="C10" s="290" t="s">
        <v>8</v>
      </c>
      <c r="D10" s="290" t="s">
        <v>9</v>
      </c>
      <c r="E10" s="290" t="s">
        <v>10</v>
      </c>
      <c r="F10" s="290" t="s">
        <v>11</v>
      </c>
      <c r="G10" s="290" t="s">
        <v>12</v>
      </c>
      <c r="H10" s="290" t="s">
        <v>13</v>
      </c>
      <c r="I10" s="290" t="s">
        <v>14</v>
      </c>
      <c r="J10" s="290" t="s">
        <v>15</v>
      </c>
      <c r="K10" s="290" t="s">
        <v>16</v>
      </c>
      <c r="L10" s="290" t="s">
        <v>17</v>
      </c>
      <c r="M10" s="291" t="s">
        <v>18</v>
      </c>
      <c r="N10" s="291" t="s">
        <v>19</v>
      </c>
      <c r="O10" s="291" t="s">
        <v>20</v>
      </c>
    </row>
    <row r="11" spans="1:15" x14ac:dyDescent="0.25">
      <c r="A11" s="288" t="s">
        <v>21</v>
      </c>
      <c r="B11" s="288" t="s">
        <v>22</v>
      </c>
      <c r="C11" s="288" t="s">
        <v>544</v>
      </c>
      <c r="D11" s="288" t="s">
        <v>183</v>
      </c>
      <c r="E11" s="289">
        <v>44927</v>
      </c>
      <c r="F11" s="288"/>
      <c r="G11" s="288" t="s">
        <v>2229</v>
      </c>
      <c r="H11" s="288" t="s">
        <v>2230</v>
      </c>
      <c r="I11" s="288" t="s">
        <v>31</v>
      </c>
      <c r="J11" s="288" t="s">
        <v>30</v>
      </c>
      <c r="K11" s="288" t="s">
        <v>545</v>
      </c>
      <c r="L11" s="288" t="s">
        <v>546</v>
      </c>
      <c r="M11" s="5">
        <v>0</v>
      </c>
      <c r="N11" s="5">
        <v>1581999000</v>
      </c>
      <c r="O11" s="5">
        <v>1581999000</v>
      </c>
    </row>
    <row r="12" spans="1:15" x14ac:dyDescent="0.25">
      <c r="A12" s="288" t="s">
        <v>21</v>
      </c>
      <c r="B12" s="288" t="s">
        <v>22</v>
      </c>
      <c r="C12" s="288" t="s">
        <v>41</v>
      </c>
      <c r="D12" s="288" t="s">
        <v>2232</v>
      </c>
      <c r="E12" s="289">
        <v>44981</v>
      </c>
      <c r="F12" s="288" t="s">
        <v>100</v>
      </c>
      <c r="G12" s="288" t="s">
        <v>2229</v>
      </c>
      <c r="H12" s="288" t="s">
        <v>2230</v>
      </c>
      <c r="I12" s="288"/>
      <c r="J12" s="288" t="s">
        <v>30</v>
      </c>
      <c r="K12" s="288"/>
      <c r="L12" s="288" t="s">
        <v>2233</v>
      </c>
      <c r="M12" s="5">
        <v>134400000</v>
      </c>
      <c r="N12" s="5">
        <v>0</v>
      </c>
      <c r="O12" s="188">
        <f t="shared" ref="O12:O25" si="0">SUM(O11-M12+N12)</f>
        <v>1447599000</v>
      </c>
    </row>
    <row r="13" spans="1:15" x14ac:dyDescent="0.25">
      <c r="A13" s="288" t="s">
        <v>21</v>
      </c>
      <c r="B13" s="288" t="s">
        <v>22</v>
      </c>
      <c r="C13" s="288" t="s">
        <v>41</v>
      </c>
      <c r="D13" s="288" t="s">
        <v>2234</v>
      </c>
      <c r="E13" s="289">
        <v>44981</v>
      </c>
      <c r="F13" s="288" t="s">
        <v>100</v>
      </c>
      <c r="G13" s="288" t="s">
        <v>2229</v>
      </c>
      <c r="H13" s="288" t="s">
        <v>2230</v>
      </c>
      <c r="I13" s="288"/>
      <c r="J13" s="288" t="s">
        <v>30</v>
      </c>
      <c r="K13" s="288"/>
      <c r="L13" s="288" t="s">
        <v>2235</v>
      </c>
      <c r="M13" s="5">
        <v>134400000</v>
      </c>
      <c r="N13" s="5">
        <v>0</v>
      </c>
      <c r="O13" s="188">
        <f t="shared" si="0"/>
        <v>1313199000</v>
      </c>
    </row>
    <row r="14" spans="1:15" x14ac:dyDescent="0.25">
      <c r="A14" s="288" t="s">
        <v>21</v>
      </c>
      <c r="B14" s="288" t="s">
        <v>22</v>
      </c>
      <c r="C14" s="288" t="s">
        <v>41</v>
      </c>
      <c r="D14" s="288" t="s">
        <v>2238</v>
      </c>
      <c r="E14" s="289">
        <v>44992</v>
      </c>
      <c r="F14" s="288" t="s">
        <v>100</v>
      </c>
      <c r="G14" s="288" t="s">
        <v>2229</v>
      </c>
      <c r="H14" s="288" t="s">
        <v>2230</v>
      </c>
      <c r="I14" s="288"/>
      <c r="J14" s="288" t="s">
        <v>30</v>
      </c>
      <c r="K14" s="288"/>
      <c r="L14" s="288" t="s">
        <v>2239</v>
      </c>
      <c r="M14" s="5">
        <v>670000000</v>
      </c>
      <c r="N14" s="5">
        <v>0</v>
      </c>
      <c r="O14" s="188">
        <f t="shared" si="0"/>
        <v>643199000</v>
      </c>
    </row>
    <row r="15" spans="1:15" x14ac:dyDescent="0.25">
      <c r="A15" s="288" t="s">
        <v>21</v>
      </c>
      <c r="B15" s="288" t="s">
        <v>22</v>
      </c>
      <c r="C15" s="288" t="s">
        <v>41</v>
      </c>
      <c r="D15" s="288" t="s">
        <v>2240</v>
      </c>
      <c r="E15" s="289">
        <v>44994</v>
      </c>
      <c r="F15" s="288"/>
      <c r="G15" s="288" t="s">
        <v>2229</v>
      </c>
      <c r="H15" s="288" t="s">
        <v>2230</v>
      </c>
      <c r="I15" s="288"/>
      <c r="J15" s="288" t="s">
        <v>30</v>
      </c>
      <c r="K15" s="288" t="s">
        <v>31</v>
      </c>
      <c r="L15" s="288" t="s">
        <v>2241</v>
      </c>
      <c r="M15" s="5">
        <v>239999000</v>
      </c>
      <c r="N15" s="5">
        <v>0</v>
      </c>
      <c r="O15" s="188">
        <f t="shared" si="0"/>
        <v>403200000</v>
      </c>
    </row>
    <row r="16" spans="1:15" x14ac:dyDescent="0.25">
      <c r="A16" s="288" t="s">
        <v>21</v>
      </c>
      <c r="B16" s="288" t="s">
        <v>22</v>
      </c>
      <c r="C16" s="288" t="s">
        <v>27</v>
      </c>
      <c r="D16" s="288" t="s">
        <v>2251</v>
      </c>
      <c r="E16" s="289">
        <v>44998</v>
      </c>
      <c r="F16" s="288"/>
      <c r="G16" s="288" t="s">
        <v>2229</v>
      </c>
      <c r="H16" s="288" t="s">
        <v>2230</v>
      </c>
      <c r="I16" s="288"/>
      <c r="J16" s="288" t="s">
        <v>30</v>
      </c>
      <c r="K16" s="288" t="s">
        <v>31</v>
      </c>
      <c r="L16" s="288" t="s">
        <v>2231</v>
      </c>
      <c r="M16" s="5">
        <v>0</v>
      </c>
      <c r="N16" s="5">
        <v>43380000</v>
      </c>
      <c r="O16" s="188">
        <f t="shared" si="0"/>
        <v>446580000</v>
      </c>
    </row>
    <row r="17" spans="1:15" x14ac:dyDescent="0.25">
      <c r="A17" s="288" t="s">
        <v>21</v>
      </c>
      <c r="B17" s="288" t="s">
        <v>22</v>
      </c>
      <c r="C17" s="288" t="s">
        <v>41</v>
      </c>
      <c r="D17" s="288" t="s">
        <v>2242</v>
      </c>
      <c r="E17" s="289">
        <v>45001</v>
      </c>
      <c r="F17" s="288"/>
      <c r="G17" s="288" t="s">
        <v>2229</v>
      </c>
      <c r="H17" s="288" t="s">
        <v>2230</v>
      </c>
      <c r="I17" s="288"/>
      <c r="J17" s="288" t="s">
        <v>30</v>
      </c>
      <c r="K17" s="288"/>
      <c r="L17" s="288" t="s">
        <v>2243</v>
      </c>
      <c r="M17" s="5">
        <v>134400000</v>
      </c>
      <c r="N17" s="5">
        <v>0</v>
      </c>
      <c r="O17" s="188">
        <f t="shared" si="0"/>
        <v>312180000</v>
      </c>
    </row>
    <row r="18" spans="1:15" x14ac:dyDescent="0.25">
      <c r="A18" s="288" t="s">
        <v>21</v>
      </c>
      <c r="B18" s="288" t="s">
        <v>22</v>
      </c>
      <c r="C18" s="288" t="s">
        <v>41</v>
      </c>
      <c r="D18" s="288" t="s">
        <v>2244</v>
      </c>
      <c r="E18" s="289">
        <v>45001</v>
      </c>
      <c r="F18" s="288" t="s">
        <v>100</v>
      </c>
      <c r="G18" s="288" t="s">
        <v>2229</v>
      </c>
      <c r="H18" s="288" t="s">
        <v>2230</v>
      </c>
      <c r="I18" s="288"/>
      <c r="J18" s="288" t="s">
        <v>30</v>
      </c>
      <c r="K18" s="288"/>
      <c r="L18" s="288" t="s">
        <v>2245</v>
      </c>
      <c r="M18" s="5">
        <v>134400000</v>
      </c>
      <c r="N18" s="5">
        <v>0</v>
      </c>
      <c r="O18" s="188">
        <f t="shared" si="0"/>
        <v>177780000</v>
      </c>
    </row>
    <row r="19" spans="1:15" x14ac:dyDescent="0.25">
      <c r="A19" s="288" t="s">
        <v>21</v>
      </c>
      <c r="B19" s="288" t="s">
        <v>22</v>
      </c>
      <c r="C19" s="288" t="s">
        <v>41</v>
      </c>
      <c r="D19" s="288" t="s">
        <v>2236</v>
      </c>
      <c r="E19" s="289">
        <v>45019</v>
      </c>
      <c r="F19" s="288"/>
      <c r="G19" s="288" t="s">
        <v>2229</v>
      </c>
      <c r="H19" s="288" t="s">
        <v>2230</v>
      </c>
      <c r="I19" s="288"/>
      <c r="J19" s="288" t="s">
        <v>30</v>
      </c>
      <c r="K19" s="288"/>
      <c r="L19" s="288" t="s">
        <v>2237</v>
      </c>
      <c r="M19" s="5">
        <v>70200000</v>
      </c>
      <c r="N19" s="5">
        <v>0</v>
      </c>
      <c r="O19" s="188">
        <f t="shared" si="0"/>
        <v>107580000</v>
      </c>
    </row>
    <row r="20" spans="1:15" x14ac:dyDescent="0.25">
      <c r="A20" s="288" t="s">
        <v>21</v>
      </c>
      <c r="B20" s="288" t="s">
        <v>22</v>
      </c>
      <c r="C20" s="288" t="s">
        <v>41</v>
      </c>
      <c r="D20" s="288" t="s">
        <v>2228</v>
      </c>
      <c r="E20" s="289">
        <v>45020</v>
      </c>
      <c r="F20" s="288"/>
      <c r="G20" s="288" t="s">
        <v>2229</v>
      </c>
      <c r="H20" s="288" t="s">
        <v>2230</v>
      </c>
      <c r="I20" s="288"/>
      <c r="J20" s="288" t="s">
        <v>30</v>
      </c>
      <c r="K20" s="288" t="s">
        <v>97</v>
      </c>
      <c r="L20" s="288" t="s">
        <v>2231</v>
      </c>
      <c r="M20" s="5">
        <v>43380000</v>
      </c>
      <c r="N20" s="5">
        <v>0</v>
      </c>
      <c r="O20" s="188">
        <f t="shared" si="0"/>
        <v>64200000</v>
      </c>
    </row>
    <row r="21" spans="1:15" x14ac:dyDescent="0.25">
      <c r="A21" s="288" t="s">
        <v>21</v>
      </c>
      <c r="B21" s="288" t="s">
        <v>22</v>
      </c>
      <c r="C21" s="288" t="s">
        <v>27</v>
      </c>
      <c r="D21" s="288" t="s">
        <v>2252</v>
      </c>
      <c r="E21" s="289">
        <v>45107</v>
      </c>
      <c r="F21" s="288"/>
      <c r="G21" s="288" t="s">
        <v>2229</v>
      </c>
      <c r="H21" s="288" t="s">
        <v>2230</v>
      </c>
      <c r="I21" s="288"/>
      <c r="J21" s="288" t="s">
        <v>30</v>
      </c>
      <c r="K21" s="288" t="s">
        <v>31</v>
      </c>
      <c r="L21" s="288" t="s">
        <v>2248</v>
      </c>
      <c r="M21" s="5">
        <v>0</v>
      </c>
      <c r="N21" s="5">
        <v>100000000</v>
      </c>
      <c r="O21" s="188">
        <f t="shared" si="0"/>
        <v>164200000</v>
      </c>
    </row>
    <row r="22" spans="1:15" x14ac:dyDescent="0.25">
      <c r="A22" s="288" t="s">
        <v>21</v>
      </c>
      <c r="B22" s="288" t="s">
        <v>22</v>
      </c>
      <c r="C22" s="288" t="s">
        <v>27</v>
      </c>
      <c r="D22" s="288" t="s">
        <v>2253</v>
      </c>
      <c r="E22" s="289">
        <v>45131</v>
      </c>
      <c r="F22" s="288"/>
      <c r="G22" s="288" t="s">
        <v>2229</v>
      </c>
      <c r="H22" s="288" t="s">
        <v>2230</v>
      </c>
      <c r="I22" s="288"/>
      <c r="J22" s="288" t="s">
        <v>30</v>
      </c>
      <c r="K22" s="288" t="s">
        <v>31</v>
      </c>
      <c r="L22" s="288" t="s">
        <v>2250</v>
      </c>
      <c r="M22" s="5">
        <v>0</v>
      </c>
      <c r="N22" s="5">
        <v>100000000</v>
      </c>
      <c r="O22" s="188">
        <f t="shared" si="0"/>
        <v>264200000</v>
      </c>
    </row>
    <row r="23" spans="1:15" x14ac:dyDescent="0.25">
      <c r="A23" s="288" t="s">
        <v>21</v>
      </c>
      <c r="B23" s="288" t="s">
        <v>22</v>
      </c>
      <c r="C23" s="288" t="s">
        <v>41</v>
      </c>
      <c r="D23" s="288" t="s">
        <v>2246</v>
      </c>
      <c r="E23" s="289">
        <v>45161</v>
      </c>
      <c r="F23" s="288"/>
      <c r="G23" s="288" t="s">
        <v>2229</v>
      </c>
      <c r="H23" s="288" t="s">
        <v>2230</v>
      </c>
      <c r="I23" s="288"/>
      <c r="J23" s="288" t="s">
        <v>30</v>
      </c>
      <c r="K23" s="288"/>
      <c r="L23" s="288" t="s">
        <v>2247</v>
      </c>
      <c r="M23" s="5">
        <v>64200000</v>
      </c>
      <c r="N23" s="5">
        <v>0</v>
      </c>
      <c r="O23" s="188">
        <f t="shared" si="0"/>
        <v>200000000</v>
      </c>
    </row>
    <row r="24" spans="1:15" x14ac:dyDescent="0.25">
      <c r="A24" s="288" t="s">
        <v>21</v>
      </c>
      <c r="B24" s="288" t="s">
        <v>22</v>
      </c>
      <c r="C24" s="288" t="s">
        <v>41</v>
      </c>
      <c r="D24" s="288" t="s">
        <v>2227</v>
      </c>
      <c r="E24" s="289">
        <v>45161</v>
      </c>
      <c r="F24" s="288"/>
      <c r="G24" s="288" t="s">
        <v>2229</v>
      </c>
      <c r="H24" s="288" t="s">
        <v>2230</v>
      </c>
      <c r="I24" s="288"/>
      <c r="J24" s="288" t="s">
        <v>30</v>
      </c>
      <c r="K24" s="288" t="s">
        <v>44</v>
      </c>
      <c r="L24" s="288" t="s">
        <v>2248</v>
      </c>
      <c r="M24" s="5">
        <v>100000000</v>
      </c>
      <c r="N24" s="5">
        <v>0</v>
      </c>
      <c r="O24" s="188">
        <f t="shared" si="0"/>
        <v>100000000</v>
      </c>
    </row>
    <row r="25" spans="1:15" x14ac:dyDescent="0.25">
      <c r="A25" s="288" t="s">
        <v>21</v>
      </c>
      <c r="B25" s="288" t="s">
        <v>22</v>
      </c>
      <c r="C25" s="288" t="s">
        <v>41</v>
      </c>
      <c r="D25" s="288" t="s">
        <v>2249</v>
      </c>
      <c r="E25" s="289">
        <v>45201</v>
      </c>
      <c r="F25" s="288"/>
      <c r="G25" s="288" t="s">
        <v>2229</v>
      </c>
      <c r="H25" s="288" t="s">
        <v>2230</v>
      </c>
      <c r="I25" s="288"/>
      <c r="J25" s="288" t="s">
        <v>30</v>
      </c>
      <c r="K25" s="288" t="s">
        <v>44</v>
      </c>
      <c r="L25" s="288" t="s">
        <v>2250</v>
      </c>
      <c r="M25" s="5">
        <v>100000000</v>
      </c>
      <c r="N25" s="5">
        <v>0</v>
      </c>
      <c r="O25" s="188">
        <f t="shared" si="0"/>
        <v>0</v>
      </c>
    </row>
    <row r="26" spans="1:15" x14ac:dyDescent="0.25">
      <c r="A26" s="288"/>
      <c r="B26" s="288"/>
      <c r="C26" s="288"/>
      <c r="D26" s="288"/>
      <c r="E26" s="289"/>
      <c r="F26" s="288"/>
      <c r="G26" s="288"/>
      <c r="H26" s="288"/>
      <c r="I26" s="288"/>
      <c r="J26" s="288"/>
      <c r="K26" s="288"/>
      <c r="L26" s="288"/>
      <c r="M26" s="5"/>
      <c r="N26" s="5"/>
      <c r="O26" s="5"/>
    </row>
    <row r="27" spans="1:15" x14ac:dyDescent="0.25">
      <c r="A27" s="288"/>
      <c r="B27" s="288"/>
      <c r="C27" s="288"/>
      <c r="D27" s="288"/>
      <c r="E27" s="289"/>
      <c r="F27" s="288"/>
      <c r="G27" s="288"/>
      <c r="H27" s="288"/>
      <c r="I27" s="288"/>
      <c r="J27" s="288"/>
      <c r="K27" s="288"/>
      <c r="L27" s="288"/>
      <c r="M27" s="5"/>
      <c r="N27" s="5"/>
      <c r="O27" s="5"/>
    </row>
    <row r="28" spans="1:15" x14ac:dyDescent="0.25">
      <c r="A28" s="288" t="s">
        <v>478</v>
      </c>
      <c r="B28" s="288" t="s">
        <v>479</v>
      </c>
      <c r="C28" s="288" t="s">
        <v>27</v>
      </c>
      <c r="D28" s="288" t="s">
        <v>2251</v>
      </c>
      <c r="E28" s="289">
        <v>44998</v>
      </c>
      <c r="F28" s="288"/>
      <c r="G28" s="288" t="s">
        <v>2229</v>
      </c>
      <c r="H28" s="288" t="s">
        <v>2230</v>
      </c>
      <c r="I28" s="288"/>
      <c r="J28" s="288" t="s">
        <v>30</v>
      </c>
      <c r="K28" s="288" t="s">
        <v>97</v>
      </c>
      <c r="L28" s="288" t="s">
        <v>2231</v>
      </c>
      <c r="M28" s="5">
        <v>43380000</v>
      </c>
      <c r="N28" s="5">
        <v>0</v>
      </c>
      <c r="O28" s="5">
        <v>0</v>
      </c>
    </row>
    <row r="29" spans="1:15" x14ac:dyDescent="0.25">
      <c r="A29" s="288" t="s">
        <v>478</v>
      </c>
      <c r="B29" s="288" t="s">
        <v>479</v>
      </c>
      <c r="C29" s="288" t="s">
        <v>27</v>
      </c>
      <c r="D29" s="288" t="s">
        <v>2252</v>
      </c>
      <c r="E29" s="289">
        <v>45107</v>
      </c>
      <c r="F29" s="288"/>
      <c r="G29" s="288" t="s">
        <v>2229</v>
      </c>
      <c r="H29" s="288" t="s">
        <v>2230</v>
      </c>
      <c r="I29" s="288"/>
      <c r="J29" s="288" t="s">
        <v>30</v>
      </c>
      <c r="K29" s="288" t="s">
        <v>44</v>
      </c>
      <c r="L29" s="288" t="s">
        <v>2248</v>
      </c>
      <c r="M29" s="5">
        <v>100000000</v>
      </c>
      <c r="N29" s="5">
        <v>0</v>
      </c>
      <c r="O29" s="5">
        <v>0</v>
      </c>
    </row>
    <row r="30" spans="1:15" x14ac:dyDescent="0.25">
      <c r="A30" s="288" t="s">
        <v>478</v>
      </c>
      <c r="B30" s="288" t="s">
        <v>479</v>
      </c>
      <c r="C30" s="288" t="s">
        <v>27</v>
      </c>
      <c r="D30" s="288" t="s">
        <v>2253</v>
      </c>
      <c r="E30" s="289">
        <v>45131</v>
      </c>
      <c r="F30" s="288"/>
      <c r="G30" s="288" t="s">
        <v>2229</v>
      </c>
      <c r="H30" s="288" t="s">
        <v>2230</v>
      </c>
      <c r="I30" s="288"/>
      <c r="J30" s="288" t="s">
        <v>30</v>
      </c>
      <c r="K30" s="288" t="s">
        <v>44</v>
      </c>
      <c r="L30" s="288" t="s">
        <v>2250</v>
      </c>
      <c r="M30" s="5">
        <v>100000000</v>
      </c>
      <c r="N30" s="5">
        <v>0</v>
      </c>
      <c r="O30" s="5">
        <v>0</v>
      </c>
    </row>
    <row r="31" spans="1:15" x14ac:dyDescent="0.25">
      <c r="A31" s="288"/>
      <c r="B31" s="288"/>
      <c r="C31" s="288"/>
      <c r="D31" s="288"/>
      <c r="E31" s="288"/>
      <c r="F31" s="288"/>
      <c r="G31" s="288"/>
      <c r="H31" s="288"/>
      <c r="I31" s="288"/>
      <c r="J31" s="288"/>
      <c r="K31" s="288"/>
      <c r="L31" s="288"/>
      <c r="M31" s="6">
        <f>SUM(M28:M30)</f>
        <v>243380000</v>
      </c>
      <c r="N31" s="6"/>
      <c r="O31" s="6"/>
    </row>
    <row r="32" spans="1:15" x14ac:dyDescent="0.25">
      <c r="A32" s="288"/>
      <c r="B32" s="288"/>
      <c r="C32" s="288"/>
      <c r="D32" s="288"/>
      <c r="E32" s="288"/>
      <c r="F32" s="288"/>
      <c r="G32" s="288"/>
      <c r="H32" s="288"/>
      <c r="I32" s="288"/>
      <c r="J32" s="288"/>
      <c r="K32" s="288"/>
      <c r="L32" s="288"/>
      <c r="M32" s="5"/>
      <c r="N32" s="5"/>
      <c r="O32" s="5"/>
    </row>
    <row r="33" spans="13:15" x14ac:dyDescent="0.25">
      <c r="M33" s="7"/>
      <c r="N33" s="7"/>
      <c r="O33" s="7"/>
    </row>
    <row r="34" spans="13:15" x14ac:dyDescent="0.25">
      <c r="M34" s="7"/>
      <c r="N34" s="7"/>
      <c r="O34" s="7"/>
    </row>
    <row r="35" spans="13:15" x14ac:dyDescent="0.25">
      <c r="M35" s="7"/>
      <c r="N35" s="7"/>
      <c r="O35" s="7"/>
    </row>
    <row r="36" spans="13:15" x14ac:dyDescent="0.25">
      <c r="M36" s="7"/>
      <c r="N36" s="7"/>
      <c r="O36" s="7"/>
    </row>
    <row r="37" spans="13:15" x14ac:dyDescent="0.25">
      <c r="M37" s="7"/>
      <c r="N37" s="7"/>
      <c r="O37" s="7"/>
    </row>
    <row r="38" spans="13:15" x14ac:dyDescent="0.25">
      <c r="M38" s="7"/>
      <c r="N38" s="7"/>
      <c r="O38" s="7"/>
    </row>
    <row r="39" spans="13:15" x14ac:dyDescent="0.25">
      <c r="M39" s="7"/>
      <c r="N39" s="7"/>
      <c r="O39" s="7"/>
    </row>
    <row r="40" spans="13:15" x14ac:dyDescent="0.25">
      <c r="M40" s="7"/>
      <c r="N40" s="7"/>
      <c r="O40" s="7"/>
    </row>
    <row r="41" spans="13:15" x14ac:dyDescent="0.25">
      <c r="M41" s="7"/>
      <c r="N41" s="7"/>
      <c r="O41" s="7"/>
    </row>
    <row r="42" spans="13:15" x14ac:dyDescent="0.25">
      <c r="M42" s="7"/>
      <c r="N42" s="7"/>
      <c r="O42" s="7"/>
    </row>
    <row r="43" spans="13:15" x14ac:dyDescent="0.25">
      <c r="M43" s="7"/>
      <c r="N43" s="7"/>
      <c r="O43" s="7"/>
    </row>
    <row r="44" spans="13:15" x14ac:dyDescent="0.25">
      <c r="M44" s="7"/>
      <c r="N44" s="7"/>
      <c r="O44" s="7"/>
    </row>
    <row r="45" spans="13:15" x14ac:dyDescent="0.25">
      <c r="M45" s="7"/>
      <c r="N45" s="7"/>
      <c r="O45" s="7"/>
    </row>
    <row r="46" spans="13:15" x14ac:dyDescent="0.25">
      <c r="M46" s="7"/>
      <c r="N46" s="7"/>
      <c r="O46" s="7"/>
    </row>
    <row r="47" spans="13:15" x14ac:dyDescent="0.25">
      <c r="M47" s="7"/>
      <c r="N47" s="7"/>
      <c r="O47" s="7"/>
    </row>
    <row r="48" spans="13:15" x14ac:dyDescent="0.25">
      <c r="M48" s="7"/>
      <c r="N48" s="7"/>
      <c r="O48" s="7"/>
    </row>
    <row r="49" spans="13:15" x14ac:dyDescent="0.25">
      <c r="M49" s="7"/>
      <c r="N49" s="7"/>
      <c r="O49" s="7"/>
    </row>
  </sheetData>
  <mergeCells count="9">
    <mergeCell ref="A7:O7"/>
    <mergeCell ref="A8:O8"/>
    <mergeCell ref="A9:O9"/>
    <mergeCell ref="A1:O1"/>
    <mergeCell ref="A2:O2"/>
    <mergeCell ref="A3:O3"/>
    <mergeCell ref="A4:O4"/>
    <mergeCell ref="A5:O5"/>
    <mergeCell ref="A6:O6"/>
  </mergeCells>
  <pageMargins left="0.7" right="0.7" top="0.75" bottom="0.75" header="0.3" footer="0.3"/>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8"/>
  <sheetViews>
    <sheetView topLeftCell="A34" workbookViewId="0">
      <selection activeCell="O45" sqref="O45"/>
    </sheetView>
  </sheetViews>
  <sheetFormatPr baseColWidth="10" defaultRowHeight="15" x14ac:dyDescent="0.25"/>
  <cols>
    <col min="1" max="1" width="8.7109375" customWidth="1"/>
    <col min="2" max="2" width="19.5703125" customWidth="1"/>
    <col min="3" max="3" width="5" customWidth="1"/>
    <col min="13" max="13" width="13" bestFit="1" customWidth="1"/>
    <col min="14" max="15" width="12.140625" bestFit="1" customWidth="1"/>
  </cols>
  <sheetData>
    <row r="1" spans="1:15" ht="15.75" x14ac:dyDescent="0.25">
      <c r="A1" s="624" t="s">
        <v>0</v>
      </c>
      <c r="B1" s="624"/>
      <c r="C1" s="624"/>
      <c r="D1" s="624"/>
      <c r="E1" s="624"/>
      <c r="F1" s="624"/>
      <c r="G1" s="624"/>
      <c r="H1" s="624"/>
      <c r="I1" s="624"/>
      <c r="J1" s="624"/>
      <c r="K1" s="624"/>
      <c r="L1" s="624"/>
      <c r="M1" s="624"/>
      <c r="N1" s="624"/>
      <c r="O1" s="624"/>
    </row>
    <row r="2" spans="1:15" ht="15.75" x14ac:dyDescent="0.25">
      <c r="A2" s="624" t="s">
        <v>1</v>
      </c>
      <c r="B2" s="624"/>
      <c r="C2" s="624"/>
      <c r="D2" s="624"/>
      <c r="E2" s="624"/>
      <c r="F2" s="624"/>
      <c r="G2" s="624"/>
      <c r="H2" s="624"/>
      <c r="I2" s="624"/>
      <c r="J2" s="624"/>
      <c r="K2" s="624"/>
      <c r="L2" s="624"/>
      <c r="M2" s="624"/>
      <c r="N2" s="624"/>
      <c r="O2" s="624"/>
    </row>
    <row r="3" spans="1:15" ht="15.75" x14ac:dyDescent="0.25">
      <c r="A3" s="624" t="s">
        <v>534</v>
      </c>
      <c r="B3" s="624"/>
      <c r="C3" s="624"/>
      <c r="D3" s="624"/>
      <c r="E3" s="624"/>
      <c r="F3" s="624"/>
      <c r="G3" s="624"/>
      <c r="H3" s="624"/>
      <c r="I3" s="624"/>
      <c r="J3" s="624"/>
      <c r="K3" s="624"/>
      <c r="L3" s="624"/>
      <c r="M3" s="624"/>
      <c r="N3" s="624"/>
      <c r="O3" s="624"/>
    </row>
    <row r="4" spans="1:15" ht="15.75" x14ac:dyDescent="0.25">
      <c r="A4" s="624"/>
      <c r="B4" s="624"/>
      <c r="C4" s="624"/>
      <c r="D4" s="624"/>
      <c r="E4" s="624"/>
      <c r="F4" s="624"/>
      <c r="G4" s="624"/>
      <c r="H4" s="624"/>
      <c r="I4" s="624"/>
      <c r="J4" s="624"/>
      <c r="K4" s="624"/>
      <c r="L4" s="624"/>
      <c r="M4" s="624"/>
      <c r="N4" s="624"/>
      <c r="O4" s="624"/>
    </row>
    <row r="5" spans="1:15" ht="15.75" x14ac:dyDescent="0.25">
      <c r="A5" s="624" t="s">
        <v>3</v>
      </c>
      <c r="B5" s="624"/>
      <c r="C5" s="624"/>
      <c r="D5" s="624"/>
      <c r="E5" s="624"/>
      <c r="F5" s="624"/>
      <c r="G5" s="624"/>
      <c r="H5" s="624"/>
      <c r="I5" s="624"/>
      <c r="J5" s="624"/>
      <c r="K5" s="624"/>
      <c r="L5" s="624"/>
      <c r="M5" s="624"/>
      <c r="N5" s="624"/>
      <c r="O5" s="624"/>
    </row>
    <row r="6" spans="1:15" ht="15.75" x14ac:dyDescent="0.25">
      <c r="A6" s="624"/>
      <c r="B6" s="624"/>
      <c r="C6" s="624"/>
      <c r="D6" s="624"/>
      <c r="E6" s="624"/>
      <c r="F6" s="624"/>
      <c r="G6" s="624"/>
      <c r="H6" s="624"/>
      <c r="I6" s="624"/>
      <c r="J6" s="624"/>
      <c r="K6" s="624"/>
      <c r="L6" s="624"/>
      <c r="M6" s="624"/>
      <c r="N6" s="624"/>
      <c r="O6" s="624"/>
    </row>
    <row r="7" spans="1:15" ht="15.75" x14ac:dyDescent="0.25">
      <c r="A7" s="624" t="s">
        <v>1679</v>
      </c>
      <c r="B7" s="624"/>
      <c r="C7" s="624"/>
      <c r="D7" s="624"/>
      <c r="E7" s="624"/>
      <c r="F7" s="624"/>
      <c r="G7" s="624"/>
      <c r="H7" s="624"/>
      <c r="I7" s="624"/>
      <c r="J7" s="624"/>
      <c r="K7" s="624"/>
      <c r="L7" s="624"/>
      <c r="M7" s="624"/>
      <c r="N7" s="624"/>
      <c r="O7" s="624"/>
    </row>
    <row r="8" spans="1:15" ht="15.75" x14ac:dyDescent="0.25">
      <c r="A8" s="625" t="s">
        <v>4</v>
      </c>
      <c r="B8" s="625"/>
      <c r="C8" s="625"/>
      <c r="D8" s="625"/>
      <c r="E8" s="625"/>
      <c r="F8" s="625"/>
      <c r="G8" s="625"/>
      <c r="H8" s="625"/>
      <c r="I8" s="625"/>
      <c r="J8" s="625"/>
      <c r="K8" s="625"/>
      <c r="L8" s="625"/>
      <c r="M8" s="625"/>
      <c r="N8" s="625"/>
      <c r="O8" s="625"/>
    </row>
    <row r="9" spans="1:15" ht="15.75" x14ac:dyDescent="0.25">
      <c r="A9" s="624"/>
      <c r="B9" s="624"/>
      <c r="C9" s="624"/>
      <c r="D9" s="624"/>
      <c r="E9" s="624"/>
      <c r="F9" s="624"/>
      <c r="G9" s="624"/>
      <c r="H9" s="624"/>
      <c r="I9" s="624"/>
      <c r="J9" s="624"/>
      <c r="K9" s="624"/>
      <c r="L9" s="624"/>
      <c r="M9" s="624"/>
      <c r="N9" s="624"/>
      <c r="O9" s="624"/>
    </row>
    <row r="10" spans="1:15" x14ac:dyDescent="0.25">
      <c r="A10" s="296" t="s">
        <v>6</v>
      </c>
      <c r="B10" s="296" t="s">
        <v>7</v>
      </c>
      <c r="C10" s="296" t="s">
        <v>8</v>
      </c>
      <c r="D10" s="296" t="s">
        <v>9</v>
      </c>
      <c r="E10" s="296" t="s">
        <v>10</v>
      </c>
      <c r="F10" s="296" t="s">
        <v>11</v>
      </c>
      <c r="G10" s="296" t="s">
        <v>12</v>
      </c>
      <c r="H10" s="296" t="s">
        <v>13</v>
      </c>
      <c r="I10" s="296" t="s">
        <v>14</v>
      </c>
      <c r="J10" s="296" t="s">
        <v>15</v>
      </c>
      <c r="K10" s="296" t="s">
        <v>16</v>
      </c>
      <c r="L10" s="296" t="s">
        <v>17</v>
      </c>
      <c r="M10" s="297" t="s">
        <v>18</v>
      </c>
      <c r="N10" s="297" t="s">
        <v>19</v>
      </c>
      <c r="O10" s="297" t="s">
        <v>20</v>
      </c>
    </row>
    <row r="11" spans="1:15" x14ac:dyDescent="0.25">
      <c r="A11" s="292" t="s">
        <v>21</v>
      </c>
      <c r="B11" s="292" t="s">
        <v>22</v>
      </c>
      <c r="C11" s="292" t="s">
        <v>544</v>
      </c>
      <c r="D11" s="292" t="s">
        <v>183</v>
      </c>
      <c r="E11" s="293">
        <v>44927</v>
      </c>
      <c r="F11" s="292"/>
      <c r="G11" s="292" t="s">
        <v>110</v>
      </c>
      <c r="H11" s="292" t="s">
        <v>2255</v>
      </c>
      <c r="I11" s="292" t="s">
        <v>31</v>
      </c>
      <c r="J11" s="292" t="s">
        <v>30</v>
      </c>
      <c r="K11" s="292" t="s">
        <v>545</v>
      </c>
      <c r="L11" s="292" t="s">
        <v>546</v>
      </c>
      <c r="M11" s="5">
        <v>0</v>
      </c>
      <c r="N11" s="5">
        <v>1810691958</v>
      </c>
      <c r="O11" s="5">
        <v>1810691958</v>
      </c>
    </row>
    <row r="12" spans="1:15" x14ac:dyDescent="0.25">
      <c r="A12" s="292" t="s">
        <v>21</v>
      </c>
      <c r="B12" s="292" t="s">
        <v>22</v>
      </c>
      <c r="C12" s="292" t="s">
        <v>41</v>
      </c>
      <c r="D12" s="292" t="s">
        <v>613</v>
      </c>
      <c r="E12" s="293">
        <v>44972</v>
      </c>
      <c r="F12" s="292" t="s">
        <v>100</v>
      </c>
      <c r="G12" s="292" t="s">
        <v>110</v>
      </c>
      <c r="H12" s="292" t="s">
        <v>2255</v>
      </c>
      <c r="I12" s="292"/>
      <c r="J12" s="292" t="s">
        <v>30</v>
      </c>
      <c r="K12" s="292"/>
      <c r="L12" s="292" t="s">
        <v>2257</v>
      </c>
      <c r="M12" s="5">
        <v>560691958</v>
      </c>
      <c r="N12" s="5">
        <v>0</v>
      </c>
      <c r="O12" s="188">
        <f t="shared" ref="O12:O50" si="0">SUM(O11-M12+N12)</f>
        <v>1250000000</v>
      </c>
    </row>
    <row r="13" spans="1:15" x14ac:dyDescent="0.25">
      <c r="A13" s="292" t="s">
        <v>21</v>
      </c>
      <c r="B13" s="292" t="s">
        <v>22</v>
      </c>
      <c r="C13" s="292" t="s">
        <v>41</v>
      </c>
      <c r="D13" s="292" t="s">
        <v>2274</v>
      </c>
      <c r="E13" s="293">
        <v>44994</v>
      </c>
      <c r="F13" s="292"/>
      <c r="G13" s="292" t="s">
        <v>110</v>
      </c>
      <c r="H13" s="292" t="s">
        <v>2255</v>
      </c>
      <c r="I13" s="292"/>
      <c r="J13" s="292" t="s">
        <v>30</v>
      </c>
      <c r="K13" s="292"/>
      <c r="L13" s="292" t="s">
        <v>2275</v>
      </c>
      <c r="M13" s="5">
        <v>100000000</v>
      </c>
      <c r="N13" s="5">
        <v>0</v>
      </c>
      <c r="O13" s="188">
        <f t="shared" si="0"/>
        <v>1150000000</v>
      </c>
    </row>
    <row r="14" spans="1:15" x14ac:dyDescent="0.25">
      <c r="A14" s="292" t="s">
        <v>21</v>
      </c>
      <c r="B14" s="292" t="s">
        <v>22</v>
      </c>
      <c r="C14" s="292" t="s">
        <v>41</v>
      </c>
      <c r="D14" s="292" t="s">
        <v>2276</v>
      </c>
      <c r="E14" s="293">
        <v>44994</v>
      </c>
      <c r="F14" s="292"/>
      <c r="G14" s="292" t="s">
        <v>110</v>
      </c>
      <c r="H14" s="292" t="s">
        <v>2255</v>
      </c>
      <c r="I14" s="292"/>
      <c r="J14" s="292" t="s">
        <v>30</v>
      </c>
      <c r="K14" s="292"/>
      <c r="L14" s="292" t="s">
        <v>2277</v>
      </c>
      <c r="M14" s="5">
        <v>100000000</v>
      </c>
      <c r="N14" s="5">
        <v>0</v>
      </c>
      <c r="O14" s="188">
        <f t="shared" si="0"/>
        <v>1050000000</v>
      </c>
    </row>
    <row r="15" spans="1:15" x14ac:dyDescent="0.25">
      <c r="A15" s="292" t="s">
        <v>21</v>
      </c>
      <c r="B15" s="292" t="s">
        <v>22</v>
      </c>
      <c r="C15" s="292" t="s">
        <v>41</v>
      </c>
      <c r="D15" s="292" t="s">
        <v>2278</v>
      </c>
      <c r="E15" s="293">
        <v>44994</v>
      </c>
      <c r="F15" s="292" t="s">
        <v>100</v>
      </c>
      <c r="G15" s="292" t="s">
        <v>110</v>
      </c>
      <c r="H15" s="292" t="s">
        <v>2255</v>
      </c>
      <c r="I15" s="292"/>
      <c r="J15" s="292" t="s">
        <v>30</v>
      </c>
      <c r="K15" s="292"/>
      <c r="L15" s="292" t="s">
        <v>2279</v>
      </c>
      <c r="M15" s="5">
        <v>100000000</v>
      </c>
      <c r="N15" s="5">
        <v>0</v>
      </c>
      <c r="O15" s="188">
        <f t="shared" si="0"/>
        <v>950000000</v>
      </c>
    </row>
    <row r="16" spans="1:15" x14ac:dyDescent="0.25">
      <c r="A16" s="292" t="s">
        <v>21</v>
      </c>
      <c r="B16" s="292" t="s">
        <v>22</v>
      </c>
      <c r="C16" s="292" t="s">
        <v>41</v>
      </c>
      <c r="D16" s="292" t="s">
        <v>2254</v>
      </c>
      <c r="E16" s="293">
        <v>45008</v>
      </c>
      <c r="F16" s="292" t="s">
        <v>100</v>
      </c>
      <c r="G16" s="292" t="s">
        <v>110</v>
      </c>
      <c r="H16" s="292" t="s">
        <v>2255</v>
      </c>
      <c r="I16" s="292"/>
      <c r="J16" s="292" t="s">
        <v>30</v>
      </c>
      <c r="K16" s="292"/>
      <c r="L16" s="292" t="s">
        <v>2256</v>
      </c>
      <c r="M16" s="5">
        <v>3432035</v>
      </c>
      <c r="N16" s="5">
        <v>0</v>
      </c>
      <c r="O16" s="188">
        <f t="shared" si="0"/>
        <v>946567965</v>
      </c>
    </row>
    <row r="17" spans="1:15" x14ac:dyDescent="0.25">
      <c r="A17" s="292" t="s">
        <v>21</v>
      </c>
      <c r="B17" s="292" t="s">
        <v>22</v>
      </c>
      <c r="C17" s="292" t="s">
        <v>41</v>
      </c>
      <c r="D17" s="292" t="s">
        <v>2254</v>
      </c>
      <c r="E17" s="293">
        <v>45008</v>
      </c>
      <c r="F17" s="292" t="s">
        <v>100</v>
      </c>
      <c r="G17" s="292" t="s">
        <v>110</v>
      </c>
      <c r="H17" s="292" t="s">
        <v>2255</v>
      </c>
      <c r="I17" s="292"/>
      <c r="J17" s="292" t="s">
        <v>30</v>
      </c>
      <c r="K17" s="292"/>
      <c r="L17" s="292" t="s">
        <v>2256</v>
      </c>
      <c r="M17" s="5">
        <v>1233065</v>
      </c>
      <c r="N17" s="5">
        <v>0</v>
      </c>
      <c r="O17" s="188">
        <f t="shared" si="0"/>
        <v>945334900</v>
      </c>
    </row>
    <row r="18" spans="1:15" x14ac:dyDescent="0.25">
      <c r="A18" s="292" t="s">
        <v>21</v>
      </c>
      <c r="B18" s="292" t="s">
        <v>22</v>
      </c>
      <c r="C18" s="292" t="s">
        <v>41</v>
      </c>
      <c r="D18" s="292" t="s">
        <v>2254</v>
      </c>
      <c r="E18" s="293">
        <v>45008</v>
      </c>
      <c r="F18" s="292" t="s">
        <v>100</v>
      </c>
      <c r="G18" s="292" t="s">
        <v>110</v>
      </c>
      <c r="H18" s="292" t="s">
        <v>2255</v>
      </c>
      <c r="I18" s="292"/>
      <c r="J18" s="292" t="s">
        <v>30</v>
      </c>
      <c r="K18" s="292"/>
      <c r="L18" s="292" t="s">
        <v>2256</v>
      </c>
      <c r="M18" s="5">
        <v>563138642</v>
      </c>
      <c r="N18" s="5">
        <v>0</v>
      </c>
      <c r="O18" s="188">
        <f t="shared" si="0"/>
        <v>382196258</v>
      </c>
    </row>
    <row r="19" spans="1:15" x14ac:dyDescent="0.25">
      <c r="A19" s="292" t="s">
        <v>21</v>
      </c>
      <c r="B19" s="292" t="s">
        <v>22</v>
      </c>
      <c r="C19" s="292" t="s">
        <v>41</v>
      </c>
      <c r="D19" s="292" t="s">
        <v>2254</v>
      </c>
      <c r="E19" s="293">
        <v>45008</v>
      </c>
      <c r="F19" s="292" t="s">
        <v>100</v>
      </c>
      <c r="G19" s="292" t="s">
        <v>110</v>
      </c>
      <c r="H19" s="292" t="s">
        <v>2255</v>
      </c>
      <c r="I19" s="292"/>
      <c r="J19" s="292" t="s">
        <v>30</v>
      </c>
      <c r="K19" s="292"/>
      <c r="L19" s="292" t="s">
        <v>2256</v>
      </c>
      <c r="M19" s="5">
        <v>1205202</v>
      </c>
      <c r="N19" s="5">
        <v>0</v>
      </c>
      <c r="O19" s="188">
        <f t="shared" si="0"/>
        <v>380991056</v>
      </c>
    </row>
    <row r="20" spans="1:15" x14ac:dyDescent="0.25">
      <c r="A20" s="292" t="s">
        <v>21</v>
      </c>
      <c r="B20" s="292" t="s">
        <v>22</v>
      </c>
      <c r="C20" s="292" t="s">
        <v>41</v>
      </c>
      <c r="D20" s="292" t="s">
        <v>2254</v>
      </c>
      <c r="E20" s="293">
        <v>45008</v>
      </c>
      <c r="F20" s="292" t="s">
        <v>100</v>
      </c>
      <c r="G20" s="292" t="s">
        <v>110</v>
      </c>
      <c r="H20" s="292" t="s">
        <v>2255</v>
      </c>
      <c r="I20" s="292"/>
      <c r="J20" s="292" t="s">
        <v>30</v>
      </c>
      <c r="K20" s="292"/>
      <c r="L20" s="292" t="s">
        <v>2256</v>
      </c>
      <c r="M20" s="5">
        <v>537749</v>
      </c>
      <c r="N20" s="5">
        <v>0</v>
      </c>
      <c r="O20" s="188">
        <f t="shared" si="0"/>
        <v>380453307</v>
      </c>
    </row>
    <row r="21" spans="1:15" x14ac:dyDescent="0.25">
      <c r="A21" s="292" t="s">
        <v>21</v>
      </c>
      <c r="B21" s="292" t="s">
        <v>22</v>
      </c>
      <c r="C21" s="292" t="s">
        <v>41</v>
      </c>
      <c r="D21" s="292" t="s">
        <v>2254</v>
      </c>
      <c r="E21" s="293">
        <v>45008</v>
      </c>
      <c r="F21" s="292" t="s">
        <v>100</v>
      </c>
      <c r="G21" s="292" t="s">
        <v>110</v>
      </c>
      <c r="H21" s="292" t="s">
        <v>2255</v>
      </c>
      <c r="I21" s="292"/>
      <c r="J21" s="292" t="s">
        <v>30</v>
      </c>
      <c r="K21" s="292"/>
      <c r="L21" s="292" t="s">
        <v>2256</v>
      </c>
      <c r="M21" s="5">
        <v>274658</v>
      </c>
      <c r="N21" s="5">
        <v>0</v>
      </c>
      <c r="O21" s="188">
        <f t="shared" si="0"/>
        <v>380178649</v>
      </c>
    </row>
    <row r="22" spans="1:15" x14ac:dyDescent="0.25">
      <c r="A22" s="292" t="s">
        <v>21</v>
      </c>
      <c r="B22" s="292" t="s">
        <v>22</v>
      </c>
      <c r="C22" s="292" t="s">
        <v>41</v>
      </c>
      <c r="D22" s="292" t="s">
        <v>2254</v>
      </c>
      <c r="E22" s="293">
        <v>45008</v>
      </c>
      <c r="F22" s="292" t="s">
        <v>100</v>
      </c>
      <c r="G22" s="292" t="s">
        <v>110</v>
      </c>
      <c r="H22" s="292" t="s">
        <v>2255</v>
      </c>
      <c r="I22" s="292"/>
      <c r="J22" s="292" t="s">
        <v>30</v>
      </c>
      <c r="K22" s="292"/>
      <c r="L22" s="292" t="s">
        <v>2256</v>
      </c>
      <c r="M22" s="5">
        <v>6345340</v>
      </c>
      <c r="N22" s="5">
        <v>0</v>
      </c>
      <c r="O22" s="188">
        <f t="shared" si="0"/>
        <v>373833309</v>
      </c>
    </row>
    <row r="23" spans="1:15" x14ac:dyDescent="0.25">
      <c r="A23" s="292" t="s">
        <v>21</v>
      </c>
      <c r="B23" s="292" t="s">
        <v>22</v>
      </c>
      <c r="C23" s="292" t="s">
        <v>41</v>
      </c>
      <c r="D23" s="292" t="s">
        <v>2254</v>
      </c>
      <c r="E23" s="293">
        <v>45008</v>
      </c>
      <c r="F23" s="292" t="s">
        <v>100</v>
      </c>
      <c r="G23" s="292" t="s">
        <v>110</v>
      </c>
      <c r="H23" s="292" t="s">
        <v>2255</v>
      </c>
      <c r="I23" s="292"/>
      <c r="J23" s="292" t="s">
        <v>30</v>
      </c>
      <c r="K23" s="292"/>
      <c r="L23" s="292" t="s">
        <v>2256</v>
      </c>
      <c r="M23" s="5">
        <v>13102309</v>
      </c>
      <c r="N23" s="5">
        <v>0</v>
      </c>
      <c r="O23" s="188">
        <f t="shared" si="0"/>
        <v>360731000</v>
      </c>
    </row>
    <row r="24" spans="1:15" x14ac:dyDescent="0.25">
      <c r="A24" s="292" t="s">
        <v>21</v>
      </c>
      <c r="B24" s="292" t="s">
        <v>22</v>
      </c>
      <c r="C24" s="292" t="s">
        <v>41</v>
      </c>
      <c r="D24" s="292" t="s">
        <v>2258</v>
      </c>
      <c r="E24" s="293">
        <v>45139</v>
      </c>
      <c r="F24" s="292" t="s">
        <v>100</v>
      </c>
      <c r="G24" s="292" t="s">
        <v>110</v>
      </c>
      <c r="H24" s="292" t="s">
        <v>2255</v>
      </c>
      <c r="I24" s="292"/>
      <c r="J24" s="292" t="s">
        <v>30</v>
      </c>
      <c r="K24" s="292"/>
      <c r="L24" s="292" t="s">
        <v>2259</v>
      </c>
      <c r="M24" s="5">
        <v>360731000</v>
      </c>
      <c r="N24" s="5">
        <v>0</v>
      </c>
      <c r="O24" s="188">
        <f t="shared" si="0"/>
        <v>0</v>
      </c>
    </row>
    <row r="25" spans="1:15" x14ac:dyDescent="0.25">
      <c r="A25" s="292" t="s">
        <v>21</v>
      </c>
      <c r="B25" s="292" t="s">
        <v>22</v>
      </c>
      <c r="C25" s="292" t="s">
        <v>27</v>
      </c>
      <c r="D25" s="292" t="s">
        <v>2294</v>
      </c>
      <c r="E25" s="293">
        <v>45142</v>
      </c>
      <c r="F25" s="292"/>
      <c r="G25" s="292" t="s">
        <v>110</v>
      </c>
      <c r="H25" s="292" t="s">
        <v>2255</v>
      </c>
      <c r="I25" s="292"/>
      <c r="J25" s="292" t="s">
        <v>30</v>
      </c>
      <c r="K25" s="292" t="s">
        <v>31</v>
      </c>
      <c r="L25" s="292" t="s">
        <v>2287</v>
      </c>
      <c r="M25" s="5">
        <v>0</v>
      </c>
      <c r="N25" s="5">
        <v>128400000</v>
      </c>
      <c r="O25" s="188">
        <f t="shared" si="0"/>
        <v>128400000</v>
      </c>
    </row>
    <row r="26" spans="1:15" x14ac:dyDescent="0.25">
      <c r="A26" s="292" t="s">
        <v>21</v>
      </c>
      <c r="B26" s="292" t="s">
        <v>22</v>
      </c>
      <c r="C26" s="292" t="s">
        <v>27</v>
      </c>
      <c r="D26" s="292" t="s">
        <v>2295</v>
      </c>
      <c r="E26" s="293">
        <v>45142</v>
      </c>
      <c r="F26" s="292"/>
      <c r="G26" s="292" t="s">
        <v>110</v>
      </c>
      <c r="H26" s="292" t="s">
        <v>2255</v>
      </c>
      <c r="I26" s="292"/>
      <c r="J26" s="292" t="s">
        <v>30</v>
      </c>
      <c r="K26" s="292" t="s">
        <v>31</v>
      </c>
      <c r="L26" s="292" t="s">
        <v>2285</v>
      </c>
      <c r="M26" s="5">
        <v>0</v>
      </c>
      <c r="N26" s="5">
        <v>190000000</v>
      </c>
      <c r="O26" s="188">
        <f t="shared" si="0"/>
        <v>318400000</v>
      </c>
    </row>
    <row r="27" spans="1:15" x14ac:dyDescent="0.25">
      <c r="A27" s="292" t="s">
        <v>21</v>
      </c>
      <c r="B27" s="292" t="s">
        <v>22</v>
      </c>
      <c r="C27" s="292" t="s">
        <v>27</v>
      </c>
      <c r="D27" s="292" t="s">
        <v>2296</v>
      </c>
      <c r="E27" s="293">
        <v>45142</v>
      </c>
      <c r="F27" s="292"/>
      <c r="G27" s="292" t="s">
        <v>110</v>
      </c>
      <c r="H27" s="292" t="s">
        <v>2255</v>
      </c>
      <c r="I27" s="292"/>
      <c r="J27" s="292" t="s">
        <v>30</v>
      </c>
      <c r="K27" s="292" t="s">
        <v>31</v>
      </c>
      <c r="L27" s="292" t="s">
        <v>2261</v>
      </c>
      <c r="M27" s="5">
        <v>0</v>
      </c>
      <c r="N27" s="5">
        <v>100000000</v>
      </c>
      <c r="O27" s="188">
        <f t="shared" si="0"/>
        <v>418400000</v>
      </c>
    </row>
    <row r="28" spans="1:15" x14ac:dyDescent="0.25">
      <c r="A28" s="292" t="s">
        <v>21</v>
      </c>
      <c r="B28" s="292" t="s">
        <v>22</v>
      </c>
      <c r="C28" s="292" t="s">
        <v>41</v>
      </c>
      <c r="D28" s="292" t="s">
        <v>2284</v>
      </c>
      <c r="E28" s="293">
        <v>45149</v>
      </c>
      <c r="F28" s="292"/>
      <c r="G28" s="292" t="s">
        <v>110</v>
      </c>
      <c r="H28" s="292" t="s">
        <v>2255</v>
      </c>
      <c r="I28" s="292"/>
      <c r="J28" s="292" t="s">
        <v>30</v>
      </c>
      <c r="K28" s="292" t="s">
        <v>43</v>
      </c>
      <c r="L28" s="292" t="s">
        <v>2285</v>
      </c>
      <c r="M28" s="5">
        <v>190000000</v>
      </c>
      <c r="N28" s="5">
        <v>0</v>
      </c>
      <c r="O28" s="188">
        <f t="shared" si="0"/>
        <v>228400000</v>
      </c>
    </row>
    <row r="29" spans="1:15" x14ac:dyDescent="0.25">
      <c r="A29" s="292" t="s">
        <v>21</v>
      </c>
      <c r="B29" s="292" t="s">
        <v>22</v>
      </c>
      <c r="C29" s="292" t="s">
        <v>41</v>
      </c>
      <c r="D29" s="292" t="s">
        <v>2286</v>
      </c>
      <c r="E29" s="293">
        <v>45149</v>
      </c>
      <c r="F29" s="292"/>
      <c r="G29" s="292" t="s">
        <v>110</v>
      </c>
      <c r="H29" s="292" t="s">
        <v>2255</v>
      </c>
      <c r="I29" s="292"/>
      <c r="J29" s="292" t="s">
        <v>30</v>
      </c>
      <c r="K29" s="292" t="s">
        <v>43</v>
      </c>
      <c r="L29" s="292" t="s">
        <v>2287</v>
      </c>
      <c r="M29" s="5">
        <v>128400000</v>
      </c>
      <c r="N29" s="5">
        <v>0</v>
      </c>
      <c r="O29" s="188">
        <f t="shared" si="0"/>
        <v>100000000</v>
      </c>
    </row>
    <row r="30" spans="1:15" x14ac:dyDescent="0.25">
      <c r="A30" s="292" t="s">
        <v>21</v>
      </c>
      <c r="B30" s="292" t="s">
        <v>22</v>
      </c>
      <c r="C30" s="292" t="s">
        <v>27</v>
      </c>
      <c r="D30" s="292" t="s">
        <v>2297</v>
      </c>
      <c r="E30" s="293">
        <v>45169</v>
      </c>
      <c r="F30" s="292"/>
      <c r="G30" s="292" t="s">
        <v>110</v>
      </c>
      <c r="H30" s="292" t="s">
        <v>2255</v>
      </c>
      <c r="I30" s="292"/>
      <c r="J30" s="292" t="s">
        <v>30</v>
      </c>
      <c r="K30" s="292" t="s">
        <v>31</v>
      </c>
      <c r="L30" s="292" t="s">
        <v>2263</v>
      </c>
      <c r="M30" s="5">
        <v>0</v>
      </c>
      <c r="N30" s="5">
        <v>100000000</v>
      </c>
      <c r="O30" s="188">
        <f t="shared" si="0"/>
        <v>200000000</v>
      </c>
    </row>
    <row r="31" spans="1:15" x14ac:dyDescent="0.25">
      <c r="A31" s="292" t="s">
        <v>21</v>
      </c>
      <c r="B31" s="292" t="s">
        <v>22</v>
      </c>
      <c r="C31" s="292" t="s">
        <v>27</v>
      </c>
      <c r="D31" s="292" t="s">
        <v>2286</v>
      </c>
      <c r="E31" s="293">
        <v>45180</v>
      </c>
      <c r="F31" s="292"/>
      <c r="G31" s="292" t="s">
        <v>110</v>
      </c>
      <c r="H31" s="292" t="s">
        <v>2255</v>
      </c>
      <c r="I31" s="292"/>
      <c r="J31" s="292" t="s">
        <v>30</v>
      </c>
      <c r="K31" s="292" t="s">
        <v>31</v>
      </c>
      <c r="L31" s="292" t="s">
        <v>2273</v>
      </c>
      <c r="M31" s="5">
        <v>0</v>
      </c>
      <c r="N31" s="5">
        <v>100000000</v>
      </c>
      <c r="O31" s="188">
        <f t="shared" si="0"/>
        <v>300000000</v>
      </c>
    </row>
    <row r="32" spans="1:15" x14ac:dyDescent="0.25">
      <c r="A32" s="292" t="s">
        <v>21</v>
      </c>
      <c r="B32" s="292" t="s">
        <v>22</v>
      </c>
      <c r="C32" s="292" t="s">
        <v>27</v>
      </c>
      <c r="D32" s="292" t="s">
        <v>2298</v>
      </c>
      <c r="E32" s="293">
        <v>45180</v>
      </c>
      <c r="F32" s="292"/>
      <c r="G32" s="292" t="s">
        <v>110</v>
      </c>
      <c r="H32" s="292" t="s">
        <v>2255</v>
      </c>
      <c r="I32" s="292"/>
      <c r="J32" s="292" t="s">
        <v>30</v>
      </c>
      <c r="K32" s="292" t="s">
        <v>31</v>
      </c>
      <c r="L32" s="292" t="s">
        <v>2271</v>
      </c>
      <c r="M32" s="5">
        <v>0</v>
      </c>
      <c r="N32" s="5">
        <v>100000000</v>
      </c>
      <c r="O32" s="188">
        <f t="shared" si="0"/>
        <v>400000000</v>
      </c>
    </row>
    <row r="33" spans="1:15" x14ac:dyDescent="0.25">
      <c r="A33" s="292" t="s">
        <v>21</v>
      </c>
      <c r="B33" s="292" t="s">
        <v>22</v>
      </c>
      <c r="C33" s="292" t="s">
        <v>27</v>
      </c>
      <c r="D33" s="292" t="s">
        <v>2299</v>
      </c>
      <c r="E33" s="293">
        <v>45181</v>
      </c>
      <c r="F33" s="292"/>
      <c r="G33" s="292" t="s">
        <v>110</v>
      </c>
      <c r="H33" s="292" t="s">
        <v>2255</v>
      </c>
      <c r="I33" s="292"/>
      <c r="J33" s="292" t="s">
        <v>30</v>
      </c>
      <c r="K33" s="292" t="s">
        <v>31</v>
      </c>
      <c r="L33" s="292" t="s">
        <v>2265</v>
      </c>
      <c r="M33" s="5">
        <v>0</v>
      </c>
      <c r="N33" s="5">
        <v>100000000</v>
      </c>
      <c r="O33" s="188">
        <f t="shared" si="0"/>
        <v>500000000</v>
      </c>
    </row>
    <row r="34" spans="1:15" x14ac:dyDescent="0.25">
      <c r="A34" s="292" t="s">
        <v>21</v>
      </c>
      <c r="B34" s="292" t="s">
        <v>22</v>
      </c>
      <c r="C34" s="292" t="s">
        <v>27</v>
      </c>
      <c r="D34" s="292" t="s">
        <v>2300</v>
      </c>
      <c r="E34" s="293">
        <v>45181</v>
      </c>
      <c r="F34" s="292"/>
      <c r="G34" s="292" t="s">
        <v>110</v>
      </c>
      <c r="H34" s="292" t="s">
        <v>2255</v>
      </c>
      <c r="I34" s="292"/>
      <c r="J34" s="292" t="s">
        <v>30</v>
      </c>
      <c r="K34" s="292" t="s">
        <v>31</v>
      </c>
      <c r="L34" s="292" t="s">
        <v>2267</v>
      </c>
      <c r="M34" s="5">
        <v>0</v>
      </c>
      <c r="N34" s="5">
        <v>100000000</v>
      </c>
      <c r="O34" s="188">
        <f t="shared" si="0"/>
        <v>600000000</v>
      </c>
    </row>
    <row r="35" spans="1:15" x14ac:dyDescent="0.25">
      <c r="A35" s="292" t="s">
        <v>21</v>
      </c>
      <c r="B35" s="292" t="s">
        <v>22</v>
      </c>
      <c r="C35" s="292" t="s">
        <v>41</v>
      </c>
      <c r="D35" s="292" t="s">
        <v>2260</v>
      </c>
      <c r="E35" s="293">
        <v>45182</v>
      </c>
      <c r="F35" s="292"/>
      <c r="G35" s="292" t="s">
        <v>110</v>
      </c>
      <c r="H35" s="292" t="s">
        <v>2255</v>
      </c>
      <c r="I35" s="292"/>
      <c r="J35" s="292" t="s">
        <v>30</v>
      </c>
      <c r="K35" s="292" t="s">
        <v>101</v>
      </c>
      <c r="L35" s="292" t="s">
        <v>2261</v>
      </c>
      <c r="M35" s="5">
        <v>100000000</v>
      </c>
      <c r="N35" s="5">
        <v>0</v>
      </c>
      <c r="O35" s="188">
        <f t="shared" si="0"/>
        <v>500000000</v>
      </c>
    </row>
    <row r="36" spans="1:15" x14ac:dyDescent="0.25">
      <c r="A36" s="292" t="s">
        <v>21</v>
      </c>
      <c r="B36" s="292" t="s">
        <v>22</v>
      </c>
      <c r="C36" s="292" t="s">
        <v>41</v>
      </c>
      <c r="D36" s="292" t="s">
        <v>2262</v>
      </c>
      <c r="E36" s="293">
        <v>45182</v>
      </c>
      <c r="F36" s="292"/>
      <c r="G36" s="292" t="s">
        <v>110</v>
      </c>
      <c r="H36" s="292" t="s">
        <v>2255</v>
      </c>
      <c r="I36" s="292"/>
      <c r="J36" s="292" t="s">
        <v>30</v>
      </c>
      <c r="K36" s="292" t="s">
        <v>101</v>
      </c>
      <c r="L36" s="292" t="s">
        <v>2263</v>
      </c>
      <c r="M36" s="5">
        <v>100000000</v>
      </c>
      <c r="N36" s="5">
        <v>0</v>
      </c>
      <c r="O36" s="188">
        <f t="shared" si="0"/>
        <v>400000000</v>
      </c>
    </row>
    <row r="37" spans="1:15" x14ac:dyDescent="0.25">
      <c r="A37" s="292" t="s">
        <v>21</v>
      </c>
      <c r="B37" s="292" t="s">
        <v>22</v>
      </c>
      <c r="C37" s="292" t="s">
        <v>27</v>
      </c>
      <c r="D37" s="292" t="s">
        <v>2301</v>
      </c>
      <c r="E37" s="293">
        <v>45187</v>
      </c>
      <c r="F37" s="292"/>
      <c r="G37" s="292" t="s">
        <v>110</v>
      </c>
      <c r="H37" s="292" t="s">
        <v>2255</v>
      </c>
      <c r="I37" s="292"/>
      <c r="J37" s="292" t="s">
        <v>30</v>
      </c>
      <c r="K37" s="292" t="s">
        <v>31</v>
      </c>
      <c r="L37" s="292" t="s">
        <v>2269</v>
      </c>
      <c r="M37" s="5">
        <v>0</v>
      </c>
      <c r="N37" s="5">
        <v>100000000</v>
      </c>
      <c r="O37" s="188">
        <f t="shared" si="0"/>
        <v>500000000</v>
      </c>
    </row>
    <row r="38" spans="1:15" x14ac:dyDescent="0.25">
      <c r="A38" s="292" t="s">
        <v>21</v>
      </c>
      <c r="B38" s="292" t="s">
        <v>22</v>
      </c>
      <c r="C38" s="292" t="s">
        <v>27</v>
      </c>
      <c r="D38" s="292" t="s">
        <v>2302</v>
      </c>
      <c r="E38" s="293">
        <v>45187</v>
      </c>
      <c r="F38" s="292"/>
      <c r="G38" s="292" t="s">
        <v>110</v>
      </c>
      <c r="H38" s="292" t="s">
        <v>2255</v>
      </c>
      <c r="I38" s="292"/>
      <c r="J38" s="292" t="s">
        <v>30</v>
      </c>
      <c r="K38" s="292" t="s">
        <v>31</v>
      </c>
      <c r="L38" s="292" t="s">
        <v>2289</v>
      </c>
      <c r="M38" s="5">
        <v>0</v>
      </c>
      <c r="N38" s="5">
        <v>100000000</v>
      </c>
      <c r="O38" s="188">
        <f t="shared" si="0"/>
        <v>600000000</v>
      </c>
    </row>
    <row r="39" spans="1:15" x14ac:dyDescent="0.25">
      <c r="A39" s="292" t="s">
        <v>21</v>
      </c>
      <c r="B39" s="292" t="s">
        <v>22</v>
      </c>
      <c r="C39" s="292" t="s">
        <v>27</v>
      </c>
      <c r="D39" s="292" t="s">
        <v>2303</v>
      </c>
      <c r="E39" s="293">
        <v>45187</v>
      </c>
      <c r="F39" s="292"/>
      <c r="G39" s="292" t="s">
        <v>110</v>
      </c>
      <c r="H39" s="292" t="s">
        <v>2255</v>
      </c>
      <c r="I39" s="292"/>
      <c r="J39" s="292" t="s">
        <v>30</v>
      </c>
      <c r="K39" s="292" t="s">
        <v>31</v>
      </c>
      <c r="L39" s="292" t="s">
        <v>2293</v>
      </c>
      <c r="M39" s="5">
        <v>0</v>
      </c>
      <c r="N39" s="5">
        <v>100000000</v>
      </c>
      <c r="O39" s="188">
        <f t="shared" si="0"/>
        <v>700000000</v>
      </c>
    </row>
    <row r="40" spans="1:15" x14ac:dyDescent="0.25">
      <c r="A40" s="292" t="s">
        <v>21</v>
      </c>
      <c r="B40" s="292" t="s">
        <v>22</v>
      </c>
      <c r="C40" s="292" t="s">
        <v>27</v>
      </c>
      <c r="D40" s="292" t="s">
        <v>2304</v>
      </c>
      <c r="E40" s="293">
        <v>45187</v>
      </c>
      <c r="F40" s="292"/>
      <c r="G40" s="292" t="s">
        <v>110</v>
      </c>
      <c r="H40" s="292" t="s">
        <v>2255</v>
      </c>
      <c r="I40" s="292"/>
      <c r="J40" s="292" t="s">
        <v>30</v>
      </c>
      <c r="K40" s="292" t="s">
        <v>31</v>
      </c>
      <c r="L40" s="292" t="s">
        <v>2291</v>
      </c>
      <c r="M40" s="5">
        <v>0</v>
      </c>
      <c r="N40" s="5">
        <v>100000000</v>
      </c>
      <c r="O40" s="188">
        <f t="shared" si="0"/>
        <v>800000000</v>
      </c>
    </row>
    <row r="41" spans="1:15" x14ac:dyDescent="0.25">
      <c r="A41" s="292" t="s">
        <v>21</v>
      </c>
      <c r="B41" s="292" t="s">
        <v>22</v>
      </c>
      <c r="C41" s="292" t="s">
        <v>27</v>
      </c>
      <c r="D41" s="292" t="s">
        <v>2305</v>
      </c>
      <c r="E41" s="293">
        <v>45194</v>
      </c>
      <c r="F41" s="292"/>
      <c r="G41" s="292" t="s">
        <v>110</v>
      </c>
      <c r="H41" s="292" t="s">
        <v>2255</v>
      </c>
      <c r="I41" s="292"/>
      <c r="J41" s="292" t="s">
        <v>30</v>
      </c>
      <c r="K41" s="292" t="s">
        <v>31</v>
      </c>
      <c r="L41" s="292" t="s">
        <v>2281</v>
      </c>
      <c r="M41" s="5">
        <v>0</v>
      </c>
      <c r="N41" s="5">
        <v>100000000</v>
      </c>
      <c r="O41" s="188">
        <f t="shared" si="0"/>
        <v>900000000</v>
      </c>
    </row>
    <row r="42" spans="1:15" x14ac:dyDescent="0.25">
      <c r="A42" s="292" t="s">
        <v>21</v>
      </c>
      <c r="B42" s="292" t="s">
        <v>22</v>
      </c>
      <c r="C42" s="292" t="s">
        <v>41</v>
      </c>
      <c r="D42" s="292" t="s">
        <v>2264</v>
      </c>
      <c r="E42" s="293">
        <v>45203</v>
      </c>
      <c r="F42" s="292"/>
      <c r="G42" s="292" t="s">
        <v>110</v>
      </c>
      <c r="H42" s="292" t="s">
        <v>2255</v>
      </c>
      <c r="I42" s="292"/>
      <c r="J42" s="292" t="s">
        <v>30</v>
      </c>
      <c r="K42" s="292" t="s">
        <v>101</v>
      </c>
      <c r="L42" s="292" t="s">
        <v>2265</v>
      </c>
      <c r="M42" s="5">
        <v>100000000</v>
      </c>
      <c r="N42" s="5">
        <v>0</v>
      </c>
      <c r="O42" s="188">
        <f t="shared" si="0"/>
        <v>800000000</v>
      </c>
    </row>
    <row r="43" spans="1:15" x14ac:dyDescent="0.25">
      <c r="A43" s="292" t="s">
        <v>21</v>
      </c>
      <c r="B43" s="292" t="s">
        <v>22</v>
      </c>
      <c r="C43" s="292" t="s">
        <v>41</v>
      </c>
      <c r="D43" s="292" t="s">
        <v>2266</v>
      </c>
      <c r="E43" s="293">
        <v>45203</v>
      </c>
      <c r="F43" s="292"/>
      <c r="G43" s="292" t="s">
        <v>110</v>
      </c>
      <c r="H43" s="292" t="s">
        <v>2255</v>
      </c>
      <c r="I43" s="292"/>
      <c r="J43" s="292" t="s">
        <v>30</v>
      </c>
      <c r="K43" s="292" t="s">
        <v>105</v>
      </c>
      <c r="L43" s="292" t="s">
        <v>2267</v>
      </c>
      <c r="M43" s="5">
        <v>100000000</v>
      </c>
      <c r="N43" s="5">
        <v>0</v>
      </c>
      <c r="O43" s="188">
        <f t="shared" si="0"/>
        <v>700000000</v>
      </c>
    </row>
    <row r="44" spans="1:15" x14ac:dyDescent="0.25">
      <c r="A44" s="292" t="s">
        <v>21</v>
      </c>
      <c r="B44" s="292" t="s">
        <v>22</v>
      </c>
      <c r="C44" s="292" t="s">
        <v>41</v>
      </c>
      <c r="D44" s="292" t="s">
        <v>2280</v>
      </c>
      <c r="E44" s="293">
        <v>45209</v>
      </c>
      <c r="F44" s="292"/>
      <c r="G44" s="292" t="s">
        <v>110</v>
      </c>
      <c r="H44" s="292" t="s">
        <v>2255</v>
      </c>
      <c r="I44" s="292"/>
      <c r="J44" s="292" t="s">
        <v>30</v>
      </c>
      <c r="K44" s="292" t="s">
        <v>44</v>
      </c>
      <c r="L44" s="292" t="s">
        <v>2281</v>
      </c>
      <c r="M44" s="5">
        <v>100000000</v>
      </c>
      <c r="N44" s="5">
        <v>0</v>
      </c>
      <c r="O44" s="188">
        <f t="shared" si="0"/>
        <v>600000000</v>
      </c>
    </row>
    <row r="45" spans="1:15" x14ac:dyDescent="0.25">
      <c r="A45" s="292" t="s">
        <v>21</v>
      </c>
      <c r="B45" s="292" t="s">
        <v>22</v>
      </c>
      <c r="C45" s="292" t="s">
        <v>41</v>
      </c>
      <c r="D45" s="292" t="s">
        <v>2288</v>
      </c>
      <c r="E45" s="293">
        <v>45226</v>
      </c>
      <c r="F45" s="292"/>
      <c r="G45" s="292" t="s">
        <v>110</v>
      </c>
      <c r="H45" s="292" t="s">
        <v>2255</v>
      </c>
      <c r="I45" s="292"/>
      <c r="J45" s="292" t="s">
        <v>30</v>
      </c>
      <c r="K45" s="292" t="s">
        <v>218</v>
      </c>
      <c r="L45" s="292" t="s">
        <v>2289</v>
      </c>
      <c r="M45" s="5">
        <v>100000000</v>
      </c>
      <c r="N45" s="5">
        <v>0</v>
      </c>
      <c r="O45" s="188">
        <f t="shared" si="0"/>
        <v>500000000</v>
      </c>
    </row>
    <row r="46" spans="1:15" x14ac:dyDescent="0.25">
      <c r="A46" s="292" t="s">
        <v>21</v>
      </c>
      <c r="B46" s="292" t="s">
        <v>22</v>
      </c>
      <c r="C46" s="292" t="s">
        <v>41</v>
      </c>
      <c r="D46" s="292" t="s">
        <v>2290</v>
      </c>
      <c r="E46" s="293">
        <v>45226</v>
      </c>
      <c r="F46" s="292"/>
      <c r="G46" s="292" t="s">
        <v>110</v>
      </c>
      <c r="H46" s="292" t="s">
        <v>2255</v>
      </c>
      <c r="I46" s="292"/>
      <c r="J46" s="292" t="s">
        <v>30</v>
      </c>
      <c r="K46" s="292" t="s">
        <v>218</v>
      </c>
      <c r="L46" s="292" t="s">
        <v>2291</v>
      </c>
      <c r="M46" s="5">
        <v>100000000</v>
      </c>
      <c r="N46" s="5">
        <v>0</v>
      </c>
      <c r="O46" s="188">
        <f t="shared" si="0"/>
        <v>400000000</v>
      </c>
    </row>
    <row r="47" spans="1:15" x14ac:dyDescent="0.25">
      <c r="A47" s="292" t="s">
        <v>21</v>
      </c>
      <c r="B47" s="292" t="s">
        <v>22</v>
      </c>
      <c r="C47" s="292" t="s">
        <v>41</v>
      </c>
      <c r="D47" s="292" t="s">
        <v>2292</v>
      </c>
      <c r="E47" s="293">
        <v>45246</v>
      </c>
      <c r="F47" s="292"/>
      <c r="G47" s="292" t="s">
        <v>110</v>
      </c>
      <c r="H47" s="292" t="s">
        <v>2255</v>
      </c>
      <c r="I47" s="292"/>
      <c r="J47" s="292" t="s">
        <v>30</v>
      </c>
      <c r="K47" s="292" t="s">
        <v>218</v>
      </c>
      <c r="L47" s="292" t="s">
        <v>2293</v>
      </c>
      <c r="M47" s="5">
        <v>100000000</v>
      </c>
      <c r="N47" s="5">
        <v>0</v>
      </c>
      <c r="O47" s="188">
        <f t="shared" si="0"/>
        <v>300000000</v>
      </c>
    </row>
    <row r="48" spans="1:15" x14ac:dyDescent="0.25">
      <c r="A48" s="292" t="s">
        <v>21</v>
      </c>
      <c r="B48" s="292" t="s">
        <v>22</v>
      </c>
      <c r="C48" s="292" t="s">
        <v>41</v>
      </c>
      <c r="D48" s="292" t="s">
        <v>2268</v>
      </c>
      <c r="E48" s="293">
        <v>45254</v>
      </c>
      <c r="F48" s="292"/>
      <c r="G48" s="292" t="s">
        <v>110</v>
      </c>
      <c r="H48" s="292" t="s">
        <v>2255</v>
      </c>
      <c r="I48" s="292"/>
      <c r="J48" s="292" t="s">
        <v>30</v>
      </c>
      <c r="K48" s="292" t="s">
        <v>105</v>
      </c>
      <c r="L48" s="292" t="s">
        <v>2269</v>
      </c>
      <c r="M48" s="5">
        <v>100000000</v>
      </c>
      <c r="N48" s="5">
        <v>0</v>
      </c>
      <c r="O48" s="188">
        <f t="shared" si="0"/>
        <v>200000000</v>
      </c>
    </row>
    <row r="49" spans="1:15" x14ac:dyDescent="0.25">
      <c r="A49" s="292" t="s">
        <v>21</v>
      </c>
      <c r="B49" s="292" t="s">
        <v>22</v>
      </c>
      <c r="C49" s="292" t="s">
        <v>41</v>
      </c>
      <c r="D49" s="292" t="s">
        <v>2270</v>
      </c>
      <c r="E49" s="293">
        <v>45254</v>
      </c>
      <c r="F49" s="292"/>
      <c r="G49" s="292" t="s">
        <v>110</v>
      </c>
      <c r="H49" s="292" t="s">
        <v>2255</v>
      </c>
      <c r="I49" s="292"/>
      <c r="J49" s="292" t="s">
        <v>30</v>
      </c>
      <c r="K49" s="292" t="s">
        <v>101</v>
      </c>
      <c r="L49" s="292" t="s">
        <v>2271</v>
      </c>
      <c r="M49" s="5">
        <v>100000000</v>
      </c>
      <c r="N49" s="5">
        <v>0</v>
      </c>
      <c r="O49" s="188">
        <f t="shared" si="0"/>
        <v>100000000</v>
      </c>
    </row>
    <row r="50" spans="1:15" x14ac:dyDescent="0.25">
      <c r="A50" s="292" t="s">
        <v>21</v>
      </c>
      <c r="B50" s="292" t="s">
        <v>22</v>
      </c>
      <c r="C50" s="292" t="s">
        <v>41</v>
      </c>
      <c r="D50" s="292" t="s">
        <v>2272</v>
      </c>
      <c r="E50" s="293">
        <v>45254</v>
      </c>
      <c r="F50" s="292"/>
      <c r="G50" s="292" t="s">
        <v>110</v>
      </c>
      <c r="H50" s="292" t="s">
        <v>2255</v>
      </c>
      <c r="I50" s="292"/>
      <c r="J50" s="292" t="s">
        <v>30</v>
      </c>
      <c r="K50" s="292" t="s">
        <v>101</v>
      </c>
      <c r="L50" s="292" t="s">
        <v>2273</v>
      </c>
      <c r="M50" s="5">
        <v>100000000</v>
      </c>
      <c r="N50" s="5">
        <v>0</v>
      </c>
      <c r="O50" s="188">
        <f t="shared" si="0"/>
        <v>0</v>
      </c>
    </row>
    <row r="51" spans="1:15" x14ac:dyDescent="0.25">
      <c r="A51" s="292"/>
      <c r="B51" s="292"/>
      <c r="C51" s="292"/>
      <c r="D51" s="292"/>
      <c r="E51" s="293"/>
      <c r="F51" s="292"/>
      <c r="G51" s="292"/>
      <c r="H51" s="292"/>
      <c r="I51" s="292"/>
      <c r="J51" s="292"/>
      <c r="K51" s="292"/>
      <c r="L51" s="292"/>
      <c r="M51" s="5"/>
      <c r="N51" s="5"/>
      <c r="O51" s="5"/>
    </row>
    <row r="52" spans="1:15" x14ac:dyDescent="0.25">
      <c r="A52" s="292"/>
      <c r="B52" s="292"/>
      <c r="C52" s="292"/>
      <c r="D52" s="292"/>
      <c r="E52" s="293"/>
      <c r="F52" s="292"/>
      <c r="G52" s="292"/>
      <c r="H52" s="292"/>
      <c r="I52" s="292"/>
      <c r="J52" s="292"/>
      <c r="K52" s="292"/>
      <c r="L52" s="292"/>
      <c r="M52" s="5"/>
      <c r="N52" s="5"/>
      <c r="O52" s="5"/>
    </row>
    <row r="53" spans="1:15" x14ac:dyDescent="0.25">
      <c r="A53" s="292" t="s">
        <v>478</v>
      </c>
      <c r="B53" s="292" t="s">
        <v>479</v>
      </c>
      <c r="C53" s="292" t="s">
        <v>27</v>
      </c>
      <c r="D53" s="292" t="s">
        <v>2294</v>
      </c>
      <c r="E53" s="293">
        <v>45142</v>
      </c>
      <c r="F53" s="292"/>
      <c r="G53" s="292" t="s">
        <v>110</v>
      </c>
      <c r="H53" s="292" t="s">
        <v>2255</v>
      </c>
      <c r="I53" s="292"/>
      <c r="J53" s="292" t="s">
        <v>30</v>
      </c>
      <c r="K53" s="292" t="s">
        <v>43</v>
      </c>
      <c r="L53" s="292" t="s">
        <v>2287</v>
      </c>
      <c r="M53" s="5">
        <v>128400000</v>
      </c>
      <c r="N53" s="5">
        <v>0</v>
      </c>
      <c r="O53" s="5">
        <v>0</v>
      </c>
    </row>
    <row r="54" spans="1:15" x14ac:dyDescent="0.25">
      <c r="A54" s="292" t="s">
        <v>478</v>
      </c>
      <c r="B54" s="292" t="s">
        <v>479</v>
      </c>
      <c r="C54" s="292" t="s">
        <v>27</v>
      </c>
      <c r="D54" s="292" t="s">
        <v>2295</v>
      </c>
      <c r="E54" s="293">
        <v>45142</v>
      </c>
      <c r="F54" s="292"/>
      <c r="G54" s="292" t="s">
        <v>110</v>
      </c>
      <c r="H54" s="292" t="s">
        <v>2255</v>
      </c>
      <c r="I54" s="292"/>
      <c r="J54" s="292" t="s">
        <v>30</v>
      </c>
      <c r="K54" s="292" t="s">
        <v>43</v>
      </c>
      <c r="L54" s="292" t="s">
        <v>2285</v>
      </c>
      <c r="M54" s="5">
        <v>190000000</v>
      </c>
      <c r="N54" s="5">
        <v>0</v>
      </c>
      <c r="O54" s="5">
        <v>0</v>
      </c>
    </row>
    <row r="55" spans="1:15" x14ac:dyDescent="0.25">
      <c r="A55" s="292" t="s">
        <v>478</v>
      </c>
      <c r="B55" s="292" t="s">
        <v>479</v>
      </c>
      <c r="C55" s="292" t="s">
        <v>27</v>
      </c>
      <c r="D55" s="292" t="s">
        <v>2296</v>
      </c>
      <c r="E55" s="293">
        <v>45142</v>
      </c>
      <c r="F55" s="292"/>
      <c r="G55" s="292" t="s">
        <v>110</v>
      </c>
      <c r="H55" s="292" t="s">
        <v>2255</v>
      </c>
      <c r="I55" s="292"/>
      <c r="J55" s="292" t="s">
        <v>30</v>
      </c>
      <c r="K55" s="292" t="s">
        <v>101</v>
      </c>
      <c r="L55" s="292" t="s">
        <v>2261</v>
      </c>
      <c r="M55" s="5">
        <v>100000000</v>
      </c>
      <c r="N55" s="5">
        <v>0</v>
      </c>
      <c r="O55" s="5">
        <v>0</v>
      </c>
    </row>
    <row r="56" spans="1:15" x14ac:dyDescent="0.25">
      <c r="A56" s="292" t="s">
        <v>478</v>
      </c>
      <c r="B56" s="292" t="s">
        <v>479</v>
      </c>
      <c r="C56" s="292" t="s">
        <v>27</v>
      </c>
      <c r="D56" s="292" t="s">
        <v>2297</v>
      </c>
      <c r="E56" s="293">
        <v>45169</v>
      </c>
      <c r="F56" s="292"/>
      <c r="G56" s="292" t="s">
        <v>110</v>
      </c>
      <c r="H56" s="292" t="s">
        <v>2255</v>
      </c>
      <c r="I56" s="292"/>
      <c r="J56" s="292" t="s">
        <v>30</v>
      </c>
      <c r="K56" s="292" t="s">
        <v>101</v>
      </c>
      <c r="L56" s="292" t="s">
        <v>2263</v>
      </c>
      <c r="M56" s="5">
        <v>100000000</v>
      </c>
      <c r="N56" s="5">
        <v>0</v>
      </c>
      <c r="O56" s="5">
        <v>0</v>
      </c>
    </row>
    <row r="57" spans="1:15" x14ac:dyDescent="0.25">
      <c r="A57" s="292" t="s">
        <v>478</v>
      </c>
      <c r="B57" s="292" t="s">
        <v>479</v>
      </c>
      <c r="C57" s="292" t="s">
        <v>27</v>
      </c>
      <c r="D57" s="292" t="s">
        <v>2286</v>
      </c>
      <c r="E57" s="293">
        <v>45180</v>
      </c>
      <c r="F57" s="292"/>
      <c r="G57" s="292" t="s">
        <v>110</v>
      </c>
      <c r="H57" s="292" t="s">
        <v>2255</v>
      </c>
      <c r="I57" s="292"/>
      <c r="J57" s="292" t="s">
        <v>30</v>
      </c>
      <c r="K57" s="292" t="s">
        <v>101</v>
      </c>
      <c r="L57" s="292" t="s">
        <v>2273</v>
      </c>
      <c r="M57" s="5">
        <v>100000000</v>
      </c>
      <c r="N57" s="5">
        <v>0</v>
      </c>
      <c r="O57" s="5">
        <v>0</v>
      </c>
    </row>
    <row r="58" spans="1:15" x14ac:dyDescent="0.25">
      <c r="A58" s="292" t="s">
        <v>478</v>
      </c>
      <c r="B58" s="292" t="s">
        <v>479</v>
      </c>
      <c r="C58" s="292" t="s">
        <v>27</v>
      </c>
      <c r="D58" s="292" t="s">
        <v>2298</v>
      </c>
      <c r="E58" s="293">
        <v>45180</v>
      </c>
      <c r="F58" s="292"/>
      <c r="G58" s="292" t="s">
        <v>110</v>
      </c>
      <c r="H58" s="292" t="s">
        <v>2255</v>
      </c>
      <c r="I58" s="292"/>
      <c r="J58" s="292" t="s">
        <v>30</v>
      </c>
      <c r="K58" s="292" t="s">
        <v>101</v>
      </c>
      <c r="L58" s="292" t="s">
        <v>2271</v>
      </c>
      <c r="M58" s="5">
        <v>100000000</v>
      </c>
      <c r="N58" s="5">
        <v>0</v>
      </c>
      <c r="O58" s="5">
        <v>0</v>
      </c>
    </row>
    <row r="59" spans="1:15" x14ac:dyDescent="0.25">
      <c r="A59" s="292" t="s">
        <v>478</v>
      </c>
      <c r="B59" s="292" t="s">
        <v>479</v>
      </c>
      <c r="C59" s="292" t="s">
        <v>27</v>
      </c>
      <c r="D59" s="292" t="s">
        <v>2299</v>
      </c>
      <c r="E59" s="293">
        <v>45181</v>
      </c>
      <c r="F59" s="292"/>
      <c r="G59" s="292" t="s">
        <v>110</v>
      </c>
      <c r="H59" s="292" t="s">
        <v>2255</v>
      </c>
      <c r="I59" s="292"/>
      <c r="J59" s="292" t="s">
        <v>30</v>
      </c>
      <c r="K59" s="292" t="s">
        <v>101</v>
      </c>
      <c r="L59" s="292" t="s">
        <v>2265</v>
      </c>
      <c r="M59" s="294">
        <v>100000000</v>
      </c>
      <c r="N59" s="294">
        <v>0</v>
      </c>
      <c r="O59" s="294">
        <v>0</v>
      </c>
    </row>
    <row r="60" spans="1:15" x14ac:dyDescent="0.25">
      <c r="A60" s="292" t="s">
        <v>478</v>
      </c>
      <c r="B60" s="292" t="s">
        <v>479</v>
      </c>
      <c r="C60" s="292" t="s">
        <v>27</v>
      </c>
      <c r="D60" s="292" t="s">
        <v>2300</v>
      </c>
      <c r="E60" s="293">
        <v>45181</v>
      </c>
      <c r="F60" s="292"/>
      <c r="G60" s="292" t="s">
        <v>110</v>
      </c>
      <c r="H60" s="292" t="s">
        <v>2255</v>
      </c>
      <c r="I60" s="292"/>
      <c r="J60" s="292" t="s">
        <v>30</v>
      </c>
      <c r="K60" s="292" t="s">
        <v>105</v>
      </c>
      <c r="L60" s="292" t="s">
        <v>2267</v>
      </c>
      <c r="M60" s="294">
        <v>100000000</v>
      </c>
      <c r="N60" s="294">
        <v>0</v>
      </c>
      <c r="O60" s="294">
        <v>0</v>
      </c>
    </row>
    <row r="61" spans="1:15" x14ac:dyDescent="0.25">
      <c r="A61" s="292" t="s">
        <v>478</v>
      </c>
      <c r="B61" s="292" t="s">
        <v>479</v>
      </c>
      <c r="C61" s="292" t="s">
        <v>27</v>
      </c>
      <c r="D61" s="292" t="s">
        <v>2301</v>
      </c>
      <c r="E61" s="293">
        <v>45187</v>
      </c>
      <c r="F61" s="292"/>
      <c r="G61" s="292" t="s">
        <v>110</v>
      </c>
      <c r="H61" s="292" t="s">
        <v>2255</v>
      </c>
      <c r="I61" s="292"/>
      <c r="J61" s="292" t="s">
        <v>30</v>
      </c>
      <c r="K61" s="292" t="s">
        <v>105</v>
      </c>
      <c r="L61" s="292" t="s">
        <v>2269</v>
      </c>
      <c r="M61" s="294">
        <v>100000000</v>
      </c>
      <c r="N61" s="294">
        <v>0</v>
      </c>
      <c r="O61" s="294">
        <v>0</v>
      </c>
    </row>
    <row r="62" spans="1:15" x14ac:dyDescent="0.25">
      <c r="A62" s="292" t="s">
        <v>478</v>
      </c>
      <c r="B62" s="292" t="s">
        <v>479</v>
      </c>
      <c r="C62" s="292" t="s">
        <v>27</v>
      </c>
      <c r="D62" s="292" t="s">
        <v>2302</v>
      </c>
      <c r="E62" s="293">
        <v>45187</v>
      </c>
      <c r="F62" s="292"/>
      <c r="G62" s="292" t="s">
        <v>110</v>
      </c>
      <c r="H62" s="292" t="s">
        <v>2255</v>
      </c>
      <c r="I62" s="292"/>
      <c r="J62" s="292" t="s">
        <v>30</v>
      </c>
      <c r="K62" s="292" t="s">
        <v>218</v>
      </c>
      <c r="L62" s="292" t="s">
        <v>2289</v>
      </c>
      <c r="M62" s="294">
        <v>100000000</v>
      </c>
      <c r="N62" s="294">
        <v>0</v>
      </c>
      <c r="O62" s="294">
        <v>0</v>
      </c>
    </row>
    <row r="63" spans="1:15" x14ac:dyDescent="0.25">
      <c r="A63" s="292" t="s">
        <v>478</v>
      </c>
      <c r="B63" s="292" t="s">
        <v>479</v>
      </c>
      <c r="C63" s="292" t="s">
        <v>27</v>
      </c>
      <c r="D63" s="292" t="s">
        <v>2303</v>
      </c>
      <c r="E63" s="293">
        <v>45187</v>
      </c>
      <c r="F63" s="292"/>
      <c r="G63" s="292" t="s">
        <v>110</v>
      </c>
      <c r="H63" s="292" t="s">
        <v>2255</v>
      </c>
      <c r="I63" s="292"/>
      <c r="J63" s="292" t="s">
        <v>30</v>
      </c>
      <c r="K63" s="292" t="s">
        <v>218</v>
      </c>
      <c r="L63" s="292" t="s">
        <v>2293</v>
      </c>
      <c r="M63" s="294">
        <v>100000000</v>
      </c>
      <c r="N63" s="294">
        <v>0</v>
      </c>
      <c r="O63" s="294">
        <v>0</v>
      </c>
    </row>
    <row r="64" spans="1:15" x14ac:dyDescent="0.25">
      <c r="A64" s="292" t="s">
        <v>478</v>
      </c>
      <c r="B64" s="292" t="s">
        <v>479</v>
      </c>
      <c r="C64" s="292" t="s">
        <v>27</v>
      </c>
      <c r="D64" s="292" t="s">
        <v>2304</v>
      </c>
      <c r="E64" s="293">
        <v>45187</v>
      </c>
      <c r="F64" s="292"/>
      <c r="G64" s="292" t="s">
        <v>110</v>
      </c>
      <c r="H64" s="292" t="s">
        <v>2255</v>
      </c>
      <c r="I64" s="292"/>
      <c r="J64" s="292" t="s">
        <v>30</v>
      </c>
      <c r="K64" s="292" t="s">
        <v>218</v>
      </c>
      <c r="L64" s="292" t="s">
        <v>2291</v>
      </c>
      <c r="M64" s="294">
        <v>100000000</v>
      </c>
      <c r="N64" s="294">
        <v>0</v>
      </c>
      <c r="O64" s="294">
        <v>0</v>
      </c>
    </row>
    <row r="65" spans="1:15" x14ac:dyDescent="0.25">
      <c r="A65" s="292" t="s">
        <v>478</v>
      </c>
      <c r="B65" s="292" t="s">
        <v>479</v>
      </c>
      <c r="C65" s="292" t="s">
        <v>27</v>
      </c>
      <c r="D65" s="292" t="s">
        <v>2305</v>
      </c>
      <c r="E65" s="293">
        <v>45194</v>
      </c>
      <c r="F65" s="292"/>
      <c r="G65" s="292" t="s">
        <v>110</v>
      </c>
      <c r="H65" s="292" t="s">
        <v>2255</v>
      </c>
      <c r="I65" s="292"/>
      <c r="J65" s="292" t="s">
        <v>30</v>
      </c>
      <c r="K65" s="292" t="s">
        <v>44</v>
      </c>
      <c r="L65" s="292" t="s">
        <v>2281</v>
      </c>
      <c r="M65" s="294">
        <v>100000000</v>
      </c>
      <c r="N65" s="294">
        <v>0</v>
      </c>
      <c r="O65" s="294">
        <v>0</v>
      </c>
    </row>
    <row r="66" spans="1:15" x14ac:dyDescent="0.25">
      <c r="A66" s="292" t="s">
        <v>478</v>
      </c>
      <c r="B66" s="292" t="s">
        <v>479</v>
      </c>
      <c r="C66" s="292" t="s">
        <v>27</v>
      </c>
      <c r="D66" s="292" t="s">
        <v>177</v>
      </c>
      <c r="E66" s="293">
        <v>45260</v>
      </c>
      <c r="F66" s="292"/>
      <c r="G66" s="292" t="s">
        <v>110</v>
      </c>
      <c r="H66" s="292" t="s">
        <v>2255</v>
      </c>
      <c r="I66" s="292"/>
      <c r="J66" s="292" t="s">
        <v>30</v>
      </c>
      <c r="K66" s="292" t="s">
        <v>44</v>
      </c>
      <c r="L66" s="292" t="s">
        <v>2282</v>
      </c>
      <c r="M66" s="294">
        <v>560000000</v>
      </c>
      <c r="N66" s="294">
        <v>0</v>
      </c>
      <c r="O66" s="294">
        <v>0</v>
      </c>
    </row>
    <row r="67" spans="1:15" x14ac:dyDescent="0.25">
      <c r="A67" s="292" t="s">
        <v>478</v>
      </c>
      <c r="B67" s="292" t="s">
        <v>479</v>
      </c>
      <c r="C67" s="292" t="s">
        <v>27</v>
      </c>
      <c r="D67" s="292" t="s">
        <v>313</v>
      </c>
      <c r="E67" s="293">
        <v>45279</v>
      </c>
      <c r="F67" s="292"/>
      <c r="G67" s="292" t="s">
        <v>110</v>
      </c>
      <c r="H67" s="292" t="s">
        <v>2255</v>
      </c>
      <c r="I67" s="292"/>
      <c r="J67" s="292" t="s">
        <v>30</v>
      </c>
      <c r="K67" s="292" t="s">
        <v>44</v>
      </c>
      <c r="L67" s="292" t="s">
        <v>2283</v>
      </c>
      <c r="M67" s="294">
        <v>34000000</v>
      </c>
      <c r="N67" s="294">
        <v>0</v>
      </c>
      <c r="O67" s="294">
        <v>0</v>
      </c>
    </row>
    <row r="68" spans="1:15" x14ac:dyDescent="0.25">
      <c r="A68" s="292"/>
      <c r="B68" s="292"/>
      <c r="C68" s="292"/>
      <c r="D68" s="292"/>
      <c r="E68" s="292"/>
      <c r="F68" s="292"/>
      <c r="G68" s="292"/>
      <c r="H68" s="292"/>
      <c r="I68" s="292"/>
      <c r="J68" s="292"/>
      <c r="K68" s="292"/>
      <c r="L68" s="292"/>
      <c r="M68" s="295">
        <f>SUM(M53:M67)</f>
        <v>2012400000</v>
      </c>
      <c r="N68" s="295"/>
      <c r="O68" s="295"/>
    </row>
    <row r="69" spans="1:15" x14ac:dyDescent="0.25">
      <c r="A69" s="292"/>
      <c r="B69" s="292"/>
      <c r="C69" s="292"/>
      <c r="D69" s="292"/>
      <c r="E69" s="292"/>
      <c r="F69" s="292"/>
      <c r="G69" s="292"/>
      <c r="H69" s="292"/>
      <c r="I69" s="292"/>
      <c r="J69" s="292"/>
      <c r="K69" s="292"/>
      <c r="L69" s="292"/>
      <c r="M69" s="292"/>
      <c r="N69" s="292"/>
      <c r="O69" s="292"/>
    </row>
    <row r="70" spans="1:15" x14ac:dyDescent="0.25">
      <c r="A70" s="292"/>
      <c r="B70" s="292"/>
      <c r="C70" s="292"/>
      <c r="D70" s="292"/>
      <c r="E70" s="292"/>
      <c r="F70" s="292"/>
      <c r="G70" s="292"/>
      <c r="H70" s="292"/>
      <c r="I70" s="292"/>
      <c r="J70" s="292"/>
      <c r="K70" s="292"/>
      <c r="L70" s="292"/>
      <c r="M70" s="292"/>
      <c r="N70" s="292"/>
      <c r="O70" s="292"/>
    </row>
    <row r="71" spans="1:15" x14ac:dyDescent="0.25">
      <c r="A71" s="292"/>
      <c r="B71" s="292"/>
      <c r="C71" s="292"/>
      <c r="D71" s="292"/>
      <c r="E71" s="292"/>
      <c r="F71" s="292"/>
      <c r="G71" s="292"/>
      <c r="H71" s="292"/>
      <c r="I71" s="292"/>
      <c r="J71" s="292"/>
      <c r="K71" s="292"/>
      <c r="L71" s="292"/>
      <c r="M71" s="292"/>
      <c r="N71" s="292"/>
      <c r="O71" s="292"/>
    </row>
    <row r="72" spans="1:15" x14ac:dyDescent="0.25">
      <c r="A72" s="292"/>
      <c r="B72" s="292"/>
      <c r="C72" s="292"/>
      <c r="D72" s="292"/>
      <c r="E72" s="292"/>
      <c r="F72" s="292"/>
      <c r="G72" s="292"/>
      <c r="H72" s="292"/>
      <c r="I72" s="292"/>
      <c r="J72" s="292"/>
      <c r="K72" s="292"/>
      <c r="L72" s="292"/>
      <c r="M72" s="292"/>
      <c r="N72" s="292"/>
      <c r="O72" s="292"/>
    </row>
    <row r="73" spans="1:15" x14ac:dyDescent="0.25">
      <c r="A73" s="292"/>
      <c r="B73" s="292"/>
      <c r="C73" s="292"/>
      <c r="D73" s="292"/>
      <c r="E73" s="292"/>
      <c r="F73" s="292"/>
      <c r="G73" s="292"/>
      <c r="H73" s="292"/>
      <c r="I73" s="292"/>
      <c r="J73" s="292"/>
      <c r="K73" s="292"/>
      <c r="L73" s="292"/>
      <c r="M73" s="292"/>
      <c r="N73" s="292"/>
      <c r="O73" s="292"/>
    </row>
    <row r="74" spans="1:15" x14ac:dyDescent="0.25">
      <c r="A74" s="292"/>
      <c r="B74" s="292"/>
      <c r="C74" s="292"/>
      <c r="D74" s="292"/>
      <c r="E74" s="292"/>
      <c r="F74" s="292"/>
      <c r="G74" s="292"/>
      <c r="H74" s="292"/>
      <c r="I74" s="292"/>
      <c r="J74" s="292"/>
      <c r="K74" s="292"/>
      <c r="L74" s="292"/>
      <c r="M74" s="292"/>
      <c r="N74" s="292"/>
      <c r="O74" s="292"/>
    </row>
    <row r="75" spans="1:15" x14ac:dyDescent="0.25">
      <c r="A75" s="292"/>
      <c r="B75" s="292"/>
      <c r="C75" s="292"/>
      <c r="D75" s="292"/>
      <c r="E75" s="292"/>
      <c r="F75" s="292"/>
      <c r="G75" s="292"/>
      <c r="H75" s="292"/>
      <c r="I75" s="292"/>
      <c r="J75" s="292"/>
      <c r="K75" s="292"/>
      <c r="L75" s="292"/>
      <c r="M75" s="292"/>
      <c r="N75" s="292"/>
      <c r="O75" s="292"/>
    </row>
    <row r="76" spans="1:15" x14ac:dyDescent="0.25">
      <c r="A76" s="292"/>
      <c r="B76" s="292"/>
      <c r="C76" s="292"/>
      <c r="D76" s="292"/>
      <c r="E76" s="292"/>
      <c r="F76" s="292"/>
      <c r="G76" s="292"/>
      <c r="H76" s="292"/>
      <c r="I76" s="292"/>
      <c r="J76" s="292"/>
      <c r="K76" s="292"/>
      <c r="L76" s="292"/>
      <c r="M76" s="292"/>
      <c r="N76" s="292"/>
      <c r="O76" s="292"/>
    </row>
    <row r="77" spans="1:15" x14ac:dyDescent="0.25">
      <c r="A77" s="292"/>
      <c r="B77" s="292"/>
      <c r="C77" s="292"/>
      <c r="D77" s="292"/>
      <c r="E77" s="292"/>
      <c r="F77" s="292"/>
      <c r="G77" s="292"/>
      <c r="H77" s="292"/>
      <c r="I77" s="292"/>
      <c r="J77" s="292"/>
      <c r="K77" s="292"/>
      <c r="L77" s="292"/>
      <c r="M77" s="292"/>
      <c r="N77" s="292"/>
      <c r="O77" s="292"/>
    </row>
    <row r="78" spans="1:15" x14ac:dyDescent="0.25">
      <c r="A78" s="292"/>
      <c r="B78" s="292"/>
      <c r="C78" s="292"/>
      <c r="D78" s="292"/>
      <c r="E78" s="292"/>
      <c r="F78" s="292"/>
      <c r="G78" s="292"/>
      <c r="H78" s="292"/>
      <c r="I78" s="292"/>
      <c r="J78" s="292"/>
      <c r="K78" s="292"/>
      <c r="L78" s="292"/>
      <c r="M78" s="292"/>
      <c r="N78" s="292"/>
      <c r="O78" s="292"/>
    </row>
  </sheetData>
  <mergeCells count="9">
    <mergeCell ref="A7:O7"/>
    <mergeCell ref="A8:O8"/>
    <mergeCell ref="A9:O9"/>
    <mergeCell ref="A1:O1"/>
    <mergeCell ref="A2:O2"/>
    <mergeCell ref="A3:O3"/>
    <mergeCell ref="A4:O4"/>
    <mergeCell ref="A5:O5"/>
    <mergeCell ref="A6:O6"/>
  </mergeCells>
  <pageMargins left="0.7" right="0.7" top="0.75" bottom="0.75" header="0.3" footer="0.3"/>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3"/>
  <sheetViews>
    <sheetView topLeftCell="A49" workbookViewId="0">
      <selection activeCell="O53" sqref="O53"/>
    </sheetView>
  </sheetViews>
  <sheetFormatPr baseColWidth="10" defaultRowHeight="15" x14ac:dyDescent="0.25"/>
  <cols>
    <col min="13" max="13" width="13.7109375" bestFit="1" customWidth="1"/>
    <col min="14" max="14" width="13" bestFit="1" customWidth="1"/>
    <col min="15" max="15" width="13.85546875" bestFit="1" customWidth="1"/>
  </cols>
  <sheetData>
    <row r="1" spans="1:15" ht="15.75" x14ac:dyDescent="0.25">
      <c r="A1" s="624" t="s">
        <v>0</v>
      </c>
      <c r="B1" s="624"/>
      <c r="C1" s="624"/>
      <c r="D1" s="624"/>
      <c r="E1" s="624"/>
      <c r="F1" s="624"/>
      <c r="G1" s="624"/>
      <c r="H1" s="624"/>
      <c r="I1" s="624"/>
      <c r="J1" s="624"/>
      <c r="K1" s="624"/>
      <c r="L1" s="624"/>
      <c r="M1" s="624"/>
      <c r="N1" s="624"/>
      <c r="O1" s="624"/>
    </row>
    <row r="2" spans="1:15" ht="15.75" x14ac:dyDescent="0.25">
      <c r="A2" s="624" t="s">
        <v>1</v>
      </c>
      <c r="B2" s="624"/>
      <c r="C2" s="624"/>
      <c r="D2" s="624"/>
      <c r="E2" s="624"/>
      <c r="F2" s="624"/>
      <c r="G2" s="624"/>
      <c r="H2" s="624"/>
      <c r="I2" s="624"/>
      <c r="J2" s="624"/>
      <c r="K2" s="624"/>
      <c r="L2" s="624"/>
      <c r="M2" s="624"/>
      <c r="N2" s="624"/>
      <c r="O2" s="624"/>
    </row>
    <row r="3" spans="1:15" ht="15.75" x14ac:dyDescent="0.25">
      <c r="A3" s="624" t="s">
        <v>534</v>
      </c>
      <c r="B3" s="624"/>
      <c r="C3" s="624"/>
      <c r="D3" s="624"/>
      <c r="E3" s="624"/>
      <c r="F3" s="624"/>
      <c r="G3" s="624"/>
      <c r="H3" s="624"/>
      <c r="I3" s="624"/>
      <c r="J3" s="624"/>
      <c r="K3" s="624"/>
      <c r="L3" s="624"/>
      <c r="M3" s="624"/>
      <c r="N3" s="624"/>
      <c r="O3" s="624"/>
    </row>
    <row r="4" spans="1:15" ht="15.75" x14ac:dyDescent="0.25">
      <c r="A4" s="624"/>
      <c r="B4" s="624"/>
      <c r="C4" s="624"/>
      <c r="D4" s="624"/>
      <c r="E4" s="624"/>
      <c r="F4" s="624"/>
      <c r="G4" s="624"/>
      <c r="H4" s="624"/>
      <c r="I4" s="624"/>
      <c r="J4" s="624"/>
      <c r="K4" s="624"/>
      <c r="L4" s="624"/>
      <c r="M4" s="624"/>
      <c r="N4" s="624"/>
      <c r="O4" s="624"/>
    </row>
    <row r="5" spans="1:15" ht="15.75" x14ac:dyDescent="0.25">
      <c r="A5" s="624" t="s">
        <v>3</v>
      </c>
      <c r="B5" s="624"/>
      <c r="C5" s="624"/>
      <c r="D5" s="624"/>
      <c r="E5" s="624"/>
      <c r="F5" s="624"/>
      <c r="G5" s="624"/>
      <c r="H5" s="624"/>
      <c r="I5" s="624"/>
      <c r="J5" s="624"/>
      <c r="K5" s="624"/>
      <c r="L5" s="624"/>
      <c r="M5" s="624"/>
      <c r="N5" s="624"/>
      <c r="O5" s="624"/>
    </row>
    <row r="6" spans="1:15" ht="15.75" x14ac:dyDescent="0.25">
      <c r="A6" s="624"/>
      <c r="B6" s="624"/>
      <c r="C6" s="624"/>
      <c r="D6" s="624"/>
      <c r="E6" s="624"/>
      <c r="F6" s="624"/>
      <c r="G6" s="624"/>
      <c r="H6" s="624"/>
      <c r="I6" s="624"/>
      <c r="J6" s="624"/>
      <c r="K6" s="624"/>
      <c r="L6" s="624"/>
      <c r="M6" s="624"/>
      <c r="N6" s="624"/>
      <c r="O6" s="624"/>
    </row>
    <row r="7" spans="1:15" ht="15.75" x14ac:dyDescent="0.25">
      <c r="A7" s="624" t="s">
        <v>1679</v>
      </c>
      <c r="B7" s="624"/>
      <c r="C7" s="624"/>
      <c r="D7" s="624"/>
      <c r="E7" s="624"/>
      <c r="F7" s="624"/>
      <c r="G7" s="624"/>
      <c r="H7" s="624"/>
      <c r="I7" s="624"/>
      <c r="J7" s="624"/>
      <c r="K7" s="624"/>
      <c r="L7" s="624"/>
      <c r="M7" s="624"/>
      <c r="N7" s="624"/>
      <c r="O7" s="624"/>
    </row>
    <row r="8" spans="1:15" ht="15.75" x14ac:dyDescent="0.25">
      <c r="A8" s="625" t="s">
        <v>4</v>
      </c>
      <c r="B8" s="625"/>
      <c r="C8" s="625"/>
      <c r="D8" s="625"/>
      <c r="E8" s="625"/>
      <c r="F8" s="625"/>
      <c r="G8" s="625"/>
      <c r="H8" s="625"/>
      <c r="I8" s="625"/>
      <c r="J8" s="625"/>
      <c r="K8" s="625"/>
      <c r="L8" s="625"/>
      <c r="M8" s="625"/>
      <c r="N8" s="625"/>
      <c r="O8" s="625"/>
    </row>
    <row r="9" spans="1:15" ht="15.75" x14ac:dyDescent="0.25">
      <c r="A9" s="624"/>
      <c r="B9" s="624"/>
      <c r="C9" s="624"/>
      <c r="D9" s="624"/>
      <c r="E9" s="624"/>
      <c r="F9" s="624"/>
      <c r="G9" s="624"/>
      <c r="H9" s="624"/>
      <c r="I9" s="624"/>
      <c r="J9" s="624"/>
      <c r="K9" s="624"/>
      <c r="L9" s="624"/>
      <c r="M9" s="624"/>
      <c r="N9" s="624"/>
      <c r="O9" s="624"/>
    </row>
    <row r="10" spans="1:15" x14ac:dyDescent="0.25">
      <c r="A10" s="300" t="s">
        <v>6</v>
      </c>
      <c r="B10" s="300" t="s">
        <v>7</v>
      </c>
      <c r="C10" s="300" t="s">
        <v>8</v>
      </c>
      <c r="D10" s="300" t="s">
        <v>9</v>
      </c>
      <c r="E10" s="300" t="s">
        <v>10</v>
      </c>
      <c r="F10" s="300" t="s">
        <v>11</v>
      </c>
      <c r="G10" s="300" t="s">
        <v>12</v>
      </c>
      <c r="H10" s="300" t="s">
        <v>13</v>
      </c>
      <c r="I10" s="300" t="s">
        <v>14</v>
      </c>
      <c r="J10" s="300" t="s">
        <v>15</v>
      </c>
      <c r="K10" s="300" t="s">
        <v>16</v>
      </c>
      <c r="L10" s="300" t="s">
        <v>17</v>
      </c>
      <c r="M10" s="301" t="s">
        <v>18</v>
      </c>
      <c r="N10" s="301" t="s">
        <v>19</v>
      </c>
      <c r="O10" s="301" t="s">
        <v>20</v>
      </c>
    </row>
    <row r="11" spans="1:15" x14ac:dyDescent="0.25">
      <c r="A11" s="298" t="s">
        <v>21</v>
      </c>
      <c r="B11" s="298" t="s">
        <v>22</v>
      </c>
      <c r="C11" s="298" t="s">
        <v>544</v>
      </c>
      <c r="D11" s="298" t="s">
        <v>183</v>
      </c>
      <c r="E11" s="299">
        <v>44927</v>
      </c>
      <c r="F11" s="298"/>
      <c r="G11" s="298" t="s">
        <v>251</v>
      </c>
      <c r="H11" s="298" t="s">
        <v>2307</v>
      </c>
      <c r="I11" s="298" t="s">
        <v>31</v>
      </c>
      <c r="J11" s="298" t="s">
        <v>30</v>
      </c>
      <c r="K11" s="298" t="s">
        <v>545</v>
      </c>
      <c r="L11" s="298" t="s">
        <v>546</v>
      </c>
      <c r="M11" s="5">
        <v>0</v>
      </c>
      <c r="N11" s="5">
        <v>3303798588</v>
      </c>
      <c r="O11" s="5">
        <v>3303798588</v>
      </c>
    </row>
    <row r="12" spans="1:15" x14ac:dyDescent="0.25">
      <c r="A12" s="298" t="s">
        <v>21</v>
      </c>
      <c r="B12" s="298" t="s">
        <v>22</v>
      </c>
      <c r="C12" s="298" t="s">
        <v>27</v>
      </c>
      <c r="D12" s="298" t="s">
        <v>2381</v>
      </c>
      <c r="E12" s="299">
        <v>44952</v>
      </c>
      <c r="F12" s="298"/>
      <c r="G12" s="298" t="s">
        <v>251</v>
      </c>
      <c r="H12" s="298" t="s">
        <v>2307</v>
      </c>
      <c r="I12" s="298"/>
      <c r="J12" s="298" t="s">
        <v>30</v>
      </c>
      <c r="K12" s="298" t="s">
        <v>31</v>
      </c>
      <c r="L12" s="298" t="s">
        <v>2352</v>
      </c>
      <c r="M12" s="5">
        <v>0</v>
      </c>
      <c r="N12" s="5">
        <v>1000000000</v>
      </c>
      <c r="O12" s="188">
        <f t="shared" ref="O12:O43" si="0">SUM(O11-M12+N12)</f>
        <v>4303798588</v>
      </c>
    </row>
    <row r="13" spans="1:15" x14ac:dyDescent="0.25">
      <c r="A13" s="298" t="s">
        <v>21</v>
      </c>
      <c r="B13" s="298" t="s">
        <v>22</v>
      </c>
      <c r="C13" s="298" t="s">
        <v>41</v>
      </c>
      <c r="D13" s="298" t="s">
        <v>2306</v>
      </c>
      <c r="E13" s="299">
        <v>44971</v>
      </c>
      <c r="F13" s="298"/>
      <c r="G13" s="298" t="s">
        <v>251</v>
      </c>
      <c r="H13" s="298" t="s">
        <v>2307</v>
      </c>
      <c r="I13" s="298"/>
      <c r="J13" s="298" t="s">
        <v>30</v>
      </c>
      <c r="K13" s="298"/>
      <c r="L13" s="298" t="s">
        <v>2308</v>
      </c>
      <c r="M13" s="5">
        <v>96000000</v>
      </c>
      <c r="N13" s="5">
        <v>0</v>
      </c>
      <c r="O13" s="188">
        <f t="shared" si="0"/>
        <v>4207798588</v>
      </c>
    </row>
    <row r="14" spans="1:15" x14ac:dyDescent="0.25">
      <c r="A14" s="298" t="s">
        <v>21</v>
      </c>
      <c r="B14" s="298" t="s">
        <v>22</v>
      </c>
      <c r="C14" s="298" t="s">
        <v>41</v>
      </c>
      <c r="D14" s="298" t="s">
        <v>2309</v>
      </c>
      <c r="E14" s="299">
        <v>44971</v>
      </c>
      <c r="F14" s="298" t="s">
        <v>100</v>
      </c>
      <c r="G14" s="298" t="s">
        <v>251</v>
      </c>
      <c r="H14" s="298" t="s">
        <v>2307</v>
      </c>
      <c r="I14" s="298"/>
      <c r="J14" s="298" t="s">
        <v>30</v>
      </c>
      <c r="K14" s="298"/>
      <c r="L14" s="298" t="s">
        <v>2310</v>
      </c>
      <c r="M14" s="5">
        <v>131000000</v>
      </c>
      <c r="N14" s="5">
        <v>0</v>
      </c>
      <c r="O14" s="188">
        <f t="shared" si="0"/>
        <v>4076798588</v>
      </c>
    </row>
    <row r="15" spans="1:15" x14ac:dyDescent="0.25">
      <c r="A15" s="298" t="s">
        <v>21</v>
      </c>
      <c r="B15" s="298" t="s">
        <v>22</v>
      </c>
      <c r="C15" s="298" t="s">
        <v>41</v>
      </c>
      <c r="D15" s="298" t="s">
        <v>2311</v>
      </c>
      <c r="E15" s="299">
        <v>44971</v>
      </c>
      <c r="F15" s="298" t="s">
        <v>100</v>
      </c>
      <c r="G15" s="298" t="s">
        <v>251</v>
      </c>
      <c r="H15" s="298" t="s">
        <v>2307</v>
      </c>
      <c r="I15" s="298"/>
      <c r="J15" s="298" t="s">
        <v>30</v>
      </c>
      <c r="K15" s="298"/>
      <c r="L15" s="298" t="s">
        <v>2312</v>
      </c>
      <c r="M15" s="5">
        <v>104000000</v>
      </c>
      <c r="N15" s="5">
        <v>0</v>
      </c>
      <c r="O15" s="188">
        <f t="shared" si="0"/>
        <v>3972798588</v>
      </c>
    </row>
    <row r="16" spans="1:15" x14ac:dyDescent="0.25">
      <c r="A16" s="298" t="s">
        <v>21</v>
      </c>
      <c r="B16" s="298" t="s">
        <v>22</v>
      </c>
      <c r="C16" s="298" t="s">
        <v>41</v>
      </c>
      <c r="D16" s="298" t="s">
        <v>2313</v>
      </c>
      <c r="E16" s="299">
        <v>44971</v>
      </c>
      <c r="F16" s="298" t="s">
        <v>100</v>
      </c>
      <c r="G16" s="298" t="s">
        <v>251</v>
      </c>
      <c r="H16" s="298" t="s">
        <v>2307</v>
      </c>
      <c r="I16" s="298"/>
      <c r="J16" s="298" t="s">
        <v>30</v>
      </c>
      <c r="K16" s="298"/>
      <c r="L16" s="298" t="s">
        <v>2314</v>
      </c>
      <c r="M16" s="5">
        <v>103000000</v>
      </c>
      <c r="N16" s="5">
        <v>0</v>
      </c>
      <c r="O16" s="188">
        <f t="shared" si="0"/>
        <v>3869798588</v>
      </c>
    </row>
    <row r="17" spans="1:15" x14ac:dyDescent="0.25">
      <c r="A17" s="298" t="s">
        <v>21</v>
      </c>
      <c r="B17" s="298" t="s">
        <v>22</v>
      </c>
      <c r="C17" s="298" t="s">
        <v>41</v>
      </c>
      <c r="D17" s="298" t="s">
        <v>2315</v>
      </c>
      <c r="E17" s="299">
        <v>44972</v>
      </c>
      <c r="F17" s="298"/>
      <c r="G17" s="298" t="s">
        <v>251</v>
      </c>
      <c r="H17" s="298" t="s">
        <v>2307</v>
      </c>
      <c r="I17" s="298"/>
      <c r="J17" s="298" t="s">
        <v>30</v>
      </c>
      <c r="K17" s="298"/>
      <c r="L17" s="298" t="s">
        <v>2316</v>
      </c>
      <c r="M17" s="5">
        <v>130000000</v>
      </c>
      <c r="N17" s="5">
        <v>0</v>
      </c>
      <c r="O17" s="188">
        <f t="shared" si="0"/>
        <v>3739798588</v>
      </c>
    </row>
    <row r="18" spans="1:15" x14ac:dyDescent="0.25">
      <c r="A18" s="298" t="s">
        <v>21</v>
      </c>
      <c r="B18" s="298" t="s">
        <v>22</v>
      </c>
      <c r="C18" s="298" t="s">
        <v>41</v>
      </c>
      <c r="D18" s="298" t="s">
        <v>2317</v>
      </c>
      <c r="E18" s="299">
        <v>44972</v>
      </c>
      <c r="F18" s="298"/>
      <c r="G18" s="298" t="s">
        <v>251</v>
      </c>
      <c r="H18" s="298" t="s">
        <v>2307</v>
      </c>
      <c r="I18" s="298"/>
      <c r="J18" s="298" t="s">
        <v>30</v>
      </c>
      <c r="K18" s="298"/>
      <c r="L18" s="298" t="s">
        <v>2318</v>
      </c>
      <c r="M18" s="5">
        <v>158000000</v>
      </c>
      <c r="N18" s="5">
        <v>0</v>
      </c>
      <c r="O18" s="188">
        <f t="shared" si="0"/>
        <v>3581798588</v>
      </c>
    </row>
    <row r="19" spans="1:15" x14ac:dyDescent="0.25">
      <c r="A19" s="298" t="s">
        <v>21</v>
      </c>
      <c r="B19" s="298" t="s">
        <v>22</v>
      </c>
      <c r="C19" s="298" t="s">
        <v>41</v>
      </c>
      <c r="D19" s="298" t="s">
        <v>2319</v>
      </c>
      <c r="E19" s="299">
        <v>44972</v>
      </c>
      <c r="F19" s="298"/>
      <c r="G19" s="298" t="s">
        <v>251</v>
      </c>
      <c r="H19" s="298" t="s">
        <v>2307</v>
      </c>
      <c r="I19" s="298"/>
      <c r="J19" s="298" t="s">
        <v>30</v>
      </c>
      <c r="K19" s="298"/>
      <c r="L19" s="298" t="s">
        <v>2320</v>
      </c>
      <c r="M19" s="5">
        <v>123000000</v>
      </c>
      <c r="N19" s="5">
        <v>0</v>
      </c>
      <c r="O19" s="188">
        <f t="shared" si="0"/>
        <v>3458798588</v>
      </c>
    </row>
    <row r="20" spans="1:15" x14ac:dyDescent="0.25">
      <c r="A20" s="298" t="s">
        <v>21</v>
      </c>
      <c r="B20" s="298" t="s">
        <v>22</v>
      </c>
      <c r="C20" s="298" t="s">
        <v>41</v>
      </c>
      <c r="D20" s="298" t="s">
        <v>2321</v>
      </c>
      <c r="E20" s="299">
        <v>44972</v>
      </c>
      <c r="F20" s="298"/>
      <c r="G20" s="298" t="s">
        <v>251</v>
      </c>
      <c r="H20" s="298" t="s">
        <v>2307</v>
      </c>
      <c r="I20" s="298"/>
      <c r="J20" s="298" t="s">
        <v>30</v>
      </c>
      <c r="K20" s="298"/>
      <c r="L20" s="298" t="s">
        <v>2322</v>
      </c>
      <c r="M20" s="5">
        <v>131000000</v>
      </c>
      <c r="N20" s="5">
        <v>0</v>
      </c>
      <c r="O20" s="188">
        <f t="shared" si="0"/>
        <v>3327798588</v>
      </c>
    </row>
    <row r="21" spans="1:15" x14ac:dyDescent="0.25">
      <c r="A21" s="298" t="s">
        <v>21</v>
      </c>
      <c r="B21" s="298" t="s">
        <v>22</v>
      </c>
      <c r="C21" s="298" t="s">
        <v>41</v>
      </c>
      <c r="D21" s="298" t="s">
        <v>614</v>
      </c>
      <c r="E21" s="299">
        <v>44972</v>
      </c>
      <c r="F21" s="298" t="s">
        <v>100</v>
      </c>
      <c r="G21" s="298" t="s">
        <v>251</v>
      </c>
      <c r="H21" s="298" t="s">
        <v>2307</v>
      </c>
      <c r="I21" s="298"/>
      <c r="J21" s="298" t="s">
        <v>30</v>
      </c>
      <c r="K21" s="298"/>
      <c r="L21" s="298" t="s">
        <v>2323</v>
      </c>
      <c r="M21" s="5">
        <v>104000000</v>
      </c>
      <c r="N21" s="5">
        <v>0</v>
      </c>
      <c r="O21" s="188">
        <f t="shared" si="0"/>
        <v>3223798588</v>
      </c>
    </row>
    <row r="22" spans="1:15" x14ac:dyDescent="0.25">
      <c r="A22" s="298" t="s">
        <v>21</v>
      </c>
      <c r="B22" s="298" t="s">
        <v>22</v>
      </c>
      <c r="C22" s="298" t="s">
        <v>41</v>
      </c>
      <c r="D22" s="298" t="s">
        <v>615</v>
      </c>
      <c r="E22" s="299">
        <v>44972</v>
      </c>
      <c r="F22" s="298"/>
      <c r="G22" s="298" t="s">
        <v>251</v>
      </c>
      <c r="H22" s="298" t="s">
        <v>2307</v>
      </c>
      <c r="I22" s="298"/>
      <c r="J22" s="298" t="s">
        <v>30</v>
      </c>
      <c r="K22" s="298"/>
      <c r="L22" s="298" t="s">
        <v>2324</v>
      </c>
      <c r="M22" s="5">
        <v>123000000</v>
      </c>
      <c r="N22" s="5">
        <v>0</v>
      </c>
      <c r="O22" s="188">
        <f t="shared" si="0"/>
        <v>3100798588</v>
      </c>
    </row>
    <row r="23" spans="1:15" x14ac:dyDescent="0.25">
      <c r="A23" s="298" t="s">
        <v>21</v>
      </c>
      <c r="B23" s="298" t="s">
        <v>22</v>
      </c>
      <c r="C23" s="298" t="s">
        <v>41</v>
      </c>
      <c r="D23" s="298" t="s">
        <v>2325</v>
      </c>
      <c r="E23" s="299">
        <v>44972</v>
      </c>
      <c r="F23" s="298" t="s">
        <v>100</v>
      </c>
      <c r="G23" s="298" t="s">
        <v>251</v>
      </c>
      <c r="H23" s="298" t="s">
        <v>2307</v>
      </c>
      <c r="I23" s="298"/>
      <c r="J23" s="298" t="s">
        <v>30</v>
      </c>
      <c r="K23" s="298"/>
      <c r="L23" s="298" t="s">
        <v>2326</v>
      </c>
      <c r="M23" s="5">
        <v>131700000</v>
      </c>
      <c r="N23" s="5">
        <v>0</v>
      </c>
      <c r="O23" s="188">
        <f t="shared" si="0"/>
        <v>2969098588</v>
      </c>
    </row>
    <row r="24" spans="1:15" x14ac:dyDescent="0.25">
      <c r="A24" s="298" t="s">
        <v>21</v>
      </c>
      <c r="B24" s="298" t="s">
        <v>22</v>
      </c>
      <c r="C24" s="298" t="s">
        <v>41</v>
      </c>
      <c r="D24" s="298" t="s">
        <v>2327</v>
      </c>
      <c r="E24" s="299">
        <v>44974</v>
      </c>
      <c r="F24" s="298" t="s">
        <v>100</v>
      </c>
      <c r="G24" s="298" t="s">
        <v>251</v>
      </c>
      <c r="H24" s="298" t="s">
        <v>2307</v>
      </c>
      <c r="I24" s="298"/>
      <c r="J24" s="298" t="s">
        <v>30</v>
      </c>
      <c r="K24" s="298"/>
      <c r="L24" s="298" t="s">
        <v>2328</v>
      </c>
      <c r="M24" s="5">
        <v>177000000</v>
      </c>
      <c r="N24" s="5">
        <v>0</v>
      </c>
      <c r="O24" s="188">
        <f t="shared" si="0"/>
        <v>2792098588</v>
      </c>
    </row>
    <row r="25" spans="1:15" x14ac:dyDescent="0.25">
      <c r="A25" s="298" t="s">
        <v>21</v>
      </c>
      <c r="B25" s="298" t="s">
        <v>22</v>
      </c>
      <c r="C25" s="298" t="s">
        <v>41</v>
      </c>
      <c r="D25" s="298" t="s">
        <v>2329</v>
      </c>
      <c r="E25" s="299">
        <v>44974</v>
      </c>
      <c r="F25" s="298" t="s">
        <v>100</v>
      </c>
      <c r="G25" s="298" t="s">
        <v>251</v>
      </c>
      <c r="H25" s="298" t="s">
        <v>2307</v>
      </c>
      <c r="I25" s="298"/>
      <c r="J25" s="298" t="s">
        <v>30</v>
      </c>
      <c r="K25" s="298"/>
      <c r="L25" s="298" t="s">
        <v>2330</v>
      </c>
      <c r="M25" s="5">
        <v>171950000</v>
      </c>
      <c r="N25" s="5">
        <v>0</v>
      </c>
      <c r="O25" s="188">
        <f t="shared" si="0"/>
        <v>2620148588</v>
      </c>
    </row>
    <row r="26" spans="1:15" x14ac:dyDescent="0.25">
      <c r="A26" s="298" t="s">
        <v>21</v>
      </c>
      <c r="B26" s="298" t="s">
        <v>22</v>
      </c>
      <c r="C26" s="298" t="s">
        <v>41</v>
      </c>
      <c r="D26" s="298" t="s">
        <v>2331</v>
      </c>
      <c r="E26" s="299">
        <v>44974</v>
      </c>
      <c r="F26" s="298" t="s">
        <v>100</v>
      </c>
      <c r="G26" s="298" t="s">
        <v>251</v>
      </c>
      <c r="H26" s="298" t="s">
        <v>2307</v>
      </c>
      <c r="I26" s="298"/>
      <c r="J26" s="298" t="s">
        <v>30</v>
      </c>
      <c r="K26" s="298"/>
      <c r="L26" s="298" t="s">
        <v>2332</v>
      </c>
      <c r="M26" s="5">
        <v>112000000</v>
      </c>
      <c r="N26" s="5">
        <v>0</v>
      </c>
      <c r="O26" s="188">
        <f t="shared" si="0"/>
        <v>2508148588</v>
      </c>
    </row>
    <row r="27" spans="1:15" x14ac:dyDescent="0.25">
      <c r="A27" s="298" t="s">
        <v>21</v>
      </c>
      <c r="B27" s="298" t="s">
        <v>22</v>
      </c>
      <c r="C27" s="298" t="s">
        <v>41</v>
      </c>
      <c r="D27" s="298" t="s">
        <v>2333</v>
      </c>
      <c r="E27" s="299">
        <v>44974</v>
      </c>
      <c r="F27" s="298" t="s">
        <v>100</v>
      </c>
      <c r="G27" s="298" t="s">
        <v>251</v>
      </c>
      <c r="H27" s="298" t="s">
        <v>2307</v>
      </c>
      <c r="I27" s="298"/>
      <c r="J27" s="298" t="s">
        <v>30</v>
      </c>
      <c r="K27" s="298"/>
      <c r="L27" s="298" t="s">
        <v>2334</v>
      </c>
      <c r="M27" s="5">
        <v>150000000</v>
      </c>
      <c r="N27" s="5">
        <v>0</v>
      </c>
      <c r="O27" s="188">
        <f t="shared" si="0"/>
        <v>2358148588</v>
      </c>
    </row>
    <row r="28" spans="1:15" x14ac:dyDescent="0.25">
      <c r="A28" s="298" t="s">
        <v>21</v>
      </c>
      <c r="B28" s="298" t="s">
        <v>22</v>
      </c>
      <c r="C28" s="298" t="s">
        <v>41</v>
      </c>
      <c r="D28" s="298" t="s">
        <v>2335</v>
      </c>
      <c r="E28" s="299">
        <v>44974</v>
      </c>
      <c r="F28" s="298" t="s">
        <v>100</v>
      </c>
      <c r="G28" s="298" t="s">
        <v>251</v>
      </c>
      <c r="H28" s="298" t="s">
        <v>2307</v>
      </c>
      <c r="I28" s="298"/>
      <c r="J28" s="298" t="s">
        <v>30</v>
      </c>
      <c r="K28" s="298"/>
      <c r="L28" s="298" t="s">
        <v>2336</v>
      </c>
      <c r="M28" s="5">
        <v>131000000</v>
      </c>
      <c r="N28" s="5">
        <v>0</v>
      </c>
      <c r="O28" s="188">
        <f t="shared" si="0"/>
        <v>2227148588</v>
      </c>
    </row>
    <row r="29" spans="1:15" x14ac:dyDescent="0.25">
      <c r="A29" s="298" t="s">
        <v>21</v>
      </c>
      <c r="B29" s="298" t="s">
        <v>22</v>
      </c>
      <c r="C29" s="298" t="s">
        <v>41</v>
      </c>
      <c r="D29" s="298" t="s">
        <v>2337</v>
      </c>
      <c r="E29" s="299">
        <v>44974</v>
      </c>
      <c r="F29" s="298" t="s">
        <v>100</v>
      </c>
      <c r="G29" s="298" t="s">
        <v>251</v>
      </c>
      <c r="H29" s="298" t="s">
        <v>2307</v>
      </c>
      <c r="I29" s="298"/>
      <c r="J29" s="298" t="s">
        <v>30</v>
      </c>
      <c r="K29" s="298"/>
      <c r="L29" s="298" t="s">
        <v>2338</v>
      </c>
      <c r="M29" s="5">
        <v>204000000</v>
      </c>
      <c r="N29" s="5">
        <v>0</v>
      </c>
      <c r="O29" s="188">
        <f t="shared" si="0"/>
        <v>2023148588</v>
      </c>
    </row>
    <row r="30" spans="1:15" x14ac:dyDescent="0.25">
      <c r="A30" s="298" t="s">
        <v>21</v>
      </c>
      <c r="B30" s="298" t="s">
        <v>22</v>
      </c>
      <c r="C30" s="298" t="s">
        <v>41</v>
      </c>
      <c r="D30" s="298" t="s">
        <v>2339</v>
      </c>
      <c r="E30" s="299">
        <v>44974</v>
      </c>
      <c r="F30" s="298" t="s">
        <v>100</v>
      </c>
      <c r="G30" s="298" t="s">
        <v>251</v>
      </c>
      <c r="H30" s="298" t="s">
        <v>2307</v>
      </c>
      <c r="I30" s="298"/>
      <c r="J30" s="298" t="s">
        <v>30</v>
      </c>
      <c r="K30" s="298"/>
      <c r="L30" s="298" t="s">
        <v>2340</v>
      </c>
      <c r="M30" s="5">
        <v>104000000</v>
      </c>
      <c r="N30" s="5">
        <v>0</v>
      </c>
      <c r="O30" s="188">
        <f t="shared" si="0"/>
        <v>1919148588</v>
      </c>
    </row>
    <row r="31" spans="1:15" x14ac:dyDescent="0.25">
      <c r="A31" s="298" t="s">
        <v>21</v>
      </c>
      <c r="B31" s="298" t="s">
        <v>22</v>
      </c>
      <c r="C31" s="298" t="s">
        <v>41</v>
      </c>
      <c r="D31" s="298" t="s">
        <v>2341</v>
      </c>
      <c r="E31" s="299">
        <v>44974</v>
      </c>
      <c r="F31" s="298"/>
      <c r="G31" s="298" t="s">
        <v>251</v>
      </c>
      <c r="H31" s="298" t="s">
        <v>2307</v>
      </c>
      <c r="I31" s="298"/>
      <c r="J31" s="298" t="s">
        <v>30</v>
      </c>
      <c r="K31" s="298"/>
      <c r="L31" s="298" t="s">
        <v>2342</v>
      </c>
      <c r="M31" s="5">
        <v>204000000</v>
      </c>
      <c r="N31" s="5">
        <v>0</v>
      </c>
      <c r="O31" s="188">
        <f t="shared" si="0"/>
        <v>1715148588</v>
      </c>
    </row>
    <row r="32" spans="1:15" x14ac:dyDescent="0.25">
      <c r="A32" s="298" t="s">
        <v>21</v>
      </c>
      <c r="B32" s="298" t="s">
        <v>22</v>
      </c>
      <c r="C32" s="298" t="s">
        <v>41</v>
      </c>
      <c r="D32" s="298" t="s">
        <v>2343</v>
      </c>
      <c r="E32" s="299">
        <v>44974</v>
      </c>
      <c r="F32" s="298" t="s">
        <v>100</v>
      </c>
      <c r="G32" s="298" t="s">
        <v>251</v>
      </c>
      <c r="H32" s="298" t="s">
        <v>2307</v>
      </c>
      <c r="I32" s="298"/>
      <c r="J32" s="298" t="s">
        <v>30</v>
      </c>
      <c r="K32" s="298"/>
      <c r="L32" s="298" t="s">
        <v>2344</v>
      </c>
      <c r="M32" s="5">
        <v>104000000</v>
      </c>
      <c r="N32" s="5">
        <v>0</v>
      </c>
      <c r="O32" s="188">
        <f t="shared" si="0"/>
        <v>1611148588</v>
      </c>
    </row>
    <row r="33" spans="1:15" x14ac:dyDescent="0.25">
      <c r="A33" s="298" t="s">
        <v>21</v>
      </c>
      <c r="B33" s="298" t="s">
        <v>22</v>
      </c>
      <c r="C33" s="298" t="s">
        <v>41</v>
      </c>
      <c r="D33" s="298" t="s">
        <v>2345</v>
      </c>
      <c r="E33" s="299">
        <v>44974</v>
      </c>
      <c r="F33" s="298" t="s">
        <v>100</v>
      </c>
      <c r="G33" s="298" t="s">
        <v>251</v>
      </c>
      <c r="H33" s="298" t="s">
        <v>2307</v>
      </c>
      <c r="I33" s="298"/>
      <c r="J33" s="298" t="s">
        <v>30</v>
      </c>
      <c r="K33" s="298"/>
      <c r="L33" s="298" t="s">
        <v>2346</v>
      </c>
      <c r="M33" s="5">
        <v>104934000</v>
      </c>
      <c r="N33" s="5">
        <v>0</v>
      </c>
      <c r="O33" s="188">
        <f t="shared" si="0"/>
        <v>1506214588</v>
      </c>
    </row>
    <row r="34" spans="1:15" x14ac:dyDescent="0.25">
      <c r="A34" s="298" t="s">
        <v>21</v>
      </c>
      <c r="B34" s="298" t="s">
        <v>22</v>
      </c>
      <c r="C34" s="298" t="s">
        <v>41</v>
      </c>
      <c r="D34" s="298" t="s">
        <v>2347</v>
      </c>
      <c r="E34" s="299">
        <v>44977</v>
      </c>
      <c r="F34" s="298" t="s">
        <v>100</v>
      </c>
      <c r="G34" s="298" t="s">
        <v>251</v>
      </c>
      <c r="H34" s="298" t="s">
        <v>2307</v>
      </c>
      <c r="I34" s="298"/>
      <c r="J34" s="298" t="s">
        <v>30</v>
      </c>
      <c r="K34" s="298"/>
      <c r="L34" s="298" t="s">
        <v>2348</v>
      </c>
      <c r="M34" s="5">
        <v>131744000</v>
      </c>
      <c r="N34" s="5">
        <v>0</v>
      </c>
      <c r="O34" s="188">
        <f t="shared" si="0"/>
        <v>1374470588</v>
      </c>
    </row>
    <row r="35" spans="1:15" x14ac:dyDescent="0.25">
      <c r="A35" s="298" t="s">
        <v>21</v>
      </c>
      <c r="B35" s="298" t="s">
        <v>22</v>
      </c>
      <c r="C35" s="298" t="s">
        <v>41</v>
      </c>
      <c r="D35" s="298" t="s">
        <v>2365</v>
      </c>
      <c r="E35" s="299">
        <v>44994</v>
      </c>
      <c r="F35" s="298" t="s">
        <v>100</v>
      </c>
      <c r="G35" s="298" t="s">
        <v>251</v>
      </c>
      <c r="H35" s="298" t="s">
        <v>2307</v>
      </c>
      <c r="I35" s="298"/>
      <c r="J35" s="298" t="s">
        <v>30</v>
      </c>
      <c r="K35" s="298"/>
      <c r="L35" s="298" t="s">
        <v>2366</v>
      </c>
      <c r="M35" s="5">
        <v>100000000</v>
      </c>
      <c r="N35" s="5">
        <v>0</v>
      </c>
      <c r="O35" s="188">
        <f t="shared" si="0"/>
        <v>1274470588</v>
      </c>
    </row>
    <row r="36" spans="1:15" x14ac:dyDescent="0.25">
      <c r="A36" s="298" t="s">
        <v>21</v>
      </c>
      <c r="B36" s="298" t="s">
        <v>22</v>
      </c>
      <c r="C36" s="298" t="s">
        <v>41</v>
      </c>
      <c r="D36" s="298" t="s">
        <v>2367</v>
      </c>
      <c r="E36" s="299">
        <v>44994</v>
      </c>
      <c r="F36" s="298" t="s">
        <v>100</v>
      </c>
      <c r="G36" s="298" t="s">
        <v>251</v>
      </c>
      <c r="H36" s="298" t="s">
        <v>2307</v>
      </c>
      <c r="I36" s="298"/>
      <c r="J36" s="298" t="s">
        <v>30</v>
      </c>
      <c r="K36" s="298" t="s">
        <v>279</v>
      </c>
      <c r="L36" s="298" t="s">
        <v>2368</v>
      </c>
      <c r="M36" s="5">
        <v>100000000</v>
      </c>
      <c r="N36" s="5">
        <v>0</v>
      </c>
      <c r="O36" s="188">
        <f t="shared" si="0"/>
        <v>1174470588</v>
      </c>
    </row>
    <row r="37" spans="1:15" x14ac:dyDescent="0.25">
      <c r="A37" s="298" t="s">
        <v>21</v>
      </c>
      <c r="B37" s="298" t="s">
        <v>22</v>
      </c>
      <c r="C37" s="298" t="s">
        <v>41</v>
      </c>
      <c r="D37" s="298" t="s">
        <v>2369</v>
      </c>
      <c r="E37" s="299">
        <v>44994</v>
      </c>
      <c r="F37" s="298" t="s">
        <v>100</v>
      </c>
      <c r="G37" s="298" t="s">
        <v>251</v>
      </c>
      <c r="H37" s="298" t="s">
        <v>2307</v>
      </c>
      <c r="I37" s="298"/>
      <c r="J37" s="298" t="s">
        <v>30</v>
      </c>
      <c r="K37" s="298"/>
      <c r="L37" s="298" t="s">
        <v>2370</v>
      </c>
      <c r="M37" s="5">
        <v>100000000</v>
      </c>
      <c r="N37" s="5">
        <v>0</v>
      </c>
      <c r="O37" s="188">
        <f t="shared" si="0"/>
        <v>1074470588</v>
      </c>
    </row>
    <row r="38" spans="1:15" x14ac:dyDescent="0.25">
      <c r="A38" s="298" t="s">
        <v>21</v>
      </c>
      <c r="B38" s="298" t="s">
        <v>22</v>
      </c>
      <c r="C38" s="298" t="s">
        <v>41</v>
      </c>
      <c r="D38" s="298" t="s">
        <v>2349</v>
      </c>
      <c r="E38" s="299">
        <v>45000</v>
      </c>
      <c r="F38" s="298" t="s">
        <v>100</v>
      </c>
      <c r="G38" s="298" t="s">
        <v>251</v>
      </c>
      <c r="H38" s="298" t="s">
        <v>2307</v>
      </c>
      <c r="I38" s="298"/>
      <c r="J38" s="298" t="s">
        <v>30</v>
      </c>
      <c r="K38" s="298"/>
      <c r="L38" s="298" t="s">
        <v>2350</v>
      </c>
      <c r="M38" s="5">
        <v>74470588</v>
      </c>
      <c r="N38" s="5">
        <v>0</v>
      </c>
      <c r="O38" s="188">
        <f t="shared" si="0"/>
        <v>1000000000</v>
      </c>
    </row>
    <row r="39" spans="1:15" x14ac:dyDescent="0.25">
      <c r="A39" s="298" t="s">
        <v>21</v>
      </c>
      <c r="B39" s="298" t="s">
        <v>22</v>
      </c>
      <c r="C39" s="298" t="s">
        <v>41</v>
      </c>
      <c r="D39" s="298" t="s">
        <v>2351</v>
      </c>
      <c r="E39" s="299">
        <v>45020</v>
      </c>
      <c r="F39" s="298" t="s">
        <v>100</v>
      </c>
      <c r="G39" s="298" t="s">
        <v>251</v>
      </c>
      <c r="H39" s="298" t="s">
        <v>2307</v>
      </c>
      <c r="I39" s="298"/>
      <c r="J39" s="298" t="s">
        <v>30</v>
      </c>
      <c r="K39" s="298" t="s">
        <v>279</v>
      </c>
      <c r="L39" s="298" t="s">
        <v>2352</v>
      </c>
      <c r="M39" s="5">
        <v>900000000</v>
      </c>
      <c r="N39" s="5">
        <v>0</v>
      </c>
      <c r="O39" s="188">
        <f t="shared" si="0"/>
        <v>100000000</v>
      </c>
    </row>
    <row r="40" spans="1:15" x14ac:dyDescent="0.25">
      <c r="A40" s="298" t="s">
        <v>21</v>
      </c>
      <c r="B40" s="298" t="s">
        <v>22</v>
      </c>
      <c r="C40" s="298" t="s">
        <v>27</v>
      </c>
      <c r="D40" s="298" t="s">
        <v>2382</v>
      </c>
      <c r="E40" s="299">
        <v>45138</v>
      </c>
      <c r="F40" s="298"/>
      <c r="G40" s="298" t="s">
        <v>251</v>
      </c>
      <c r="H40" s="298" t="s">
        <v>2307</v>
      </c>
      <c r="I40" s="298"/>
      <c r="J40" s="298" t="s">
        <v>30</v>
      </c>
      <c r="K40" s="298" t="s">
        <v>31</v>
      </c>
      <c r="L40" s="298" t="s">
        <v>2354</v>
      </c>
      <c r="M40" s="5">
        <v>0</v>
      </c>
      <c r="N40" s="5">
        <v>342731412</v>
      </c>
      <c r="O40" s="188">
        <f t="shared" si="0"/>
        <v>442731412</v>
      </c>
    </row>
    <row r="41" spans="1:15" x14ac:dyDescent="0.25">
      <c r="A41" s="298" t="s">
        <v>21</v>
      </c>
      <c r="B41" s="298" t="s">
        <v>22</v>
      </c>
      <c r="C41" s="298" t="s">
        <v>41</v>
      </c>
      <c r="D41" s="298" t="s">
        <v>2353</v>
      </c>
      <c r="E41" s="299">
        <v>45148</v>
      </c>
      <c r="F41" s="298"/>
      <c r="G41" s="298" t="s">
        <v>251</v>
      </c>
      <c r="H41" s="298" t="s">
        <v>2307</v>
      </c>
      <c r="I41" s="298"/>
      <c r="J41" s="298" t="s">
        <v>30</v>
      </c>
      <c r="K41" s="298" t="s">
        <v>279</v>
      </c>
      <c r="L41" s="298" t="s">
        <v>2354</v>
      </c>
      <c r="M41" s="5">
        <v>342731412</v>
      </c>
      <c r="N41" s="5">
        <v>0</v>
      </c>
      <c r="O41" s="188">
        <f t="shared" si="0"/>
        <v>100000000</v>
      </c>
    </row>
    <row r="42" spans="1:15" x14ac:dyDescent="0.25">
      <c r="A42" s="298" t="s">
        <v>21</v>
      </c>
      <c r="B42" s="298" t="s">
        <v>22</v>
      </c>
      <c r="C42" s="298" t="s">
        <v>27</v>
      </c>
      <c r="D42" s="298" t="s">
        <v>2383</v>
      </c>
      <c r="E42" s="299">
        <v>45187</v>
      </c>
      <c r="F42" s="298"/>
      <c r="G42" s="298" t="s">
        <v>251</v>
      </c>
      <c r="H42" s="298" t="s">
        <v>2307</v>
      </c>
      <c r="I42" s="298"/>
      <c r="J42" s="298" t="s">
        <v>30</v>
      </c>
      <c r="K42" s="298" t="s">
        <v>31</v>
      </c>
      <c r="L42" s="298" t="s">
        <v>2362</v>
      </c>
      <c r="M42" s="5">
        <v>0</v>
      </c>
      <c r="N42" s="5">
        <v>100000000</v>
      </c>
      <c r="O42" s="188">
        <f t="shared" si="0"/>
        <v>200000000</v>
      </c>
    </row>
    <row r="43" spans="1:15" x14ac:dyDescent="0.25">
      <c r="A43" s="298" t="s">
        <v>21</v>
      </c>
      <c r="B43" s="298" t="s">
        <v>22</v>
      </c>
      <c r="C43" s="298" t="s">
        <v>27</v>
      </c>
      <c r="D43" s="298" t="s">
        <v>2384</v>
      </c>
      <c r="E43" s="299">
        <v>45188</v>
      </c>
      <c r="F43" s="298"/>
      <c r="G43" s="298" t="s">
        <v>251</v>
      </c>
      <c r="H43" s="298" t="s">
        <v>2307</v>
      </c>
      <c r="I43" s="298"/>
      <c r="J43" s="298" t="s">
        <v>30</v>
      </c>
      <c r="K43" s="298" t="s">
        <v>31</v>
      </c>
      <c r="L43" s="298" t="s">
        <v>2374</v>
      </c>
      <c r="M43" s="5">
        <v>0</v>
      </c>
      <c r="N43" s="5">
        <v>100000000</v>
      </c>
      <c r="O43" s="188">
        <f t="shared" si="0"/>
        <v>300000000</v>
      </c>
    </row>
    <row r="44" spans="1:15" x14ac:dyDescent="0.25">
      <c r="A44" s="298" t="s">
        <v>21</v>
      </c>
      <c r="B44" s="298" t="s">
        <v>22</v>
      </c>
      <c r="C44" s="298" t="s">
        <v>27</v>
      </c>
      <c r="D44" s="298" t="s">
        <v>2385</v>
      </c>
      <c r="E44" s="299">
        <v>45188</v>
      </c>
      <c r="F44" s="298"/>
      <c r="G44" s="298" t="s">
        <v>251</v>
      </c>
      <c r="H44" s="298" t="s">
        <v>2307</v>
      </c>
      <c r="I44" s="298"/>
      <c r="J44" s="298" t="s">
        <v>30</v>
      </c>
      <c r="K44" s="298" t="s">
        <v>31</v>
      </c>
      <c r="L44" s="298" t="s">
        <v>2372</v>
      </c>
      <c r="M44" s="5">
        <v>0</v>
      </c>
      <c r="N44" s="5">
        <v>81800000</v>
      </c>
      <c r="O44" s="188">
        <f t="shared" ref="O44:O61" si="1">SUM(O43-M44+N44)</f>
        <v>381800000</v>
      </c>
    </row>
    <row r="45" spans="1:15" x14ac:dyDescent="0.25">
      <c r="A45" s="298" t="s">
        <v>21</v>
      </c>
      <c r="B45" s="298" t="s">
        <v>22</v>
      </c>
      <c r="C45" s="298" t="s">
        <v>27</v>
      </c>
      <c r="D45" s="298" t="s">
        <v>2386</v>
      </c>
      <c r="E45" s="299">
        <v>45188</v>
      </c>
      <c r="F45" s="298"/>
      <c r="G45" s="298" t="s">
        <v>251</v>
      </c>
      <c r="H45" s="298" t="s">
        <v>2307</v>
      </c>
      <c r="I45" s="298"/>
      <c r="J45" s="298" t="s">
        <v>30</v>
      </c>
      <c r="K45" s="298" t="s">
        <v>31</v>
      </c>
      <c r="L45" s="298" t="s">
        <v>2376</v>
      </c>
      <c r="M45" s="5">
        <v>0</v>
      </c>
      <c r="N45" s="5">
        <v>100000000</v>
      </c>
      <c r="O45" s="188">
        <f t="shared" si="1"/>
        <v>481800000</v>
      </c>
    </row>
    <row r="46" spans="1:15" x14ac:dyDescent="0.25">
      <c r="A46" s="298" t="s">
        <v>21</v>
      </c>
      <c r="B46" s="298" t="s">
        <v>22</v>
      </c>
      <c r="C46" s="298" t="s">
        <v>27</v>
      </c>
      <c r="D46" s="298" t="s">
        <v>2387</v>
      </c>
      <c r="E46" s="299">
        <v>45188</v>
      </c>
      <c r="F46" s="298"/>
      <c r="G46" s="298" t="s">
        <v>251</v>
      </c>
      <c r="H46" s="298" t="s">
        <v>2307</v>
      </c>
      <c r="I46" s="298"/>
      <c r="J46" s="298" t="s">
        <v>30</v>
      </c>
      <c r="K46" s="298" t="s">
        <v>31</v>
      </c>
      <c r="L46" s="298" t="s">
        <v>2356</v>
      </c>
      <c r="M46" s="5">
        <v>0</v>
      </c>
      <c r="N46" s="5">
        <v>100000000</v>
      </c>
      <c r="O46" s="188">
        <f t="shared" si="1"/>
        <v>581800000</v>
      </c>
    </row>
    <row r="47" spans="1:15" x14ac:dyDescent="0.25">
      <c r="A47" s="298" t="s">
        <v>21</v>
      </c>
      <c r="B47" s="298" t="s">
        <v>22</v>
      </c>
      <c r="C47" s="298" t="s">
        <v>27</v>
      </c>
      <c r="D47" s="298" t="s">
        <v>2388</v>
      </c>
      <c r="E47" s="299">
        <v>45188</v>
      </c>
      <c r="F47" s="298"/>
      <c r="G47" s="298" t="s">
        <v>251</v>
      </c>
      <c r="H47" s="298" t="s">
        <v>2307</v>
      </c>
      <c r="I47" s="298"/>
      <c r="J47" s="298" t="s">
        <v>30</v>
      </c>
      <c r="K47" s="298" t="s">
        <v>31</v>
      </c>
      <c r="L47" s="298" t="s">
        <v>2358</v>
      </c>
      <c r="M47" s="5">
        <v>0</v>
      </c>
      <c r="N47" s="5">
        <v>100000000</v>
      </c>
      <c r="O47" s="188">
        <f t="shared" si="1"/>
        <v>681800000</v>
      </c>
    </row>
    <row r="48" spans="1:15" x14ac:dyDescent="0.25">
      <c r="A48" s="298" t="s">
        <v>21</v>
      </c>
      <c r="B48" s="298" t="s">
        <v>22</v>
      </c>
      <c r="C48" s="298" t="s">
        <v>27</v>
      </c>
      <c r="D48" s="298" t="s">
        <v>2389</v>
      </c>
      <c r="E48" s="299">
        <v>45188</v>
      </c>
      <c r="F48" s="298"/>
      <c r="G48" s="298" t="s">
        <v>251</v>
      </c>
      <c r="H48" s="298" t="s">
        <v>2307</v>
      </c>
      <c r="I48" s="298"/>
      <c r="J48" s="298" t="s">
        <v>30</v>
      </c>
      <c r="K48" s="298" t="s">
        <v>31</v>
      </c>
      <c r="L48" s="298" t="s">
        <v>2360</v>
      </c>
      <c r="M48" s="5">
        <v>0</v>
      </c>
      <c r="N48" s="5">
        <v>100000000</v>
      </c>
      <c r="O48" s="188">
        <f t="shared" si="1"/>
        <v>781800000</v>
      </c>
    </row>
    <row r="49" spans="1:15" x14ac:dyDescent="0.25">
      <c r="A49" s="298" t="s">
        <v>21</v>
      </c>
      <c r="B49" s="298" t="s">
        <v>22</v>
      </c>
      <c r="C49" s="298" t="s">
        <v>27</v>
      </c>
      <c r="D49" s="298" t="s">
        <v>2390</v>
      </c>
      <c r="E49" s="299">
        <v>45188</v>
      </c>
      <c r="F49" s="298"/>
      <c r="G49" s="298" t="s">
        <v>251</v>
      </c>
      <c r="H49" s="298" t="s">
        <v>2307</v>
      </c>
      <c r="I49" s="298"/>
      <c r="J49" s="298" t="s">
        <v>30</v>
      </c>
      <c r="K49" s="298" t="s">
        <v>31</v>
      </c>
      <c r="L49" s="298" t="s">
        <v>2364</v>
      </c>
      <c r="M49" s="5">
        <v>0</v>
      </c>
      <c r="N49" s="5">
        <v>100000000</v>
      </c>
      <c r="O49" s="188">
        <f t="shared" si="1"/>
        <v>881800000</v>
      </c>
    </row>
    <row r="50" spans="1:15" x14ac:dyDescent="0.25">
      <c r="A50" s="298" t="s">
        <v>21</v>
      </c>
      <c r="B50" s="298" t="s">
        <v>22</v>
      </c>
      <c r="C50" s="298" t="s">
        <v>27</v>
      </c>
      <c r="D50" s="298" t="s">
        <v>250</v>
      </c>
      <c r="E50" s="299">
        <v>45225</v>
      </c>
      <c r="F50" s="298"/>
      <c r="G50" s="298" t="s">
        <v>251</v>
      </c>
      <c r="H50" s="298" t="s">
        <v>2307</v>
      </c>
      <c r="I50" s="298"/>
      <c r="J50" s="298" t="s">
        <v>30</v>
      </c>
      <c r="K50" s="298" t="s">
        <v>31</v>
      </c>
      <c r="L50" s="298" t="s">
        <v>2378</v>
      </c>
      <c r="M50" s="5">
        <v>0</v>
      </c>
      <c r="N50" s="5">
        <v>100000000</v>
      </c>
      <c r="O50" s="188">
        <f t="shared" si="1"/>
        <v>981800000</v>
      </c>
    </row>
    <row r="51" spans="1:15" x14ac:dyDescent="0.25">
      <c r="A51" s="298" t="s">
        <v>21</v>
      </c>
      <c r="B51" s="298" t="s">
        <v>22</v>
      </c>
      <c r="C51" s="298" t="s">
        <v>27</v>
      </c>
      <c r="D51" s="298" t="s">
        <v>252</v>
      </c>
      <c r="E51" s="299">
        <v>45225</v>
      </c>
      <c r="F51" s="298"/>
      <c r="G51" s="298" t="s">
        <v>251</v>
      </c>
      <c r="H51" s="298" t="s">
        <v>2307</v>
      </c>
      <c r="I51" s="298"/>
      <c r="J51" s="298" t="s">
        <v>30</v>
      </c>
      <c r="K51" s="298" t="s">
        <v>31</v>
      </c>
      <c r="L51" s="298" t="s">
        <v>2380</v>
      </c>
      <c r="M51" s="5">
        <v>0</v>
      </c>
      <c r="N51" s="5">
        <v>100000000</v>
      </c>
      <c r="O51" s="188">
        <f t="shared" si="1"/>
        <v>1081800000</v>
      </c>
    </row>
    <row r="52" spans="1:15" x14ac:dyDescent="0.25">
      <c r="A52" s="298" t="s">
        <v>21</v>
      </c>
      <c r="B52" s="298" t="s">
        <v>22</v>
      </c>
      <c r="C52" s="298" t="s">
        <v>41</v>
      </c>
      <c r="D52" s="298" t="s">
        <v>2371</v>
      </c>
      <c r="E52" s="299">
        <v>45226</v>
      </c>
      <c r="F52" s="298"/>
      <c r="G52" s="298" t="s">
        <v>251</v>
      </c>
      <c r="H52" s="298" t="s">
        <v>2307</v>
      </c>
      <c r="I52" s="298"/>
      <c r="J52" s="298" t="s">
        <v>30</v>
      </c>
      <c r="K52" s="298" t="s">
        <v>218</v>
      </c>
      <c r="L52" s="298" t="s">
        <v>2372</v>
      </c>
      <c r="M52" s="5">
        <v>81800000</v>
      </c>
      <c r="N52" s="5">
        <v>0</v>
      </c>
      <c r="O52" s="188">
        <f t="shared" si="1"/>
        <v>1000000000</v>
      </c>
    </row>
    <row r="53" spans="1:15" x14ac:dyDescent="0.25">
      <c r="A53" s="298" t="s">
        <v>21</v>
      </c>
      <c r="B53" s="298" t="s">
        <v>22</v>
      </c>
      <c r="C53" s="298" t="s">
        <v>41</v>
      </c>
      <c r="D53" s="298" t="s">
        <v>2373</v>
      </c>
      <c r="E53" s="299">
        <v>45226</v>
      </c>
      <c r="F53" s="298"/>
      <c r="G53" s="298" t="s">
        <v>251</v>
      </c>
      <c r="H53" s="298" t="s">
        <v>2307</v>
      </c>
      <c r="I53" s="298"/>
      <c r="J53" s="298" t="s">
        <v>30</v>
      </c>
      <c r="K53" s="298" t="s">
        <v>218</v>
      </c>
      <c r="L53" s="298" t="s">
        <v>2374</v>
      </c>
      <c r="M53" s="5">
        <v>100000000</v>
      </c>
      <c r="N53" s="5">
        <v>0</v>
      </c>
      <c r="O53" s="188">
        <f t="shared" si="1"/>
        <v>900000000</v>
      </c>
    </row>
    <row r="54" spans="1:15" x14ac:dyDescent="0.25">
      <c r="A54" s="298" t="s">
        <v>21</v>
      </c>
      <c r="B54" s="298" t="s">
        <v>22</v>
      </c>
      <c r="C54" s="298" t="s">
        <v>41</v>
      </c>
      <c r="D54" s="298" t="s">
        <v>2375</v>
      </c>
      <c r="E54" s="299">
        <v>45226</v>
      </c>
      <c r="F54" s="298"/>
      <c r="G54" s="298" t="s">
        <v>251</v>
      </c>
      <c r="H54" s="298" t="s">
        <v>2307</v>
      </c>
      <c r="I54" s="298"/>
      <c r="J54" s="298" t="s">
        <v>30</v>
      </c>
      <c r="K54" s="298" t="s">
        <v>218</v>
      </c>
      <c r="L54" s="298" t="s">
        <v>2376</v>
      </c>
      <c r="M54" s="5">
        <v>100000000</v>
      </c>
      <c r="N54" s="5">
        <v>0</v>
      </c>
      <c r="O54" s="188">
        <f t="shared" si="1"/>
        <v>800000000</v>
      </c>
    </row>
    <row r="55" spans="1:15" x14ac:dyDescent="0.25">
      <c r="A55" s="298" t="s">
        <v>21</v>
      </c>
      <c r="B55" s="298" t="s">
        <v>22</v>
      </c>
      <c r="C55" s="298" t="s">
        <v>41</v>
      </c>
      <c r="D55" s="298" t="s">
        <v>2355</v>
      </c>
      <c r="E55" s="299">
        <v>45237</v>
      </c>
      <c r="F55" s="298"/>
      <c r="G55" s="298" t="s">
        <v>251</v>
      </c>
      <c r="H55" s="298" t="s">
        <v>2307</v>
      </c>
      <c r="I55" s="298"/>
      <c r="J55" s="298" t="s">
        <v>30</v>
      </c>
      <c r="K55" s="298" t="s">
        <v>105</v>
      </c>
      <c r="L55" s="298" t="s">
        <v>2356</v>
      </c>
      <c r="M55" s="5">
        <v>100000000</v>
      </c>
      <c r="N55" s="5">
        <v>0</v>
      </c>
      <c r="O55" s="188">
        <f t="shared" si="1"/>
        <v>700000000</v>
      </c>
    </row>
    <row r="56" spans="1:15" x14ac:dyDescent="0.25">
      <c r="A56" s="298" t="s">
        <v>21</v>
      </c>
      <c r="B56" s="298" t="s">
        <v>22</v>
      </c>
      <c r="C56" s="298" t="s">
        <v>41</v>
      </c>
      <c r="D56" s="298" t="s">
        <v>2357</v>
      </c>
      <c r="E56" s="299">
        <v>45237</v>
      </c>
      <c r="F56" s="298"/>
      <c r="G56" s="298" t="s">
        <v>251</v>
      </c>
      <c r="H56" s="298" t="s">
        <v>2307</v>
      </c>
      <c r="I56" s="298"/>
      <c r="J56" s="298" t="s">
        <v>30</v>
      </c>
      <c r="K56" s="298" t="s">
        <v>105</v>
      </c>
      <c r="L56" s="298" t="s">
        <v>2358</v>
      </c>
      <c r="M56" s="5">
        <v>100000000</v>
      </c>
      <c r="N56" s="5">
        <v>0</v>
      </c>
      <c r="O56" s="188">
        <f t="shared" si="1"/>
        <v>600000000</v>
      </c>
    </row>
    <row r="57" spans="1:15" x14ac:dyDescent="0.25">
      <c r="A57" s="298" t="s">
        <v>21</v>
      </c>
      <c r="B57" s="298" t="s">
        <v>22</v>
      </c>
      <c r="C57" s="298" t="s">
        <v>41</v>
      </c>
      <c r="D57" s="298" t="s">
        <v>2377</v>
      </c>
      <c r="E57" s="299">
        <v>45237</v>
      </c>
      <c r="F57" s="298"/>
      <c r="G57" s="298" t="s">
        <v>251</v>
      </c>
      <c r="H57" s="298" t="s">
        <v>2307</v>
      </c>
      <c r="I57" s="298"/>
      <c r="J57" s="298" t="s">
        <v>30</v>
      </c>
      <c r="K57" s="298" t="s">
        <v>218</v>
      </c>
      <c r="L57" s="298" t="s">
        <v>2378</v>
      </c>
      <c r="M57" s="5">
        <v>100000000</v>
      </c>
      <c r="N57" s="5">
        <v>0</v>
      </c>
      <c r="O57" s="188">
        <f t="shared" si="1"/>
        <v>500000000</v>
      </c>
    </row>
    <row r="58" spans="1:15" x14ac:dyDescent="0.25">
      <c r="A58" s="298" t="s">
        <v>21</v>
      </c>
      <c r="B58" s="298" t="s">
        <v>22</v>
      </c>
      <c r="C58" s="298" t="s">
        <v>41</v>
      </c>
      <c r="D58" s="298" t="s">
        <v>2379</v>
      </c>
      <c r="E58" s="299">
        <v>45246</v>
      </c>
      <c r="F58" s="298"/>
      <c r="G58" s="298" t="s">
        <v>251</v>
      </c>
      <c r="H58" s="298" t="s">
        <v>2307</v>
      </c>
      <c r="I58" s="298"/>
      <c r="J58" s="298" t="s">
        <v>30</v>
      </c>
      <c r="K58" s="298" t="s">
        <v>218</v>
      </c>
      <c r="L58" s="298" t="s">
        <v>2380</v>
      </c>
      <c r="M58" s="5">
        <v>100000000</v>
      </c>
      <c r="N58" s="5">
        <v>0</v>
      </c>
      <c r="O58" s="188">
        <f t="shared" si="1"/>
        <v>400000000</v>
      </c>
    </row>
    <row r="59" spans="1:15" x14ac:dyDescent="0.25">
      <c r="A59" s="298" t="s">
        <v>21</v>
      </c>
      <c r="B59" s="298" t="s">
        <v>22</v>
      </c>
      <c r="C59" s="298" t="s">
        <v>41</v>
      </c>
      <c r="D59" s="298" t="s">
        <v>2359</v>
      </c>
      <c r="E59" s="299">
        <v>45254</v>
      </c>
      <c r="F59" s="298"/>
      <c r="G59" s="298" t="s">
        <v>251</v>
      </c>
      <c r="H59" s="298" t="s">
        <v>2307</v>
      </c>
      <c r="I59" s="298"/>
      <c r="J59" s="298" t="s">
        <v>30</v>
      </c>
      <c r="K59" s="298" t="s">
        <v>105</v>
      </c>
      <c r="L59" s="298" t="s">
        <v>2360</v>
      </c>
      <c r="M59" s="5">
        <v>100000000</v>
      </c>
      <c r="N59" s="5">
        <v>0</v>
      </c>
      <c r="O59" s="188">
        <f t="shared" si="1"/>
        <v>300000000</v>
      </c>
    </row>
    <row r="60" spans="1:15" x14ac:dyDescent="0.25">
      <c r="A60" s="298" t="s">
        <v>21</v>
      </c>
      <c r="B60" s="298" t="s">
        <v>22</v>
      </c>
      <c r="C60" s="298" t="s">
        <v>41</v>
      </c>
      <c r="D60" s="298" t="s">
        <v>2361</v>
      </c>
      <c r="E60" s="299">
        <v>45254</v>
      </c>
      <c r="F60" s="298"/>
      <c r="G60" s="298" t="s">
        <v>251</v>
      </c>
      <c r="H60" s="298" t="s">
        <v>2307</v>
      </c>
      <c r="I60" s="298"/>
      <c r="J60" s="298" t="s">
        <v>30</v>
      </c>
      <c r="K60" s="298" t="s">
        <v>105</v>
      </c>
      <c r="L60" s="298" t="s">
        <v>2362</v>
      </c>
      <c r="M60" s="5">
        <v>100000000</v>
      </c>
      <c r="N60" s="5">
        <v>0</v>
      </c>
      <c r="O60" s="188">
        <f t="shared" si="1"/>
        <v>200000000</v>
      </c>
    </row>
    <row r="61" spans="1:15" x14ac:dyDescent="0.25">
      <c r="A61" s="298" t="s">
        <v>21</v>
      </c>
      <c r="B61" s="298" t="s">
        <v>22</v>
      </c>
      <c r="C61" s="298" t="s">
        <v>41</v>
      </c>
      <c r="D61" s="298" t="s">
        <v>2363</v>
      </c>
      <c r="E61" s="299">
        <v>45254</v>
      </c>
      <c r="F61" s="298"/>
      <c r="G61" s="298" t="s">
        <v>251</v>
      </c>
      <c r="H61" s="298" t="s">
        <v>2307</v>
      </c>
      <c r="I61" s="298"/>
      <c r="J61" s="298" t="s">
        <v>30</v>
      </c>
      <c r="K61" s="298" t="s">
        <v>105</v>
      </c>
      <c r="L61" s="298" t="s">
        <v>2364</v>
      </c>
      <c r="M61" s="5">
        <v>100000000</v>
      </c>
      <c r="N61" s="5">
        <v>0</v>
      </c>
      <c r="O61" s="188">
        <f t="shared" si="1"/>
        <v>100000000</v>
      </c>
    </row>
    <row r="62" spans="1:15" x14ac:dyDescent="0.25">
      <c r="A62" s="298"/>
      <c r="B62" s="298"/>
      <c r="C62" s="298"/>
      <c r="D62" s="298"/>
      <c r="E62" s="299"/>
      <c r="F62" s="298"/>
      <c r="G62" s="298"/>
      <c r="H62" s="298"/>
      <c r="I62" s="298"/>
      <c r="J62" s="298"/>
      <c r="K62" s="298"/>
      <c r="L62" s="298"/>
      <c r="M62" s="5"/>
      <c r="N62" s="5"/>
      <c r="O62" s="5"/>
    </row>
    <row r="63" spans="1:15" x14ac:dyDescent="0.25">
      <c r="A63" s="298"/>
      <c r="B63" s="298"/>
      <c r="C63" s="298"/>
      <c r="D63" s="298"/>
      <c r="E63" s="299"/>
      <c r="F63" s="298"/>
      <c r="G63" s="298"/>
      <c r="H63" s="298"/>
      <c r="I63" s="298"/>
      <c r="J63" s="298"/>
      <c r="K63" s="298"/>
      <c r="L63" s="298"/>
      <c r="M63" s="5"/>
      <c r="N63" s="5"/>
      <c r="O63" s="5"/>
    </row>
    <row r="64" spans="1:15" x14ac:dyDescent="0.25">
      <c r="A64" s="298" t="s">
        <v>478</v>
      </c>
      <c r="B64" s="298" t="s">
        <v>479</v>
      </c>
      <c r="C64" s="298" t="s">
        <v>27</v>
      </c>
      <c r="D64" s="298" t="s">
        <v>2381</v>
      </c>
      <c r="E64" s="299">
        <v>44952</v>
      </c>
      <c r="F64" s="298"/>
      <c r="G64" s="298" t="s">
        <v>251</v>
      </c>
      <c r="H64" s="298" t="s">
        <v>2307</v>
      </c>
      <c r="I64" s="298"/>
      <c r="J64" s="298" t="s">
        <v>30</v>
      </c>
      <c r="K64" s="298" t="s">
        <v>279</v>
      </c>
      <c r="L64" s="298" t="s">
        <v>2352</v>
      </c>
      <c r="M64" s="5">
        <v>1000000000</v>
      </c>
      <c r="N64" s="5">
        <v>0</v>
      </c>
      <c r="O64" s="5">
        <v>0</v>
      </c>
    </row>
    <row r="65" spans="1:15" x14ac:dyDescent="0.25">
      <c r="A65" s="298" t="s">
        <v>478</v>
      </c>
      <c r="B65" s="298" t="s">
        <v>479</v>
      </c>
      <c r="C65" s="298" t="s">
        <v>27</v>
      </c>
      <c r="D65" s="298" t="s">
        <v>2382</v>
      </c>
      <c r="E65" s="299">
        <v>45138</v>
      </c>
      <c r="F65" s="298"/>
      <c r="G65" s="298" t="s">
        <v>251</v>
      </c>
      <c r="H65" s="298" t="s">
        <v>2307</v>
      </c>
      <c r="I65" s="298"/>
      <c r="J65" s="298" t="s">
        <v>30</v>
      </c>
      <c r="K65" s="298" t="s">
        <v>279</v>
      </c>
      <c r="L65" s="298" t="s">
        <v>2354</v>
      </c>
      <c r="M65" s="5">
        <v>342731412</v>
      </c>
      <c r="N65" s="5">
        <v>0</v>
      </c>
      <c r="O65" s="5">
        <v>0</v>
      </c>
    </row>
    <row r="66" spans="1:15" x14ac:dyDescent="0.25">
      <c r="A66" s="298" t="s">
        <v>478</v>
      </c>
      <c r="B66" s="298" t="s">
        <v>479</v>
      </c>
      <c r="C66" s="298" t="s">
        <v>27</v>
      </c>
      <c r="D66" s="298" t="s">
        <v>2383</v>
      </c>
      <c r="E66" s="299">
        <v>45187</v>
      </c>
      <c r="F66" s="298"/>
      <c r="G66" s="298" t="s">
        <v>251</v>
      </c>
      <c r="H66" s="298" t="s">
        <v>2307</v>
      </c>
      <c r="I66" s="298"/>
      <c r="J66" s="298" t="s">
        <v>30</v>
      </c>
      <c r="K66" s="298" t="s">
        <v>105</v>
      </c>
      <c r="L66" s="298" t="s">
        <v>2362</v>
      </c>
      <c r="M66" s="5">
        <v>100000000</v>
      </c>
      <c r="N66" s="5">
        <v>0</v>
      </c>
      <c r="O66" s="5">
        <v>0</v>
      </c>
    </row>
    <row r="67" spans="1:15" x14ac:dyDescent="0.25">
      <c r="A67" s="298" t="s">
        <v>478</v>
      </c>
      <c r="B67" s="298" t="s">
        <v>479</v>
      </c>
      <c r="C67" s="298" t="s">
        <v>27</v>
      </c>
      <c r="D67" s="298" t="s">
        <v>2384</v>
      </c>
      <c r="E67" s="299">
        <v>45188</v>
      </c>
      <c r="F67" s="298"/>
      <c r="G67" s="298" t="s">
        <v>251</v>
      </c>
      <c r="H67" s="298" t="s">
        <v>2307</v>
      </c>
      <c r="I67" s="298"/>
      <c r="J67" s="298" t="s">
        <v>30</v>
      </c>
      <c r="K67" s="298" t="s">
        <v>218</v>
      </c>
      <c r="L67" s="298" t="s">
        <v>2374</v>
      </c>
      <c r="M67" s="5">
        <v>100000000</v>
      </c>
      <c r="N67" s="5">
        <v>0</v>
      </c>
      <c r="O67" s="5">
        <v>0</v>
      </c>
    </row>
    <row r="68" spans="1:15" x14ac:dyDescent="0.25">
      <c r="A68" s="298" t="s">
        <v>478</v>
      </c>
      <c r="B68" s="298" t="s">
        <v>479</v>
      </c>
      <c r="C68" s="298" t="s">
        <v>27</v>
      </c>
      <c r="D68" s="298" t="s">
        <v>2385</v>
      </c>
      <c r="E68" s="299">
        <v>45188</v>
      </c>
      <c r="F68" s="298"/>
      <c r="G68" s="298" t="s">
        <v>251</v>
      </c>
      <c r="H68" s="298" t="s">
        <v>2307</v>
      </c>
      <c r="I68" s="298"/>
      <c r="J68" s="298" t="s">
        <v>30</v>
      </c>
      <c r="K68" s="298" t="s">
        <v>218</v>
      </c>
      <c r="L68" s="298" t="s">
        <v>2372</v>
      </c>
      <c r="M68" s="5">
        <v>81800000</v>
      </c>
      <c r="N68" s="5">
        <v>0</v>
      </c>
      <c r="O68" s="5">
        <v>0</v>
      </c>
    </row>
    <row r="69" spans="1:15" x14ac:dyDescent="0.25">
      <c r="A69" s="298" t="s">
        <v>478</v>
      </c>
      <c r="B69" s="298" t="s">
        <v>479</v>
      </c>
      <c r="C69" s="298" t="s">
        <v>27</v>
      </c>
      <c r="D69" s="298" t="s">
        <v>2386</v>
      </c>
      <c r="E69" s="299">
        <v>45188</v>
      </c>
      <c r="F69" s="298"/>
      <c r="G69" s="298" t="s">
        <v>251</v>
      </c>
      <c r="H69" s="298" t="s">
        <v>2307</v>
      </c>
      <c r="I69" s="298"/>
      <c r="J69" s="298" t="s">
        <v>30</v>
      </c>
      <c r="K69" s="298" t="s">
        <v>218</v>
      </c>
      <c r="L69" s="298" t="s">
        <v>2376</v>
      </c>
      <c r="M69" s="5">
        <v>100000000</v>
      </c>
      <c r="N69" s="5">
        <v>0</v>
      </c>
      <c r="O69" s="5">
        <v>0</v>
      </c>
    </row>
    <row r="70" spans="1:15" x14ac:dyDescent="0.25">
      <c r="A70" s="298" t="s">
        <v>478</v>
      </c>
      <c r="B70" s="298" t="s">
        <v>479</v>
      </c>
      <c r="C70" s="298" t="s">
        <v>27</v>
      </c>
      <c r="D70" s="298" t="s">
        <v>2387</v>
      </c>
      <c r="E70" s="299">
        <v>45188</v>
      </c>
      <c r="F70" s="298"/>
      <c r="G70" s="298" t="s">
        <v>251</v>
      </c>
      <c r="H70" s="298" t="s">
        <v>2307</v>
      </c>
      <c r="I70" s="298"/>
      <c r="J70" s="298" t="s">
        <v>30</v>
      </c>
      <c r="K70" s="298" t="s">
        <v>105</v>
      </c>
      <c r="L70" s="298" t="s">
        <v>2356</v>
      </c>
      <c r="M70" s="5">
        <v>100000000</v>
      </c>
      <c r="N70" s="5">
        <v>0</v>
      </c>
      <c r="O70" s="5">
        <v>0</v>
      </c>
    </row>
    <row r="71" spans="1:15" x14ac:dyDescent="0.25">
      <c r="A71" s="298" t="s">
        <v>478</v>
      </c>
      <c r="B71" s="298" t="s">
        <v>479</v>
      </c>
      <c r="C71" s="298" t="s">
        <v>27</v>
      </c>
      <c r="D71" s="298" t="s">
        <v>2388</v>
      </c>
      <c r="E71" s="299">
        <v>45188</v>
      </c>
      <c r="F71" s="298"/>
      <c r="G71" s="298" t="s">
        <v>251</v>
      </c>
      <c r="H71" s="298" t="s">
        <v>2307</v>
      </c>
      <c r="I71" s="298"/>
      <c r="J71" s="298" t="s">
        <v>30</v>
      </c>
      <c r="K71" s="298" t="s">
        <v>105</v>
      </c>
      <c r="L71" s="298" t="s">
        <v>2358</v>
      </c>
      <c r="M71" s="5">
        <v>100000000</v>
      </c>
      <c r="N71" s="5">
        <v>0</v>
      </c>
      <c r="O71" s="5">
        <v>0</v>
      </c>
    </row>
    <row r="72" spans="1:15" x14ac:dyDescent="0.25">
      <c r="A72" s="298" t="s">
        <v>478</v>
      </c>
      <c r="B72" s="298" t="s">
        <v>479</v>
      </c>
      <c r="C72" s="298" t="s">
        <v>27</v>
      </c>
      <c r="D72" s="298" t="s">
        <v>2389</v>
      </c>
      <c r="E72" s="299">
        <v>45188</v>
      </c>
      <c r="F72" s="298"/>
      <c r="G72" s="298" t="s">
        <v>251</v>
      </c>
      <c r="H72" s="298" t="s">
        <v>2307</v>
      </c>
      <c r="I72" s="298"/>
      <c r="J72" s="298" t="s">
        <v>30</v>
      </c>
      <c r="K72" s="298" t="s">
        <v>105</v>
      </c>
      <c r="L72" s="298" t="s">
        <v>2360</v>
      </c>
      <c r="M72" s="5">
        <v>100000000</v>
      </c>
      <c r="N72" s="5">
        <v>0</v>
      </c>
      <c r="O72" s="5">
        <v>0</v>
      </c>
    </row>
    <row r="73" spans="1:15" x14ac:dyDescent="0.25">
      <c r="A73" s="298" t="s">
        <v>478</v>
      </c>
      <c r="B73" s="298" t="s">
        <v>479</v>
      </c>
      <c r="C73" s="298" t="s">
        <v>27</v>
      </c>
      <c r="D73" s="298" t="s">
        <v>2390</v>
      </c>
      <c r="E73" s="299">
        <v>45188</v>
      </c>
      <c r="F73" s="298"/>
      <c r="G73" s="298" t="s">
        <v>251</v>
      </c>
      <c r="H73" s="298" t="s">
        <v>2307</v>
      </c>
      <c r="I73" s="298"/>
      <c r="J73" s="298" t="s">
        <v>30</v>
      </c>
      <c r="K73" s="298" t="s">
        <v>105</v>
      </c>
      <c r="L73" s="298" t="s">
        <v>2364</v>
      </c>
      <c r="M73" s="5">
        <v>100000000</v>
      </c>
      <c r="N73" s="5">
        <v>0</v>
      </c>
      <c r="O73" s="5">
        <v>0</v>
      </c>
    </row>
    <row r="74" spans="1:15" x14ac:dyDescent="0.25">
      <c r="A74" s="298" t="s">
        <v>478</v>
      </c>
      <c r="B74" s="298" t="s">
        <v>479</v>
      </c>
      <c r="C74" s="298" t="s">
        <v>27</v>
      </c>
      <c r="D74" s="298" t="s">
        <v>250</v>
      </c>
      <c r="E74" s="299">
        <v>45225</v>
      </c>
      <c r="F74" s="298"/>
      <c r="G74" s="298" t="s">
        <v>251</v>
      </c>
      <c r="H74" s="298" t="s">
        <v>2307</v>
      </c>
      <c r="I74" s="298"/>
      <c r="J74" s="298" t="s">
        <v>30</v>
      </c>
      <c r="K74" s="298" t="s">
        <v>218</v>
      </c>
      <c r="L74" s="298" t="s">
        <v>2378</v>
      </c>
      <c r="M74" s="5">
        <v>100000000</v>
      </c>
      <c r="N74" s="5">
        <v>0</v>
      </c>
      <c r="O74" s="5">
        <v>0</v>
      </c>
    </row>
    <row r="75" spans="1:15" x14ac:dyDescent="0.25">
      <c r="A75" s="298" t="s">
        <v>478</v>
      </c>
      <c r="B75" s="298" t="s">
        <v>479</v>
      </c>
      <c r="C75" s="298" t="s">
        <v>27</v>
      </c>
      <c r="D75" s="298" t="s">
        <v>252</v>
      </c>
      <c r="E75" s="299">
        <v>45225</v>
      </c>
      <c r="F75" s="298"/>
      <c r="G75" s="298" t="s">
        <v>251</v>
      </c>
      <c r="H75" s="298" t="s">
        <v>2307</v>
      </c>
      <c r="I75" s="298"/>
      <c r="J75" s="298" t="s">
        <v>30</v>
      </c>
      <c r="K75" s="298" t="s">
        <v>218</v>
      </c>
      <c r="L75" s="298" t="s">
        <v>2380</v>
      </c>
      <c r="M75" s="5">
        <v>100000000</v>
      </c>
      <c r="N75" s="5">
        <v>0</v>
      </c>
      <c r="O75" s="5">
        <v>0</v>
      </c>
    </row>
    <row r="76" spans="1:15" x14ac:dyDescent="0.25">
      <c r="A76" s="298" t="s">
        <v>478</v>
      </c>
      <c r="B76" s="298" t="s">
        <v>479</v>
      </c>
      <c r="C76" s="298" t="s">
        <v>27</v>
      </c>
      <c r="D76" s="298" t="s">
        <v>308</v>
      </c>
      <c r="E76" s="299">
        <v>45278</v>
      </c>
      <c r="F76" s="298"/>
      <c r="G76" s="298" t="s">
        <v>251</v>
      </c>
      <c r="H76" s="298" t="s">
        <v>2307</v>
      </c>
      <c r="I76" s="298"/>
      <c r="J76" s="298" t="s">
        <v>30</v>
      </c>
      <c r="K76" s="298" t="s">
        <v>44</v>
      </c>
      <c r="L76" s="298" t="s">
        <v>309</v>
      </c>
      <c r="M76" s="5">
        <v>71648000</v>
      </c>
      <c r="N76" s="5">
        <v>0</v>
      </c>
      <c r="O76" s="5">
        <v>0</v>
      </c>
    </row>
    <row r="77" spans="1:15" x14ac:dyDescent="0.25">
      <c r="A77" s="298"/>
      <c r="B77" s="298"/>
      <c r="C77" s="298"/>
      <c r="D77" s="298"/>
      <c r="E77" s="298"/>
      <c r="F77" s="298"/>
      <c r="G77" s="298"/>
      <c r="H77" s="298"/>
      <c r="I77" s="298"/>
      <c r="J77" s="298"/>
      <c r="K77" s="298"/>
      <c r="L77" s="298"/>
      <c r="M77" s="192">
        <f>SUM(M64:M76)</f>
        <v>2396179412</v>
      </c>
      <c r="N77" s="6"/>
      <c r="O77" s="6"/>
    </row>
    <row r="78" spans="1:15" x14ac:dyDescent="0.25">
      <c r="A78" s="298"/>
      <c r="B78" s="298"/>
      <c r="C78" s="298"/>
      <c r="D78" s="298"/>
      <c r="E78" s="298"/>
      <c r="F78" s="298"/>
      <c r="G78" s="298"/>
      <c r="H78" s="298"/>
      <c r="I78" s="298"/>
      <c r="J78" s="298"/>
      <c r="K78" s="298"/>
      <c r="L78" s="298"/>
      <c r="M78" s="5"/>
      <c r="N78" s="5"/>
      <c r="O78" s="5"/>
    </row>
    <row r="79" spans="1:15" x14ac:dyDescent="0.25">
      <c r="A79" s="298"/>
      <c r="B79" s="298"/>
      <c r="C79" s="298"/>
      <c r="D79" s="298"/>
      <c r="E79" s="298"/>
      <c r="F79" s="298"/>
      <c r="G79" s="298"/>
      <c r="H79" s="298"/>
      <c r="I79" s="298"/>
      <c r="J79" s="298"/>
      <c r="K79" s="298"/>
      <c r="L79" s="298"/>
      <c r="M79" s="5"/>
      <c r="N79" s="5"/>
      <c r="O79" s="5"/>
    </row>
    <row r="80" spans="1:15" x14ac:dyDescent="0.25">
      <c r="A80" s="298"/>
      <c r="B80" s="298"/>
      <c r="C80" s="298"/>
      <c r="D80" s="298"/>
      <c r="E80" s="298"/>
      <c r="F80" s="298"/>
      <c r="G80" s="298"/>
      <c r="H80" s="298"/>
      <c r="I80" s="298"/>
      <c r="J80" s="298"/>
      <c r="K80" s="298"/>
      <c r="L80" s="298"/>
      <c r="M80" s="5"/>
      <c r="N80" s="5"/>
      <c r="O80" s="5"/>
    </row>
    <row r="81" spans="1:15" x14ac:dyDescent="0.25">
      <c r="A81" s="298"/>
      <c r="B81" s="298"/>
      <c r="C81" s="298"/>
      <c r="D81" s="298"/>
      <c r="E81" s="298"/>
      <c r="F81" s="298"/>
      <c r="G81" s="298"/>
      <c r="H81" s="298"/>
      <c r="I81" s="298"/>
      <c r="J81" s="298"/>
      <c r="K81" s="298"/>
      <c r="L81" s="298"/>
      <c r="M81" s="5"/>
      <c r="N81" s="5"/>
      <c r="O81" s="5"/>
    </row>
    <row r="82" spans="1:15" x14ac:dyDescent="0.25">
      <c r="A82" s="298"/>
      <c r="B82" s="298"/>
      <c r="C82" s="298"/>
      <c r="D82" s="298"/>
      <c r="E82" s="298"/>
      <c r="F82" s="298"/>
      <c r="G82" s="298"/>
      <c r="H82" s="298"/>
      <c r="I82" s="298"/>
      <c r="J82" s="298"/>
      <c r="K82" s="298"/>
      <c r="L82" s="298"/>
      <c r="M82" s="5"/>
      <c r="N82" s="5"/>
      <c r="O82" s="5"/>
    </row>
    <row r="83" spans="1:15" x14ac:dyDescent="0.25">
      <c r="A83" s="298"/>
      <c r="B83" s="298"/>
      <c r="C83" s="298"/>
      <c r="D83" s="298"/>
      <c r="E83" s="298"/>
      <c r="F83" s="298"/>
      <c r="G83" s="298"/>
      <c r="H83" s="298"/>
      <c r="I83" s="298"/>
      <c r="J83" s="298"/>
      <c r="K83" s="298"/>
      <c r="L83" s="298"/>
      <c r="M83" s="5"/>
      <c r="N83" s="5"/>
      <c r="O83" s="5"/>
    </row>
    <row r="84" spans="1:15" x14ac:dyDescent="0.25">
      <c r="A84" s="298"/>
      <c r="B84" s="298"/>
      <c r="C84" s="298"/>
      <c r="D84" s="298"/>
      <c r="E84" s="298"/>
      <c r="F84" s="298"/>
      <c r="G84" s="298"/>
      <c r="H84" s="298"/>
      <c r="I84" s="298"/>
      <c r="J84" s="298"/>
      <c r="K84" s="298"/>
      <c r="L84" s="298"/>
      <c r="M84" s="5"/>
      <c r="N84" s="5"/>
      <c r="O84" s="5"/>
    </row>
    <row r="85" spans="1:15" x14ac:dyDescent="0.25">
      <c r="A85" s="298"/>
      <c r="B85" s="298"/>
      <c r="C85" s="298"/>
      <c r="D85" s="298"/>
      <c r="E85" s="298"/>
      <c r="F85" s="298"/>
      <c r="G85" s="298"/>
      <c r="H85" s="298"/>
      <c r="I85" s="298"/>
      <c r="J85" s="298"/>
      <c r="K85" s="298"/>
      <c r="L85" s="298"/>
      <c r="M85" s="5"/>
      <c r="N85" s="5"/>
      <c r="O85" s="5"/>
    </row>
    <row r="86" spans="1:15" x14ac:dyDescent="0.25">
      <c r="A86" s="298"/>
      <c r="B86" s="298"/>
      <c r="C86" s="298"/>
      <c r="D86" s="298"/>
      <c r="E86" s="298"/>
      <c r="F86" s="298"/>
      <c r="G86" s="298"/>
      <c r="H86" s="298"/>
      <c r="I86" s="298"/>
      <c r="J86" s="298"/>
      <c r="K86" s="298"/>
      <c r="L86" s="298"/>
      <c r="M86" s="5"/>
      <c r="N86" s="5"/>
      <c r="O86" s="5"/>
    </row>
    <row r="87" spans="1:15" x14ac:dyDescent="0.25">
      <c r="A87" s="298"/>
      <c r="B87" s="298"/>
      <c r="C87" s="298"/>
      <c r="D87" s="298"/>
      <c r="E87" s="298"/>
      <c r="F87" s="298"/>
      <c r="G87" s="298"/>
      <c r="H87" s="298"/>
      <c r="I87" s="298"/>
      <c r="J87" s="298"/>
      <c r="K87" s="298"/>
      <c r="L87" s="298"/>
      <c r="M87" s="5"/>
      <c r="N87" s="5"/>
      <c r="O87" s="5"/>
    </row>
    <row r="88" spans="1:15" x14ac:dyDescent="0.25">
      <c r="M88" s="7"/>
      <c r="N88" s="7"/>
      <c r="O88" s="7"/>
    </row>
    <row r="89" spans="1:15" x14ac:dyDescent="0.25">
      <c r="M89" s="7"/>
      <c r="N89" s="7"/>
      <c r="O89" s="7"/>
    </row>
    <row r="90" spans="1:15" x14ac:dyDescent="0.25">
      <c r="M90" s="7"/>
      <c r="N90" s="7"/>
      <c r="O90" s="7"/>
    </row>
    <row r="91" spans="1:15" x14ac:dyDescent="0.25">
      <c r="M91" s="7"/>
      <c r="N91" s="7"/>
      <c r="O91" s="7"/>
    </row>
    <row r="92" spans="1:15" x14ac:dyDescent="0.25">
      <c r="M92" s="7"/>
      <c r="N92" s="7"/>
      <c r="O92" s="7"/>
    </row>
    <row r="93" spans="1:15" x14ac:dyDescent="0.25">
      <c r="M93" s="7"/>
      <c r="N93" s="7"/>
      <c r="O93" s="7"/>
    </row>
    <row r="94" spans="1:15" x14ac:dyDescent="0.25">
      <c r="M94" s="7"/>
      <c r="N94" s="7"/>
      <c r="O94" s="7"/>
    </row>
    <row r="95" spans="1:15" x14ac:dyDescent="0.25">
      <c r="M95" s="7"/>
      <c r="N95" s="7"/>
      <c r="O95" s="7"/>
    </row>
    <row r="96" spans="1:15" x14ac:dyDescent="0.25">
      <c r="M96" s="7"/>
      <c r="N96" s="7"/>
      <c r="O96" s="7"/>
    </row>
    <row r="97" spans="13:15" x14ac:dyDescent="0.25">
      <c r="M97" s="7"/>
      <c r="N97" s="7"/>
      <c r="O97" s="7"/>
    </row>
    <row r="98" spans="13:15" x14ac:dyDescent="0.25">
      <c r="M98" s="7"/>
      <c r="N98" s="7"/>
      <c r="O98" s="7"/>
    </row>
    <row r="99" spans="13:15" x14ac:dyDescent="0.25">
      <c r="M99" s="7"/>
      <c r="N99" s="7"/>
      <c r="O99" s="7"/>
    </row>
    <row r="100" spans="13:15" x14ac:dyDescent="0.25">
      <c r="M100" s="7"/>
      <c r="N100" s="7"/>
      <c r="O100" s="7"/>
    </row>
    <row r="101" spans="13:15" x14ac:dyDescent="0.25">
      <c r="M101" s="7"/>
      <c r="N101" s="7"/>
      <c r="O101" s="7"/>
    </row>
    <row r="102" spans="13:15" x14ac:dyDescent="0.25">
      <c r="M102" s="7"/>
      <c r="N102" s="7"/>
      <c r="O102" s="7"/>
    </row>
    <row r="103" spans="13:15" x14ac:dyDescent="0.25">
      <c r="M103" s="7"/>
      <c r="N103" s="7"/>
      <c r="O103" s="7"/>
    </row>
  </sheetData>
  <mergeCells count="9">
    <mergeCell ref="A7:O7"/>
    <mergeCell ref="A8:O8"/>
    <mergeCell ref="A9:O9"/>
    <mergeCell ref="A1:O1"/>
    <mergeCell ref="A2:O2"/>
    <mergeCell ref="A3:O3"/>
    <mergeCell ref="A4:O4"/>
    <mergeCell ref="A5:O5"/>
    <mergeCell ref="A6:O6"/>
  </mergeCells>
  <pageMargins left="0.7" right="0.7" top="0.75" bottom="0.75" header="0.3" footer="0.3"/>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1"/>
  <sheetViews>
    <sheetView topLeftCell="A30" workbookViewId="0">
      <selection activeCell="O38" sqref="O38"/>
    </sheetView>
  </sheetViews>
  <sheetFormatPr baseColWidth="10" defaultRowHeight="15" x14ac:dyDescent="0.25"/>
  <cols>
    <col min="13" max="13" width="14.7109375" bestFit="1" customWidth="1"/>
    <col min="14" max="14" width="11.5703125" bestFit="1" customWidth="1"/>
    <col min="15" max="15" width="12.140625" bestFit="1" customWidth="1"/>
  </cols>
  <sheetData>
    <row r="1" spans="1:15" ht="15.75" x14ac:dyDescent="0.25">
      <c r="A1" s="624" t="s">
        <v>0</v>
      </c>
      <c r="B1" s="624"/>
      <c r="C1" s="624"/>
      <c r="D1" s="624"/>
      <c r="E1" s="624"/>
      <c r="F1" s="624"/>
      <c r="G1" s="624"/>
      <c r="H1" s="624"/>
      <c r="I1" s="624"/>
      <c r="J1" s="624"/>
      <c r="K1" s="624"/>
      <c r="L1" s="624"/>
      <c r="M1" s="624"/>
      <c r="N1" s="624"/>
      <c r="O1" s="624"/>
    </row>
    <row r="2" spans="1:15" ht="15.75" x14ac:dyDescent="0.25">
      <c r="A2" s="624" t="s">
        <v>1</v>
      </c>
      <c r="B2" s="624"/>
      <c r="C2" s="624"/>
      <c r="D2" s="624"/>
      <c r="E2" s="624"/>
      <c r="F2" s="624"/>
      <c r="G2" s="624"/>
      <c r="H2" s="624"/>
      <c r="I2" s="624"/>
      <c r="J2" s="624"/>
      <c r="K2" s="624"/>
      <c r="L2" s="624"/>
      <c r="M2" s="624"/>
      <c r="N2" s="624"/>
      <c r="O2" s="624"/>
    </row>
    <row r="3" spans="1:15" ht="15.75" x14ac:dyDescent="0.25">
      <c r="A3" s="624" t="s">
        <v>534</v>
      </c>
      <c r="B3" s="624"/>
      <c r="C3" s="624"/>
      <c r="D3" s="624"/>
      <c r="E3" s="624"/>
      <c r="F3" s="624"/>
      <c r="G3" s="624"/>
      <c r="H3" s="624"/>
      <c r="I3" s="624"/>
      <c r="J3" s="624"/>
      <c r="K3" s="624"/>
      <c r="L3" s="624"/>
      <c r="M3" s="624"/>
      <c r="N3" s="624"/>
      <c r="O3" s="624"/>
    </row>
    <row r="4" spans="1:15" ht="15.75" x14ac:dyDescent="0.25">
      <c r="A4" s="624"/>
      <c r="B4" s="624"/>
      <c r="C4" s="624"/>
      <c r="D4" s="624"/>
      <c r="E4" s="624"/>
      <c r="F4" s="624"/>
      <c r="G4" s="624"/>
      <c r="H4" s="624"/>
      <c r="I4" s="624"/>
      <c r="J4" s="624"/>
      <c r="K4" s="624"/>
      <c r="L4" s="624"/>
      <c r="M4" s="624"/>
      <c r="N4" s="624"/>
      <c r="O4" s="624"/>
    </row>
    <row r="5" spans="1:15" ht="15.75" x14ac:dyDescent="0.25">
      <c r="A5" s="624" t="s">
        <v>3</v>
      </c>
      <c r="B5" s="624"/>
      <c r="C5" s="624"/>
      <c r="D5" s="624"/>
      <c r="E5" s="624"/>
      <c r="F5" s="624"/>
      <c r="G5" s="624"/>
      <c r="H5" s="624"/>
      <c r="I5" s="624"/>
      <c r="J5" s="624"/>
      <c r="K5" s="624"/>
      <c r="L5" s="624"/>
      <c r="M5" s="624"/>
      <c r="N5" s="624"/>
      <c r="O5" s="624"/>
    </row>
    <row r="6" spans="1:15" ht="15.75" x14ac:dyDescent="0.25">
      <c r="A6" s="624"/>
      <c r="B6" s="624"/>
      <c r="C6" s="624"/>
      <c r="D6" s="624"/>
      <c r="E6" s="624"/>
      <c r="F6" s="624"/>
      <c r="G6" s="624"/>
      <c r="H6" s="624"/>
      <c r="I6" s="624"/>
      <c r="J6" s="624"/>
      <c r="K6" s="624"/>
      <c r="L6" s="624"/>
      <c r="M6" s="624"/>
      <c r="N6" s="624"/>
      <c r="O6" s="624"/>
    </row>
    <row r="7" spans="1:15" ht="15.75" x14ac:dyDescent="0.25">
      <c r="A7" s="624" t="s">
        <v>1679</v>
      </c>
      <c r="B7" s="624"/>
      <c r="C7" s="624"/>
      <c r="D7" s="624"/>
      <c r="E7" s="624"/>
      <c r="F7" s="624"/>
      <c r="G7" s="624"/>
      <c r="H7" s="624"/>
      <c r="I7" s="624"/>
      <c r="J7" s="624"/>
      <c r="K7" s="624"/>
      <c r="L7" s="624"/>
      <c r="M7" s="624"/>
      <c r="N7" s="624"/>
      <c r="O7" s="624"/>
    </row>
    <row r="8" spans="1:15" ht="15.75" x14ac:dyDescent="0.25">
      <c r="A8" s="625" t="s">
        <v>4</v>
      </c>
      <c r="B8" s="625"/>
      <c r="C8" s="625"/>
      <c r="D8" s="625"/>
      <c r="E8" s="625"/>
      <c r="F8" s="625"/>
      <c r="G8" s="625"/>
      <c r="H8" s="625"/>
      <c r="I8" s="625"/>
      <c r="J8" s="625"/>
      <c r="K8" s="625"/>
      <c r="L8" s="625"/>
      <c r="M8" s="625"/>
      <c r="N8" s="625"/>
      <c r="O8" s="625"/>
    </row>
    <row r="9" spans="1:15" ht="15.75" x14ac:dyDescent="0.25">
      <c r="A9" s="624"/>
      <c r="B9" s="624"/>
      <c r="C9" s="624"/>
      <c r="D9" s="624"/>
      <c r="E9" s="624"/>
      <c r="F9" s="624"/>
      <c r="G9" s="624"/>
      <c r="H9" s="624"/>
      <c r="I9" s="624"/>
      <c r="J9" s="624"/>
      <c r="K9" s="624"/>
      <c r="L9" s="624"/>
      <c r="M9" s="624"/>
      <c r="N9" s="624"/>
      <c r="O9" s="624"/>
    </row>
    <row r="10" spans="1:15" x14ac:dyDescent="0.25">
      <c r="A10" s="305" t="s">
        <v>6</v>
      </c>
      <c r="B10" s="305" t="s">
        <v>7</v>
      </c>
      <c r="C10" s="305" t="s">
        <v>8</v>
      </c>
      <c r="D10" s="305" t="s">
        <v>9</v>
      </c>
      <c r="E10" s="305" t="s">
        <v>10</v>
      </c>
      <c r="F10" s="305" t="s">
        <v>11</v>
      </c>
      <c r="G10" s="305" t="s">
        <v>12</v>
      </c>
      <c r="H10" s="305" t="s">
        <v>13</v>
      </c>
      <c r="I10" s="305" t="s">
        <v>14</v>
      </c>
      <c r="J10" s="305" t="s">
        <v>15</v>
      </c>
      <c r="K10" s="305" t="s">
        <v>16</v>
      </c>
      <c r="L10" s="305" t="s">
        <v>17</v>
      </c>
      <c r="M10" s="306" t="s">
        <v>18</v>
      </c>
      <c r="N10" s="306" t="s">
        <v>19</v>
      </c>
      <c r="O10" s="306" t="s">
        <v>20</v>
      </c>
    </row>
    <row r="11" spans="1:15" x14ac:dyDescent="0.25">
      <c r="A11" s="302" t="s">
        <v>21</v>
      </c>
      <c r="B11" s="302" t="s">
        <v>22</v>
      </c>
      <c r="C11" s="302" t="s">
        <v>27</v>
      </c>
      <c r="D11" s="302" t="s">
        <v>2423</v>
      </c>
      <c r="E11" s="303">
        <v>45065</v>
      </c>
      <c r="F11" s="302"/>
      <c r="G11" s="302" t="s">
        <v>2391</v>
      </c>
      <c r="H11" s="302" t="s">
        <v>2392</v>
      </c>
      <c r="I11" s="302"/>
      <c r="J11" s="302" t="s">
        <v>30</v>
      </c>
      <c r="K11" s="302" t="s">
        <v>31</v>
      </c>
      <c r="L11" s="302" t="s">
        <v>2396</v>
      </c>
      <c r="M11" s="5">
        <v>0</v>
      </c>
      <c r="N11" s="5">
        <v>214500000</v>
      </c>
      <c r="O11" s="5">
        <v>214500000</v>
      </c>
    </row>
    <row r="12" spans="1:15" x14ac:dyDescent="0.25">
      <c r="A12" s="302" t="s">
        <v>21</v>
      </c>
      <c r="B12" s="302" t="s">
        <v>22</v>
      </c>
      <c r="C12" s="302" t="s">
        <v>27</v>
      </c>
      <c r="D12" s="302" t="s">
        <v>2424</v>
      </c>
      <c r="E12" s="303">
        <v>45065</v>
      </c>
      <c r="F12" s="302"/>
      <c r="G12" s="302" t="s">
        <v>2391</v>
      </c>
      <c r="H12" s="302" t="s">
        <v>2392</v>
      </c>
      <c r="I12" s="302"/>
      <c r="J12" s="302" t="s">
        <v>30</v>
      </c>
      <c r="K12" s="302" t="s">
        <v>31</v>
      </c>
      <c r="L12" s="302" t="s">
        <v>2402</v>
      </c>
      <c r="M12" s="5">
        <v>0</v>
      </c>
      <c r="N12" s="5">
        <v>100000000</v>
      </c>
      <c r="O12" s="188">
        <f t="shared" ref="O12:O42" si="0">SUM(O11-M12+N12)</f>
        <v>314500000</v>
      </c>
    </row>
    <row r="13" spans="1:15" x14ac:dyDescent="0.25">
      <c r="A13" s="302" t="s">
        <v>21</v>
      </c>
      <c r="B13" s="302" t="s">
        <v>22</v>
      </c>
      <c r="C13" s="302" t="s">
        <v>27</v>
      </c>
      <c r="D13" s="302" t="s">
        <v>2425</v>
      </c>
      <c r="E13" s="303">
        <v>45065</v>
      </c>
      <c r="F13" s="302"/>
      <c r="G13" s="302" t="s">
        <v>2391</v>
      </c>
      <c r="H13" s="302" t="s">
        <v>2392</v>
      </c>
      <c r="I13" s="302"/>
      <c r="J13" s="302" t="s">
        <v>30</v>
      </c>
      <c r="K13" s="302" t="s">
        <v>31</v>
      </c>
      <c r="L13" s="302" t="s">
        <v>2400</v>
      </c>
      <c r="M13" s="5">
        <v>0</v>
      </c>
      <c r="N13" s="5">
        <v>100000000</v>
      </c>
      <c r="O13" s="188">
        <f t="shared" si="0"/>
        <v>414500000</v>
      </c>
    </row>
    <row r="14" spans="1:15" x14ac:dyDescent="0.25">
      <c r="A14" s="302" t="s">
        <v>21</v>
      </c>
      <c r="B14" s="302" t="s">
        <v>22</v>
      </c>
      <c r="C14" s="302" t="s">
        <v>27</v>
      </c>
      <c r="D14" s="302" t="s">
        <v>2426</v>
      </c>
      <c r="E14" s="303">
        <v>45065</v>
      </c>
      <c r="F14" s="302"/>
      <c r="G14" s="302" t="s">
        <v>2391</v>
      </c>
      <c r="H14" s="302" t="s">
        <v>2392</v>
      </c>
      <c r="I14" s="302"/>
      <c r="J14" s="302" t="s">
        <v>30</v>
      </c>
      <c r="K14" s="302" t="s">
        <v>31</v>
      </c>
      <c r="L14" s="302" t="s">
        <v>2398</v>
      </c>
      <c r="M14" s="5">
        <v>0</v>
      </c>
      <c r="N14" s="5">
        <v>100000000</v>
      </c>
      <c r="O14" s="188">
        <f t="shared" si="0"/>
        <v>514500000</v>
      </c>
    </row>
    <row r="15" spans="1:15" x14ac:dyDescent="0.25">
      <c r="A15" s="302" t="s">
        <v>21</v>
      </c>
      <c r="B15" s="302" t="s">
        <v>22</v>
      </c>
      <c r="C15" s="302" t="s">
        <v>27</v>
      </c>
      <c r="D15" s="302" t="s">
        <v>2427</v>
      </c>
      <c r="E15" s="303">
        <v>45070</v>
      </c>
      <c r="F15" s="302"/>
      <c r="G15" s="302" t="s">
        <v>2391</v>
      </c>
      <c r="H15" s="302" t="s">
        <v>2392</v>
      </c>
      <c r="I15" s="302"/>
      <c r="J15" s="302" t="s">
        <v>30</v>
      </c>
      <c r="K15" s="302" t="s">
        <v>31</v>
      </c>
      <c r="L15" s="302" t="s">
        <v>2420</v>
      </c>
      <c r="M15" s="5">
        <v>0</v>
      </c>
      <c r="N15" s="5">
        <v>100000000</v>
      </c>
      <c r="O15" s="188">
        <f t="shared" si="0"/>
        <v>614500000</v>
      </c>
    </row>
    <row r="16" spans="1:15" x14ac:dyDescent="0.25">
      <c r="A16" s="302" t="s">
        <v>21</v>
      </c>
      <c r="B16" s="302" t="s">
        <v>22</v>
      </c>
      <c r="C16" s="302" t="s">
        <v>27</v>
      </c>
      <c r="D16" s="302" t="s">
        <v>2428</v>
      </c>
      <c r="E16" s="303">
        <v>45070</v>
      </c>
      <c r="F16" s="302"/>
      <c r="G16" s="302" t="s">
        <v>2391</v>
      </c>
      <c r="H16" s="302" t="s">
        <v>2392</v>
      </c>
      <c r="I16" s="302"/>
      <c r="J16" s="302" t="s">
        <v>30</v>
      </c>
      <c r="K16" s="302" t="s">
        <v>31</v>
      </c>
      <c r="L16" s="302" t="s">
        <v>2418</v>
      </c>
      <c r="M16" s="5">
        <v>0</v>
      </c>
      <c r="N16" s="5">
        <v>100000000</v>
      </c>
      <c r="O16" s="188">
        <f t="shared" si="0"/>
        <v>714500000</v>
      </c>
    </row>
    <row r="17" spans="1:15" x14ac:dyDescent="0.25">
      <c r="A17" s="302" t="s">
        <v>21</v>
      </c>
      <c r="B17" s="302" t="s">
        <v>22</v>
      </c>
      <c r="C17" s="302" t="s">
        <v>27</v>
      </c>
      <c r="D17" s="302" t="s">
        <v>2429</v>
      </c>
      <c r="E17" s="303">
        <v>45070</v>
      </c>
      <c r="F17" s="302"/>
      <c r="G17" s="302" t="s">
        <v>2391</v>
      </c>
      <c r="H17" s="302" t="s">
        <v>2392</v>
      </c>
      <c r="I17" s="302"/>
      <c r="J17" s="302" t="s">
        <v>30</v>
      </c>
      <c r="K17" s="302" t="s">
        <v>31</v>
      </c>
      <c r="L17" s="302" t="s">
        <v>2404</v>
      </c>
      <c r="M17" s="5">
        <v>0</v>
      </c>
      <c r="N17" s="5">
        <v>100000000</v>
      </c>
      <c r="O17" s="188">
        <f t="shared" si="0"/>
        <v>814500000</v>
      </c>
    </row>
    <row r="18" spans="1:15" x14ac:dyDescent="0.25">
      <c r="A18" s="302" t="s">
        <v>21</v>
      </c>
      <c r="B18" s="302" t="s">
        <v>22</v>
      </c>
      <c r="C18" s="302" t="s">
        <v>41</v>
      </c>
      <c r="D18" s="302" t="s">
        <v>2395</v>
      </c>
      <c r="E18" s="303">
        <v>45071</v>
      </c>
      <c r="F18" s="302"/>
      <c r="G18" s="302" t="s">
        <v>2391</v>
      </c>
      <c r="H18" s="302" t="s">
        <v>2392</v>
      </c>
      <c r="I18" s="302"/>
      <c r="J18" s="302" t="s">
        <v>30</v>
      </c>
      <c r="K18" s="302" t="s">
        <v>101</v>
      </c>
      <c r="L18" s="302" t="s">
        <v>2396</v>
      </c>
      <c r="M18" s="5">
        <v>214500000</v>
      </c>
      <c r="N18" s="5">
        <v>0</v>
      </c>
      <c r="O18" s="188">
        <f t="shared" si="0"/>
        <v>600000000</v>
      </c>
    </row>
    <row r="19" spans="1:15" x14ac:dyDescent="0.25">
      <c r="A19" s="302" t="s">
        <v>21</v>
      </c>
      <c r="B19" s="302" t="s">
        <v>22</v>
      </c>
      <c r="C19" s="302" t="s">
        <v>41</v>
      </c>
      <c r="D19" s="302" t="s">
        <v>2397</v>
      </c>
      <c r="E19" s="303">
        <v>45071</v>
      </c>
      <c r="F19" s="302"/>
      <c r="G19" s="302" t="s">
        <v>2391</v>
      </c>
      <c r="H19" s="302" t="s">
        <v>2392</v>
      </c>
      <c r="I19" s="302"/>
      <c r="J19" s="302" t="s">
        <v>30</v>
      </c>
      <c r="K19" s="302" t="s">
        <v>101</v>
      </c>
      <c r="L19" s="302" t="s">
        <v>2398</v>
      </c>
      <c r="M19" s="5">
        <v>100000000</v>
      </c>
      <c r="N19" s="5">
        <v>0</v>
      </c>
      <c r="O19" s="188">
        <f t="shared" si="0"/>
        <v>500000000</v>
      </c>
    </row>
    <row r="20" spans="1:15" x14ac:dyDescent="0.25">
      <c r="A20" s="302" t="s">
        <v>21</v>
      </c>
      <c r="B20" s="302" t="s">
        <v>22</v>
      </c>
      <c r="C20" s="302" t="s">
        <v>41</v>
      </c>
      <c r="D20" s="302" t="s">
        <v>2399</v>
      </c>
      <c r="E20" s="303">
        <v>45071</v>
      </c>
      <c r="F20" s="302"/>
      <c r="G20" s="302" t="s">
        <v>2391</v>
      </c>
      <c r="H20" s="302" t="s">
        <v>2392</v>
      </c>
      <c r="I20" s="302"/>
      <c r="J20" s="302" t="s">
        <v>30</v>
      </c>
      <c r="K20" s="302" t="s">
        <v>101</v>
      </c>
      <c r="L20" s="302" t="s">
        <v>2400</v>
      </c>
      <c r="M20" s="5">
        <v>100000000</v>
      </c>
      <c r="N20" s="5">
        <v>0</v>
      </c>
      <c r="O20" s="188">
        <f t="shared" si="0"/>
        <v>400000000</v>
      </c>
    </row>
    <row r="21" spans="1:15" x14ac:dyDescent="0.25">
      <c r="A21" s="302" t="s">
        <v>21</v>
      </c>
      <c r="B21" s="302" t="s">
        <v>22</v>
      </c>
      <c r="C21" s="302" t="s">
        <v>41</v>
      </c>
      <c r="D21" s="302" t="s">
        <v>2401</v>
      </c>
      <c r="E21" s="303">
        <v>45071</v>
      </c>
      <c r="F21" s="302"/>
      <c r="G21" s="302" t="s">
        <v>2391</v>
      </c>
      <c r="H21" s="302" t="s">
        <v>2392</v>
      </c>
      <c r="I21" s="302"/>
      <c r="J21" s="302" t="s">
        <v>30</v>
      </c>
      <c r="K21" s="302" t="s">
        <v>101</v>
      </c>
      <c r="L21" s="302" t="s">
        <v>2402</v>
      </c>
      <c r="M21" s="5">
        <v>100000000</v>
      </c>
      <c r="N21" s="5">
        <v>0</v>
      </c>
      <c r="O21" s="188">
        <f t="shared" si="0"/>
        <v>300000000</v>
      </c>
    </row>
    <row r="22" spans="1:15" x14ac:dyDescent="0.25">
      <c r="A22" s="302" t="s">
        <v>21</v>
      </c>
      <c r="B22" s="302" t="s">
        <v>22</v>
      </c>
      <c r="C22" s="302" t="s">
        <v>41</v>
      </c>
      <c r="D22" s="302" t="s">
        <v>2417</v>
      </c>
      <c r="E22" s="303">
        <v>45075</v>
      </c>
      <c r="F22" s="302"/>
      <c r="G22" s="302" t="s">
        <v>2391</v>
      </c>
      <c r="H22" s="302" t="s">
        <v>2392</v>
      </c>
      <c r="I22" s="302"/>
      <c r="J22" s="302" t="s">
        <v>30</v>
      </c>
      <c r="K22" s="302" t="s">
        <v>43</v>
      </c>
      <c r="L22" s="302" t="s">
        <v>2418</v>
      </c>
      <c r="M22" s="5">
        <v>100000000</v>
      </c>
      <c r="N22" s="5">
        <v>0</v>
      </c>
      <c r="O22" s="188">
        <f t="shared" si="0"/>
        <v>200000000</v>
      </c>
    </row>
    <row r="23" spans="1:15" x14ac:dyDescent="0.25">
      <c r="A23" s="302" t="s">
        <v>21</v>
      </c>
      <c r="B23" s="302" t="s">
        <v>22</v>
      </c>
      <c r="C23" s="302" t="s">
        <v>41</v>
      </c>
      <c r="D23" s="302" t="s">
        <v>2419</v>
      </c>
      <c r="E23" s="303">
        <v>45075</v>
      </c>
      <c r="F23" s="302"/>
      <c r="G23" s="302" t="s">
        <v>2391</v>
      </c>
      <c r="H23" s="302" t="s">
        <v>2392</v>
      </c>
      <c r="I23" s="302"/>
      <c r="J23" s="302" t="s">
        <v>30</v>
      </c>
      <c r="K23" s="302" t="s">
        <v>43</v>
      </c>
      <c r="L23" s="302" t="s">
        <v>2420</v>
      </c>
      <c r="M23" s="5">
        <v>100000000</v>
      </c>
      <c r="N23" s="5">
        <v>0</v>
      </c>
      <c r="O23" s="188">
        <f t="shared" si="0"/>
        <v>100000000</v>
      </c>
    </row>
    <row r="24" spans="1:15" x14ac:dyDescent="0.25">
      <c r="A24" s="302" t="s">
        <v>21</v>
      </c>
      <c r="B24" s="302" t="s">
        <v>22</v>
      </c>
      <c r="C24" s="302" t="s">
        <v>41</v>
      </c>
      <c r="D24" s="302" t="s">
        <v>2403</v>
      </c>
      <c r="E24" s="303">
        <v>45075</v>
      </c>
      <c r="F24" s="302"/>
      <c r="G24" s="302" t="s">
        <v>2391</v>
      </c>
      <c r="H24" s="302" t="s">
        <v>2392</v>
      </c>
      <c r="I24" s="302"/>
      <c r="J24" s="302" t="s">
        <v>30</v>
      </c>
      <c r="K24" s="302" t="s">
        <v>101</v>
      </c>
      <c r="L24" s="302" t="s">
        <v>2404</v>
      </c>
      <c r="M24" s="5">
        <v>100000000</v>
      </c>
      <c r="N24" s="5">
        <v>0</v>
      </c>
      <c r="O24" s="188">
        <f t="shared" si="0"/>
        <v>0</v>
      </c>
    </row>
    <row r="25" spans="1:15" x14ac:dyDescent="0.25">
      <c r="A25" s="302" t="s">
        <v>21</v>
      </c>
      <c r="B25" s="302" t="s">
        <v>22</v>
      </c>
      <c r="C25" s="302" t="s">
        <v>27</v>
      </c>
      <c r="D25" s="302" t="s">
        <v>2430</v>
      </c>
      <c r="E25" s="303">
        <v>45097</v>
      </c>
      <c r="F25" s="302"/>
      <c r="G25" s="302" t="s">
        <v>2391</v>
      </c>
      <c r="H25" s="302" t="s">
        <v>2392</v>
      </c>
      <c r="I25" s="302"/>
      <c r="J25" s="302" t="s">
        <v>30</v>
      </c>
      <c r="K25" s="302" t="s">
        <v>31</v>
      </c>
      <c r="L25" s="302" t="s">
        <v>2406</v>
      </c>
      <c r="M25" s="5">
        <v>0</v>
      </c>
      <c r="N25" s="5">
        <v>100000000</v>
      </c>
      <c r="O25" s="188">
        <f t="shared" si="0"/>
        <v>100000000</v>
      </c>
    </row>
    <row r="26" spans="1:15" x14ac:dyDescent="0.25">
      <c r="A26" s="302" t="s">
        <v>21</v>
      </c>
      <c r="B26" s="302" t="s">
        <v>22</v>
      </c>
      <c r="C26" s="302" t="s">
        <v>41</v>
      </c>
      <c r="D26" s="302" t="s">
        <v>2405</v>
      </c>
      <c r="E26" s="303">
        <v>45105</v>
      </c>
      <c r="F26" s="302"/>
      <c r="G26" s="302" t="s">
        <v>2391</v>
      </c>
      <c r="H26" s="302" t="s">
        <v>2392</v>
      </c>
      <c r="I26" s="302"/>
      <c r="J26" s="302" t="s">
        <v>30</v>
      </c>
      <c r="K26" s="302" t="s">
        <v>101</v>
      </c>
      <c r="L26" s="302" t="s">
        <v>2406</v>
      </c>
      <c r="M26" s="5">
        <v>100000000</v>
      </c>
      <c r="N26" s="5">
        <v>0</v>
      </c>
      <c r="O26" s="188">
        <f t="shared" si="0"/>
        <v>0</v>
      </c>
    </row>
    <row r="27" spans="1:15" x14ac:dyDescent="0.25">
      <c r="A27" s="302" t="s">
        <v>21</v>
      </c>
      <c r="B27" s="302" t="s">
        <v>22</v>
      </c>
      <c r="C27" s="302" t="s">
        <v>27</v>
      </c>
      <c r="D27" s="302" t="s">
        <v>2431</v>
      </c>
      <c r="E27" s="303">
        <v>45138</v>
      </c>
      <c r="F27" s="302"/>
      <c r="G27" s="302" t="s">
        <v>2391</v>
      </c>
      <c r="H27" s="302" t="s">
        <v>2392</v>
      </c>
      <c r="I27" s="302"/>
      <c r="J27" s="302" t="s">
        <v>30</v>
      </c>
      <c r="K27" s="302" t="s">
        <v>31</v>
      </c>
      <c r="L27" s="302" t="s">
        <v>2393</v>
      </c>
      <c r="M27" s="5">
        <v>0</v>
      </c>
      <c r="N27" s="5">
        <v>745000000</v>
      </c>
      <c r="O27" s="188">
        <f t="shared" si="0"/>
        <v>745000000</v>
      </c>
    </row>
    <row r="28" spans="1:15" x14ac:dyDescent="0.25">
      <c r="A28" s="302" t="s">
        <v>21</v>
      </c>
      <c r="B28" s="302" t="s">
        <v>22</v>
      </c>
      <c r="C28" s="302" t="s">
        <v>27</v>
      </c>
      <c r="D28" s="302" t="s">
        <v>2432</v>
      </c>
      <c r="E28" s="303">
        <v>45138</v>
      </c>
      <c r="F28" s="302"/>
      <c r="G28" s="302" t="s">
        <v>2391</v>
      </c>
      <c r="H28" s="302" t="s">
        <v>2392</v>
      </c>
      <c r="I28" s="302"/>
      <c r="J28" s="302" t="s">
        <v>30</v>
      </c>
      <c r="K28" s="302" t="s">
        <v>31</v>
      </c>
      <c r="L28" s="302" t="s">
        <v>2394</v>
      </c>
      <c r="M28" s="5">
        <v>0</v>
      </c>
      <c r="N28" s="5">
        <v>455097443</v>
      </c>
      <c r="O28" s="188">
        <f t="shared" si="0"/>
        <v>1200097443</v>
      </c>
    </row>
    <row r="29" spans="1:15" x14ac:dyDescent="0.25">
      <c r="A29" s="302" t="s">
        <v>21</v>
      </c>
      <c r="B29" s="302" t="s">
        <v>22</v>
      </c>
      <c r="C29" s="302" t="s">
        <v>41</v>
      </c>
      <c r="D29" s="302" t="s">
        <v>1226</v>
      </c>
      <c r="E29" s="303">
        <v>45142</v>
      </c>
      <c r="F29" s="302"/>
      <c r="G29" s="302" t="s">
        <v>2391</v>
      </c>
      <c r="H29" s="302" t="s">
        <v>2392</v>
      </c>
      <c r="I29" s="302"/>
      <c r="J29" s="302" t="s">
        <v>30</v>
      </c>
      <c r="K29" s="302" t="s">
        <v>97</v>
      </c>
      <c r="L29" s="302" t="s">
        <v>2393</v>
      </c>
      <c r="M29" s="5">
        <v>745000000</v>
      </c>
      <c r="N29" s="5">
        <v>0</v>
      </c>
      <c r="O29" s="188">
        <f t="shared" si="0"/>
        <v>455097443</v>
      </c>
    </row>
    <row r="30" spans="1:15" x14ac:dyDescent="0.25">
      <c r="A30" s="302" t="s">
        <v>21</v>
      </c>
      <c r="B30" s="302" t="s">
        <v>22</v>
      </c>
      <c r="C30" s="302" t="s">
        <v>41</v>
      </c>
      <c r="D30" s="302" t="s">
        <v>1227</v>
      </c>
      <c r="E30" s="303">
        <v>45142</v>
      </c>
      <c r="F30" s="302"/>
      <c r="G30" s="302" t="s">
        <v>2391</v>
      </c>
      <c r="H30" s="302" t="s">
        <v>2392</v>
      </c>
      <c r="I30" s="302"/>
      <c r="J30" s="302" t="s">
        <v>30</v>
      </c>
      <c r="K30" s="302" t="s">
        <v>97</v>
      </c>
      <c r="L30" s="302" t="s">
        <v>2394</v>
      </c>
      <c r="M30" s="5">
        <v>455097443</v>
      </c>
      <c r="N30" s="5">
        <v>0</v>
      </c>
      <c r="O30" s="188">
        <f t="shared" si="0"/>
        <v>0</v>
      </c>
    </row>
    <row r="31" spans="1:15" x14ac:dyDescent="0.25">
      <c r="A31" s="302" t="s">
        <v>21</v>
      </c>
      <c r="B31" s="302" t="s">
        <v>22</v>
      </c>
      <c r="C31" s="302" t="s">
        <v>27</v>
      </c>
      <c r="D31" s="302" t="s">
        <v>2405</v>
      </c>
      <c r="E31" s="303">
        <v>45146</v>
      </c>
      <c r="F31" s="302"/>
      <c r="G31" s="302" t="s">
        <v>2391</v>
      </c>
      <c r="H31" s="302" t="s">
        <v>2392</v>
      </c>
      <c r="I31" s="302"/>
      <c r="J31" s="302" t="s">
        <v>30</v>
      </c>
      <c r="K31" s="302" t="s">
        <v>31</v>
      </c>
      <c r="L31" s="302" t="s">
        <v>2408</v>
      </c>
      <c r="M31" s="5">
        <v>0</v>
      </c>
      <c r="N31" s="5">
        <v>100000000</v>
      </c>
      <c r="O31" s="188">
        <f t="shared" si="0"/>
        <v>100000000</v>
      </c>
    </row>
    <row r="32" spans="1:15" x14ac:dyDescent="0.25">
      <c r="A32" s="302" t="s">
        <v>21</v>
      </c>
      <c r="B32" s="302" t="s">
        <v>22</v>
      </c>
      <c r="C32" s="302" t="s">
        <v>27</v>
      </c>
      <c r="D32" s="302" t="s">
        <v>2433</v>
      </c>
      <c r="E32" s="303">
        <v>45146</v>
      </c>
      <c r="F32" s="302"/>
      <c r="G32" s="302" t="s">
        <v>2391</v>
      </c>
      <c r="H32" s="302" t="s">
        <v>2392</v>
      </c>
      <c r="I32" s="302"/>
      <c r="J32" s="302" t="s">
        <v>30</v>
      </c>
      <c r="K32" s="302" t="s">
        <v>31</v>
      </c>
      <c r="L32" s="302" t="s">
        <v>2412</v>
      </c>
      <c r="M32" s="5">
        <v>0</v>
      </c>
      <c r="N32" s="5">
        <v>100000000</v>
      </c>
      <c r="O32" s="188">
        <f t="shared" si="0"/>
        <v>200000000</v>
      </c>
    </row>
    <row r="33" spans="1:15" x14ac:dyDescent="0.25">
      <c r="A33" s="302" t="s">
        <v>21</v>
      </c>
      <c r="B33" s="302" t="s">
        <v>22</v>
      </c>
      <c r="C33" s="302" t="s">
        <v>27</v>
      </c>
      <c r="D33" s="302" t="s">
        <v>2434</v>
      </c>
      <c r="E33" s="303">
        <v>45146</v>
      </c>
      <c r="F33" s="302"/>
      <c r="G33" s="302" t="s">
        <v>2391</v>
      </c>
      <c r="H33" s="302" t="s">
        <v>2392</v>
      </c>
      <c r="I33" s="302"/>
      <c r="J33" s="302" t="s">
        <v>30</v>
      </c>
      <c r="K33" s="302" t="s">
        <v>31</v>
      </c>
      <c r="L33" s="302" t="s">
        <v>2410</v>
      </c>
      <c r="M33" s="5">
        <v>0</v>
      </c>
      <c r="N33" s="5">
        <v>100000000</v>
      </c>
      <c r="O33" s="188">
        <f t="shared" si="0"/>
        <v>300000000</v>
      </c>
    </row>
    <row r="34" spans="1:15" x14ac:dyDescent="0.25">
      <c r="A34" s="302" t="s">
        <v>21</v>
      </c>
      <c r="B34" s="302" t="s">
        <v>22</v>
      </c>
      <c r="C34" s="302" t="s">
        <v>27</v>
      </c>
      <c r="D34" s="302" t="s">
        <v>2435</v>
      </c>
      <c r="E34" s="303">
        <v>45146</v>
      </c>
      <c r="F34" s="302"/>
      <c r="G34" s="302" t="s">
        <v>2391</v>
      </c>
      <c r="H34" s="302" t="s">
        <v>2392</v>
      </c>
      <c r="I34" s="302"/>
      <c r="J34" s="302" t="s">
        <v>30</v>
      </c>
      <c r="K34" s="302" t="s">
        <v>31</v>
      </c>
      <c r="L34" s="302" t="s">
        <v>2414</v>
      </c>
      <c r="M34" s="5">
        <v>0</v>
      </c>
      <c r="N34" s="5">
        <v>100000000</v>
      </c>
      <c r="O34" s="188">
        <f t="shared" si="0"/>
        <v>400000000</v>
      </c>
    </row>
    <row r="35" spans="1:15" x14ac:dyDescent="0.25">
      <c r="A35" s="302" t="s">
        <v>21</v>
      </c>
      <c r="B35" s="302" t="s">
        <v>22</v>
      </c>
      <c r="C35" s="302" t="s">
        <v>27</v>
      </c>
      <c r="D35" s="302" t="s">
        <v>2436</v>
      </c>
      <c r="E35" s="303">
        <v>45146</v>
      </c>
      <c r="F35" s="302"/>
      <c r="G35" s="302" t="s">
        <v>2391</v>
      </c>
      <c r="H35" s="302" t="s">
        <v>2392</v>
      </c>
      <c r="I35" s="302"/>
      <c r="J35" s="302" t="s">
        <v>30</v>
      </c>
      <c r="K35" s="302" t="s">
        <v>31</v>
      </c>
      <c r="L35" s="302" t="s">
        <v>2416</v>
      </c>
      <c r="M35" s="5">
        <v>0</v>
      </c>
      <c r="N35" s="5">
        <v>100000000</v>
      </c>
      <c r="O35" s="188">
        <f t="shared" si="0"/>
        <v>500000000</v>
      </c>
    </row>
    <row r="36" spans="1:15" x14ac:dyDescent="0.25">
      <c r="A36" s="302" t="s">
        <v>21</v>
      </c>
      <c r="B36" s="302" t="s">
        <v>22</v>
      </c>
      <c r="C36" s="302" t="s">
        <v>41</v>
      </c>
      <c r="D36" s="302" t="s">
        <v>2407</v>
      </c>
      <c r="E36" s="303">
        <v>45160</v>
      </c>
      <c r="F36" s="302"/>
      <c r="G36" s="302" t="s">
        <v>2391</v>
      </c>
      <c r="H36" s="302" t="s">
        <v>2392</v>
      </c>
      <c r="I36" s="302"/>
      <c r="J36" s="302" t="s">
        <v>30</v>
      </c>
      <c r="K36" s="302" t="s">
        <v>101</v>
      </c>
      <c r="L36" s="302" t="s">
        <v>2408</v>
      </c>
      <c r="M36" s="5">
        <v>100000000</v>
      </c>
      <c r="N36" s="5">
        <v>0</v>
      </c>
      <c r="O36" s="188">
        <f t="shared" si="0"/>
        <v>400000000</v>
      </c>
    </row>
    <row r="37" spans="1:15" x14ac:dyDescent="0.25">
      <c r="A37" s="302" t="s">
        <v>21</v>
      </c>
      <c r="B37" s="302" t="s">
        <v>22</v>
      </c>
      <c r="C37" s="302" t="s">
        <v>27</v>
      </c>
      <c r="D37" s="302" t="s">
        <v>2437</v>
      </c>
      <c r="E37" s="303">
        <v>45169</v>
      </c>
      <c r="F37" s="302"/>
      <c r="G37" s="302" t="s">
        <v>2391</v>
      </c>
      <c r="H37" s="302" t="s">
        <v>2392</v>
      </c>
      <c r="I37" s="302"/>
      <c r="J37" s="302" t="s">
        <v>30</v>
      </c>
      <c r="K37" s="302" t="s">
        <v>31</v>
      </c>
      <c r="L37" s="302" t="s">
        <v>2422</v>
      </c>
      <c r="M37" s="5">
        <v>0</v>
      </c>
      <c r="N37" s="5">
        <v>100000000</v>
      </c>
      <c r="O37" s="188">
        <f t="shared" si="0"/>
        <v>500000000</v>
      </c>
    </row>
    <row r="38" spans="1:15" x14ac:dyDescent="0.25">
      <c r="A38" s="302" t="s">
        <v>21</v>
      </c>
      <c r="B38" s="302" t="s">
        <v>22</v>
      </c>
      <c r="C38" s="302" t="s">
        <v>41</v>
      </c>
      <c r="D38" s="302" t="s">
        <v>2421</v>
      </c>
      <c r="E38" s="303">
        <v>45182</v>
      </c>
      <c r="F38" s="302"/>
      <c r="G38" s="302" t="s">
        <v>2391</v>
      </c>
      <c r="H38" s="302" t="s">
        <v>2392</v>
      </c>
      <c r="I38" s="302"/>
      <c r="J38" s="302" t="s">
        <v>30</v>
      </c>
      <c r="K38" s="302" t="s">
        <v>43</v>
      </c>
      <c r="L38" s="302" t="s">
        <v>2422</v>
      </c>
      <c r="M38" s="5">
        <v>100000000</v>
      </c>
      <c r="N38" s="5">
        <v>0</v>
      </c>
      <c r="O38" s="188">
        <f t="shared" si="0"/>
        <v>400000000</v>
      </c>
    </row>
    <row r="39" spans="1:15" x14ac:dyDescent="0.25">
      <c r="A39" s="302" t="s">
        <v>21</v>
      </c>
      <c r="B39" s="302" t="s">
        <v>22</v>
      </c>
      <c r="C39" s="302" t="s">
        <v>41</v>
      </c>
      <c r="D39" s="302" t="s">
        <v>2409</v>
      </c>
      <c r="E39" s="303">
        <v>45201</v>
      </c>
      <c r="F39" s="302"/>
      <c r="G39" s="302" t="s">
        <v>2391</v>
      </c>
      <c r="H39" s="302" t="s">
        <v>2392</v>
      </c>
      <c r="I39" s="302"/>
      <c r="J39" s="302" t="s">
        <v>30</v>
      </c>
      <c r="K39" s="302" t="s">
        <v>44</v>
      </c>
      <c r="L39" s="302" t="s">
        <v>2410</v>
      </c>
      <c r="M39" s="5">
        <v>100000000</v>
      </c>
      <c r="N39" s="5">
        <v>0</v>
      </c>
      <c r="O39" s="188">
        <f t="shared" si="0"/>
        <v>300000000</v>
      </c>
    </row>
    <row r="40" spans="1:15" x14ac:dyDescent="0.25">
      <c r="A40" s="302" t="s">
        <v>21</v>
      </c>
      <c r="B40" s="302" t="s">
        <v>22</v>
      </c>
      <c r="C40" s="302" t="s">
        <v>41</v>
      </c>
      <c r="D40" s="302" t="s">
        <v>2411</v>
      </c>
      <c r="E40" s="303">
        <v>45202</v>
      </c>
      <c r="F40" s="302"/>
      <c r="G40" s="302" t="s">
        <v>2391</v>
      </c>
      <c r="H40" s="302" t="s">
        <v>2392</v>
      </c>
      <c r="I40" s="302"/>
      <c r="J40" s="302" t="s">
        <v>30</v>
      </c>
      <c r="K40" s="302" t="s">
        <v>44</v>
      </c>
      <c r="L40" s="302" t="s">
        <v>2412</v>
      </c>
      <c r="M40" s="5">
        <v>100000000</v>
      </c>
      <c r="N40" s="5">
        <v>0</v>
      </c>
      <c r="O40" s="188">
        <f t="shared" si="0"/>
        <v>200000000</v>
      </c>
    </row>
    <row r="41" spans="1:15" x14ac:dyDescent="0.25">
      <c r="A41" s="302" t="s">
        <v>21</v>
      </c>
      <c r="B41" s="302" t="s">
        <v>22</v>
      </c>
      <c r="C41" s="302" t="s">
        <v>41</v>
      </c>
      <c r="D41" s="302" t="s">
        <v>2413</v>
      </c>
      <c r="E41" s="303">
        <v>45202</v>
      </c>
      <c r="F41" s="302"/>
      <c r="G41" s="302" t="s">
        <v>2391</v>
      </c>
      <c r="H41" s="302" t="s">
        <v>2392</v>
      </c>
      <c r="I41" s="302"/>
      <c r="J41" s="302" t="s">
        <v>30</v>
      </c>
      <c r="K41" s="302" t="s">
        <v>44</v>
      </c>
      <c r="L41" s="302" t="s">
        <v>2414</v>
      </c>
      <c r="M41" s="5">
        <v>100000000</v>
      </c>
      <c r="N41" s="5">
        <v>0</v>
      </c>
      <c r="O41" s="188">
        <f t="shared" si="0"/>
        <v>100000000</v>
      </c>
    </row>
    <row r="42" spans="1:15" x14ac:dyDescent="0.25">
      <c r="A42" s="302" t="s">
        <v>21</v>
      </c>
      <c r="B42" s="302" t="s">
        <v>22</v>
      </c>
      <c r="C42" s="302" t="s">
        <v>41</v>
      </c>
      <c r="D42" s="302" t="s">
        <v>2415</v>
      </c>
      <c r="E42" s="303">
        <v>45202</v>
      </c>
      <c r="F42" s="302"/>
      <c r="G42" s="302" t="s">
        <v>2391</v>
      </c>
      <c r="H42" s="302" t="s">
        <v>2392</v>
      </c>
      <c r="I42" s="302"/>
      <c r="J42" s="302" t="s">
        <v>30</v>
      </c>
      <c r="K42" s="302" t="s">
        <v>44</v>
      </c>
      <c r="L42" s="302" t="s">
        <v>2416</v>
      </c>
      <c r="M42" s="5">
        <v>100000000</v>
      </c>
      <c r="N42" s="5">
        <v>0</v>
      </c>
      <c r="O42" s="188">
        <f t="shared" si="0"/>
        <v>0</v>
      </c>
    </row>
    <row r="43" spans="1:15" x14ac:dyDescent="0.25">
      <c r="A43" s="302"/>
      <c r="B43" s="302"/>
      <c r="C43" s="302"/>
      <c r="D43" s="302"/>
      <c r="E43" s="303"/>
      <c r="F43" s="302"/>
      <c r="G43" s="302"/>
      <c r="H43" s="302"/>
      <c r="I43" s="302"/>
      <c r="J43" s="302"/>
      <c r="K43" s="302"/>
      <c r="L43" s="302"/>
      <c r="M43" s="5"/>
      <c r="N43" s="5"/>
      <c r="O43" s="5"/>
    </row>
    <row r="44" spans="1:15" x14ac:dyDescent="0.25">
      <c r="A44" s="302"/>
      <c r="B44" s="302"/>
      <c r="C44" s="302"/>
      <c r="D44" s="302"/>
      <c r="E44" s="303"/>
      <c r="F44" s="302"/>
      <c r="G44" s="302"/>
      <c r="H44" s="302"/>
      <c r="I44" s="302"/>
      <c r="J44" s="302"/>
      <c r="K44" s="302"/>
      <c r="L44" s="302"/>
      <c r="M44" s="5"/>
      <c r="N44" s="5"/>
      <c r="O44" s="5"/>
    </row>
    <row r="45" spans="1:15" x14ac:dyDescent="0.25">
      <c r="A45" s="302" t="s">
        <v>478</v>
      </c>
      <c r="B45" s="302" t="s">
        <v>479</v>
      </c>
      <c r="C45" s="302" t="s">
        <v>27</v>
      </c>
      <c r="D45" s="302" t="s">
        <v>2423</v>
      </c>
      <c r="E45" s="303">
        <v>45065</v>
      </c>
      <c r="F45" s="302"/>
      <c r="G45" s="302" t="s">
        <v>2391</v>
      </c>
      <c r="H45" s="302" t="s">
        <v>2392</v>
      </c>
      <c r="I45" s="302"/>
      <c r="J45" s="302" t="s">
        <v>30</v>
      </c>
      <c r="K45" s="302" t="s">
        <v>101</v>
      </c>
      <c r="L45" s="302" t="s">
        <v>2396</v>
      </c>
      <c r="M45" s="5">
        <v>214500000</v>
      </c>
      <c r="N45" s="5">
        <v>0</v>
      </c>
      <c r="O45" s="5">
        <v>0</v>
      </c>
    </row>
    <row r="46" spans="1:15" x14ac:dyDescent="0.25">
      <c r="A46" s="302" t="s">
        <v>478</v>
      </c>
      <c r="B46" s="302" t="s">
        <v>479</v>
      </c>
      <c r="C46" s="302" t="s">
        <v>27</v>
      </c>
      <c r="D46" s="302" t="s">
        <v>2424</v>
      </c>
      <c r="E46" s="303">
        <v>45065</v>
      </c>
      <c r="F46" s="302"/>
      <c r="G46" s="302" t="s">
        <v>2391</v>
      </c>
      <c r="H46" s="302" t="s">
        <v>2392</v>
      </c>
      <c r="I46" s="302"/>
      <c r="J46" s="302" t="s">
        <v>30</v>
      </c>
      <c r="K46" s="302" t="s">
        <v>101</v>
      </c>
      <c r="L46" s="302" t="s">
        <v>2402</v>
      </c>
      <c r="M46" s="5">
        <v>100000000</v>
      </c>
      <c r="N46" s="5">
        <v>0</v>
      </c>
      <c r="O46" s="5">
        <v>0</v>
      </c>
    </row>
    <row r="47" spans="1:15" x14ac:dyDescent="0.25">
      <c r="A47" s="302" t="s">
        <v>478</v>
      </c>
      <c r="B47" s="302" t="s">
        <v>479</v>
      </c>
      <c r="C47" s="302" t="s">
        <v>27</v>
      </c>
      <c r="D47" s="302" t="s">
        <v>2425</v>
      </c>
      <c r="E47" s="303">
        <v>45065</v>
      </c>
      <c r="F47" s="302"/>
      <c r="G47" s="302" t="s">
        <v>2391</v>
      </c>
      <c r="H47" s="302" t="s">
        <v>2392</v>
      </c>
      <c r="I47" s="302"/>
      <c r="J47" s="302" t="s">
        <v>30</v>
      </c>
      <c r="K47" s="302" t="s">
        <v>101</v>
      </c>
      <c r="L47" s="302" t="s">
        <v>2400</v>
      </c>
      <c r="M47" s="5">
        <v>100000000</v>
      </c>
      <c r="N47" s="5">
        <v>0</v>
      </c>
      <c r="O47" s="5">
        <v>0</v>
      </c>
    </row>
    <row r="48" spans="1:15" x14ac:dyDescent="0.25">
      <c r="A48" s="302" t="s">
        <v>478</v>
      </c>
      <c r="B48" s="302" t="s">
        <v>479</v>
      </c>
      <c r="C48" s="302" t="s">
        <v>27</v>
      </c>
      <c r="D48" s="302" t="s">
        <v>2426</v>
      </c>
      <c r="E48" s="303">
        <v>45065</v>
      </c>
      <c r="F48" s="302"/>
      <c r="G48" s="302" t="s">
        <v>2391</v>
      </c>
      <c r="H48" s="302" t="s">
        <v>2392</v>
      </c>
      <c r="I48" s="302"/>
      <c r="J48" s="302" t="s">
        <v>30</v>
      </c>
      <c r="K48" s="302" t="s">
        <v>101</v>
      </c>
      <c r="L48" s="302" t="s">
        <v>2398</v>
      </c>
      <c r="M48" s="5">
        <v>100000000</v>
      </c>
      <c r="N48" s="5">
        <v>0</v>
      </c>
      <c r="O48" s="5">
        <v>0</v>
      </c>
    </row>
    <row r="49" spans="1:15" x14ac:dyDescent="0.25">
      <c r="A49" s="302" t="s">
        <v>478</v>
      </c>
      <c r="B49" s="302" t="s">
        <v>479</v>
      </c>
      <c r="C49" s="302" t="s">
        <v>27</v>
      </c>
      <c r="D49" s="302" t="s">
        <v>2427</v>
      </c>
      <c r="E49" s="303">
        <v>45070</v>
      </c>
      <c r="F49" s="302"/>
      <c r="G49" s="302" t="s">
        <v>2391</v>
      </c>
      <c r="H49" s="302" t="s">
        <v>2392</v>
      </c>
      <c r="I49" s="302"/>
      <c r="J49" s="302" t="s">
        <v>30</v>
      </c>
      <c r="K49" s="302" t="s">
        <v>43</v>
      </c>
      <c r="L49" s="302" t="s">
        <v>2420</v>
      </c>
      <c r="M49" s="5">
        <v>100000000</v>
      </c>
      <c r="N49" s="5">
        <v>0</v>
      </c>
      <c r="O49" s="5">
        <v>0</v>
      </c>
    </row>
    <row r="50" spans="1:15" x14ac:dyDescent="0.25">
      <c r="A50" s="302" t="s">
        <v>478</v>
      </c>
      <c r="B50" s="302" t="s">
        <v>479</v>
      </c>
      <c r="C50" s="302" t="s">
        <v>27</v>
      </c>
      <c r="D50" s="302" t="s">
        <v>2428</v>
      </c>
      <c r="E50" s="303">
        <v>45070</v>
      </c>
      <c r="F50" s="302"/>
      <c r="G50" s="302" t="s">
        <v>2391</v>
      </c>
      <c r="H50" s="302" t="s">
        <v>2392</v>
      </c>
      <c r="I50" s="302"/>
      <c r="J50" s="302" t="s">
        <v>30</v>
      </c>
      <c r="K50" s="302" t="s">
        <v>43</v>
      </c>
      <c r="L50" s="302" t="s">
        <v>2418</v>
      </c>
      <c r="M50" s="5">
        <v>100000000</v>
      </c>
      <c r="N50" s="5">
        <v>0</v>
      </c>
      <c r="O50" s="5">
        <v>0</v>
      </c>
    </row>
    <row r="51" spans="1:15" x14ac:dyDescent="0.25">
      <c r="A51" s="302" t="s">
        <v>478</v>
      </c>
      <c r="B51" s="302" t="s">
        <v>479</v>
      </c>
      <c r="C51" s="302" t="s">
        <v>27</v>
      </c>
      <c r="D51" s="302" t="s">
        <v>2429</v>
      </c>
      <c r="E51" s="303">
        <v>45070</v>
      </c>
      <c r="F51" s="302"/>
      <c r="G51" s="302" t="s">
        <v>2391</v>
      </c>
      <c r="H51" s="302" t="s">
        <v>2392</v>
      </c>
      <c r="I51" s="302"/>
      <c r="J51" s="302" t="s">
        <v>30</v>
      </c>
      <c r="K51" s="302" t="s">
        <v>101</v>
      </c>
      <c r="L51" s="302" t="s">
        <v>2404</v>
      </c>
      <c r="M51" s="5">
        <v>100000000</v>
      </c>
      <c r="N51" s="5">
        <v>0</v>
      </c>
      <c r="O51" s="5">
        <v>0</v>
      </c>
    </row>
    <row r="52" spans="1:15" x14ac:dyDescent="0.25">
      <c r="A52" s="302" t="s">
        <v>478</v>
      </c>
      <c r="B52" s="302" t="s">
        <v>479</v>
      </c>
      <c r="C52" s="302" t="s">
        <v>27</v>
      </c>
      <c r="D52" s="302" t="s">
        <v>2430</v>
      </c>
      <c r="E52" s="303">
        <v>45097</v>
      </c>
      <c r="F52" s="302"/>
      <c r="G52" s="302" t="s">
        <v>2391</v>
      </c>
      <c r="H52" s="302" t="s">
        <v>2392</v>
      </c>
      <c r="I52" s="302"/>
      <c r="J52" s="302" t="s">
        <v>30</v>
      </c>
      <c r="K52" s="302" t="s">
        <v>101</v>
      </c>
      <c r="L52" s="302" t="s">
        <v>2406</v>
      </c>
      <c r="M52" s="5">
        <v>100000000</v>
      </c>
      <c r="N52" s="5">
        <v>0</v>
      </c>
      <c r="O52" s="5">
        <v>0</v>
      </c>
    </row>
    <row r="53" spans="1:15" x14ac:dyDescent="0.25">
      <c r="A53" s="302" t="s">
        <v>478</v>
      </c>
      <c r="B53" s="302" t="s">
        <v>479</v>
      </c>
      <c r="C53" s="302" t="s">
        <v>27</v>
      </c>
      <c r="D53" s="302" t="s">
        <v>2431</v>
      </c>
      <c r="E53" s="303">
        <v>45138</v>
      </c>
      <c r="F53" s="302"/>
      <c r="G53" s="302" t="s">
        <v>2391</v>
      </c>
      <c r="H53" s="302" t="s">
        <v>2392</v>
      </c>
      <c r="I53" s="302"/>
      <c r="J53" s="302" t="s">
        <v>30</v>
      </c>
      <c r="K53" s="302" t="s">
        <v>97</v>
      </c>
      <c r="L53" s="302" t="s">
        <v>2393</v>
      </c>
      <c r="M53" s="5">
        <v>745000000</v>
      </c>
      <c r="N53" s="5">
        <v>0</v>
      </c>
      <c r="O53" s="5">
        <v>0</v>
      </c>
    </row>
    <row r="54" spans="1:15" x14ac:dyDescent="0.25">
      <c r="A54" s="302" t="s">
        <v>478</v>
      </c>
      <c r="B54" s="302" t="s">
        <v>479</v>
      </c>
      <c r="C54" s="302" t="s">
        <v>27</v>
      </c>
      <c r="D54" s="302" t="s">
        <v>2432</v>
      </c>
      <c r="E54" s="303">
        <v>45138</v>
      </c>
      <c r="F54" s="302"/>
      <c r="G54" s="302" t="s">
        <v>2391</v>
      </c>
      <c r="H54" s="302" t="s">
        <v>2392</v>
      </c>
      <c r="I54" s="302"/>
      <c r="J54" s="302" t="s">
        <v>30</v>
      </c>
      <c r="K54" s="302" t="s">
        <v>97</v>
      </c>
      <c r="L54" s="302" t="s">
        <v>2394</v>
      </c>
      <c r="M54" s="5">
        <v>455097443</v>
      </c>
      <c r="N54" s="5">
        <v>0</v>
      </c>
      <c r="O54" s="5">
        <v>0</v>
      </c>
    </row>
    <row r="55" spans="1:15" x14ac:dyDescent="0.25">
      <c r="A55" s="302" t="s">
        <v>478</v>
      </c>
      <c r="B55" s="302" t="s">
        <v>479</v>
      </c>
      <c r="C55" s="302" t="s">
        <v>27</v>
      </c>
      <c r="D55" s="302" t="s">
        <v>2405</v>
      </c>
      <c r="E55" s="303">
        <v>45146</v>
      </c>
      <c r="F55" s="302"/>
      <c r="G55" s="302" t="s">
        <v>2391</v>
      </c>
      <c r="H55" s="302" t="s">
        <v>2392</v>
      </c>
      <c r="I55" s="302"/>
      <c r="J55" s="302" t="s">
        <v>30</v>
      </c>
      <c r="K55" s="302" t="s">
        <v>101</v>
      </c>
      <c r="L55" s="302" t="s">
        <v>2408</v>
      </c>
      <c r="M55" s="5">
        <v>100000000</v>
      </c>
      <c r="N55" s="5">
        <v>0</v>
      </c>
      <c r="O55" s="5">
        <v>0</v>
      </c>
    </row>
    <row r="56" spans="1:15" x14ac:dyDescent="0.25">
      <c r="A56" s="302" t="s">
        <v>478</v>
      </c>
      <c r="B56" s="302" t="s">
        <v>479</v>
      </c>
      <c r="C56" s="302" t="s">
        <v>27</v>
      </c>
      <c r="D56" s="302" t="s">
        <v>2433</v>
      </c>
      <c r="E56" s="303">
        <v>45146</v>
      </c>
      <c r="F56" s="302"/>
      <c r="G56" s="302" t="s">
        <v>2391</v>
      </c>
      <c r="H56" s="302" t="s">
        <v>2392</v>
      </c>
      <c r="I56" s="302"/>
      <c r="J56" s="302" t="s">
        <v>30</v>
      </c>
      <c r="K56" s="302" t="s">
        <v>44</v>
      </c>
      <c r="L56" s="302" t="s">
        <v>2412</v>
      </c>
      <c r="M56" s="5">
        <v>100000000</v>
      </c>
      <c r="N56" s="5">
        <v>0</v>
      </c>
      <c r="O56" s="5">
        <v>0</v>
      </c>
    </row>
    <row r="57" spans="1:15" x14ac:dyDescent="0.25">
      <c r="A57" s="302" t="s">
        <v>478</v>
      </c>
      <c r="B57" s="302" t="s">
        <v>479</v>
      </c>
      <c r="C57" s="302" t="s">
        <v>27</v>
      </c>
      <c r="D57" s="302" t="s">
        <v>2434</v>
      </c>
      <c r="E57" s="303">
        <v>45146</v>
      </c>
      <c r="F57" s="302"/>
      <c r="G57" s="302" t="s">
        <v>2391</v>
      </c>
      <c r="H57" s="302" t="s">
        <v>2392</v>
      </c>
      <c r="I57" s="302"/>
      <c r="J57" s="302" t="s">
        <v>30</v>
      </c>
      <c r="K57" s="302" t="s">
        <v>44</v>
      </c>
      <c r="L57" s="302" t="s">
        <v>2410</v>
      </c>
      <c r="M57" s="5">
        <v>100000000</v>
      </c>
      <c r="N57" s="5">
        <v>0</v>
      </c>
      <c r="O57" s="5">
        <v>0</v>
      </c>
    </row>
    <row r="58" spans="1:15" x14ac:dyDescent="0.25">
      <c r="A58" s="302" t="s">
        <v>478</v>
      </c>
      <c r="B58" s="302" t="s">
        <v>479</v>
      </c>
      <c r="C58" s="302" t="s">
        <v>27</v>
      </c>
      <c r="D58" s="302" t="s">
        <v>2435</v>
      </c>
      <c r="E58" s="303">
        <v>45146</v>
      </c>
      <c r="F58" s="302"/>
      <c r="G58" s="302" t="s">
        <v>2391</v>
      </c>
      <c r="H58" s="302" t="s">
        <v>2392</v>
      </c>
      <c r="I58" s="302"/>
      <c r="J58" s="302" t="s">
        <v>30</v>
      </c>
      <c r="K58" s="302" t="s">
        <v>44</v>
      </c>
      <c r="L58" s="302" t="s">
        <v>2414</v>
      </c>
      <c r="M58" s="5">
        <v>100000000</v>
      </c>
      <c r="N58" s="5">
        <v>0</v>
      </c>
      <c r="O58" s="5">
        <v>0</v>
      </c>
    </row>
    <row r="59" spans="1:15" x14ac:dyDescent="0.25">
      <c r="A59" s="302" t="s">
        <v>478</v>
      </c>
      <c r="B59" s="302" t="s">
        <v>479</v>
      </c>
      <c r="C59" s="302" t="s">
        <v>27</v>
      </c>
      <c r="D59" s="302" t="s">
        <v>2436</v>
      </c>
      <c r="E59" s="303">
        <v>45146</v>
      </c>
      <c r="F59" s="302"/>
      <c r="G59" s="302" t="s">
        <v>2391</v>
      </c>
      <c r="H59" s="302" t="s">
        <v>2392</v>
      </c>
      <c r="I59" s="302"/>
      <c r="J59" s="302" t="s">
        <v>30</v>
      </c>
      <c r="K59" s="302" t="s">
        <v>44</v>
      </c>
      <c r="L59" s="302" t="s">
        <v>2416</v>
      </c>
      <c r="M59" s="5">
        <v>100000000</v>
      </c>
      <c r="N59" s="5">
        <v>0</v>
      </c>
      <c r="O59" s="5">
        <v>0</v>
      </c>
    </row>
    <row r="60" spans="1:15" x14ac:dyDescent="0.25">
      <c r="A60" s="302" t="s">
        <v>478</v>
      </c>
      <c r="B60" s="302" t="s">
        <v>479</v>
      </c>
      <c r="C60" s="302" t="s">
        <v>27</v>
      </c>
      <c r="D60" s="302" t="s">
        <v>2437</v>
      </c>
      <c r="E60" s="303">
        <v>45169</v>
      </c>
      <c r="F60" s="302"/>
      <c r="G60" s="302" t="s">
        <v>2391</v>
      </c>
      <c r="H60" s="302" t="s">
        <v>2392</v>
      </c>
      <c r="I60" s="302"/>
      <c r="J60" s="302" t="s">
        <v>30</v>
      </c>
      <c r="K60" s="302" t="s">
        <v>43</v>
      </c>
      <c r="L60" s="302" t="s">
        <v>2422</v>
      </c>
      <c r="M60" s="5">
        <v>100000000</v>
      </c>
      <c r="N60" s="5">
        <v>0</v>
      </c>
      <c r="O60" s="5">
        <v>0</v>
      </c>
    </row>
    <row r="61" spans="1:15" x14ac:dyDescent="0.25">
      <c r="A61" s="302"/>
      <c r="B61" s="302"/>
      <c r="C61" s="302"/>
      <c r="D61" s="302"/>
      <c r="E61" s="302"/>
      <c r="F61" s="302"/>
      <c r="G61" s="302"/>
      <c r="H61" s="302"/>
      <c r="I61" s="302"/>
      <c r="J61" s="302"/>
      <c r="K61" s="302"/>
      <c r="L61" s="302"/>
      <c r="M61" s="353">
        <f>SUM(M45:M60)</f>
        <v>2714597443</v>
      </c>
      <c r="N61" s="304"/>
      <c r="O61" s="304"/>
    </row>
    <row r="62" spans="1:15" x14ac:dyDescent="0.25">
      <c r="A62" s="302"/>
      <c r="B62" s="302"/>
      <c r="C62" s="302"/>
      <c r="D62" s="302"/>
      <c r="E62" s="302"/>
      <c r="F62" s="302"/>
      <c r="G62" s="302"/>
      <c r="H62" s="302"/>
      <c r="I62" s="302"/>
      <c r="J62" s="302"/>
      <c r="K62" s="302"/>
      <c r="L62" s="302"/>
      <c r="M62" s="302"/>
      <c r="N62" s="302"/>
      <c r="O62" s="302"/>
    </row>
    <row r="63" spans="1:15" x14ac:dyDescent="0.25">
      <c r="A63" s="302"/>
      <c r="B63" s="302"/>
      <c r="C63" s="302"/>
      <c r="D63" s="302"/>
      <c r="E63" s="302"/>
      <c r="F63" s="302"/>
      <c r="G63" s="302"/>
      <c r="H63" s="302"/>
      <c r="I63" s="302"/>
      <c r="J63" s="302"/>
      <c r="K63" s="302"/>
      <c r="L63" s="302"/>
      <c r="M63" s="302"/>
      <c r="N63" s="302"/>
      <c r="O63" s="302"/>
    </row>
    <row r="64" spans="1:15" x14ac:dyDescent="0.25">
      <c r="A64" s="302"/>
      <c r="B64" s="302"/>
      <c r="C64" s="302"/>
      <c r="D64" s="302"/>
      <c r="E64" s="302"/>
      <c r="F64" s="302"/>
      <c r="G64" s="302"/>
      <c r="H64" s="302"/>
      <c r="I64" s="302"/>
      <c r="J64" s="302"/>
      <c r="K64" s="302"/>
      <c r="L64" s="302"/>
      <c r="M64" s="302"/>
      <c r="N64" s="302"/>
      <c r="O64" s="302"/>
    </row>
    <row r="65" spans="1:15" x14ac:dyDescent="0.25">
      <c r="A65" s="302"/>
      <c r="B65" s="302"/>
      <c r="C65" s="302"/>
      <c r="D65" s="302"/>
      <c r="E65" s="302"/>
      <c r="F65" s="302"/>
      <c r="G65" s="302"/>
      <c r="H65" s="302"/>
      <c r="I65" s="302"/>
      <c r="J65" s="302"/>
      <c r="K65" s="302"/>
      <c r="L65" s="302"/>
      <c r="M65" s="302"/>
      <c r="N65" s="302"/>
      <c r="O65" s="302"/>
    </row>
    <row r="66" spans="1:15" x14ac:dyDescent="0.25">
      <c r="A66" s="302"/>
      <c r="B66" s="302"/>
      <c r="C66" s="302"/>
      <c r="D66" s="302"/>
      <c r="E66" s="302"/>
      <c r="F66" s="302"/>
      <c r="G66" s="302"/>
      <c r="H66" s="302"/>
      <c r="I66" s="302"/>
      <c r="J66" s="302"/>
      <c r="K66" s="302"/>
      <c r="L66" s="302"/>
      <c r="M66" s="302"/>
      <c r="N66" s="302"/>
      <c r="O66" s="302"/>
    </row>
    <row r="67" spans="1:15" x14ac:dyDescent="0.25">
      <c r="A67" s="302"/>
      <c r="B67" s="302"/>
      <c r="C67" s="302"/>
      <c r="D67" s="302"/>
      <c r="E67" s="302"/>
      <c r="F67" s="302"/>
      <c r="G67" s="302"/>
      <c r="H67" s="302"/>
      <c r="I67" s="302"/>
      <c r="J67" s="302"/>
      <c r="K67" s="302"/>
      <c r="L67" s="302"/>
      <c r="M67" s="302"/>
      <c r="N67" s="302"/>
      <c r="O67" s="302"/>
    </row>
    <row r="68" spans="1:15" x14ac:dyDescent="0.25">
      <c r="A68" s="302"/>
      <c r="B68" s="302"/>
      <c r="C68" s="302"/>
      <c r="D68" s="302"/>
      <c r="E68" s="302"/>
      <c r="F68" s="302"/>
      <c r="G68" s="302"/>
      <c r="H68" s="302"/>
      <c r="I68" s="302"/>
      <c r="J68" s="302"/>
      <c r="K68" s="302"/>
      <c r="L68" s="302"/>
      <c r="M68" s="302"/>
      <c r="N68" s="302"/>
      <c r="O68" s="302"/>
    </row>
    <row r="69" spans="1:15" x14ac:dyDescent="0.25">
      <c r="A69" s="302"/>
      <c r="B69" s="302"/>
      <c r="C69" s="302"/>
      <c r="D69" s="302"/>
      <c r="E69" s="302"/>
      <c r="F69" s="302"/>
      <c r="G69" s="302"/>
      <c r="H69" s="302"/>
      <c r="I69" s="302"/>
      <c r="J69" s="302"/>
      <c r="K69" s="302"/>
      <c r="L69" s="302"/>
      <c r="M69" s="302"/>
      <c r="N69" s="302"/>
      <c r="O69" s="302"/>
    </row>
    <row r="70" spans="1:15" x14ac:dyDescent="0.25">
      <c r="A70" s="302"/>
      <c r="B70" s="302"/>
      <c r="C70" s="302"/>
      <c r="D70" s="302"/>
      <c r="E70" s="302"/>
      <c r="F70" s="302"/>
      <c r="G70" s="302"/>
      <c r="H70" s="302"/>
      <c r="I70" s="302"/>
      <c r="J70" s="302"/>
      <c r="K70" s="302"/>
      <c r="L70" s="302"/>
      <c r="M70" s="302"/>
      <c r="N70" s="302"/>
      <c r="O70" s="302"/>
    </row>
    <row r="71" spans="1:15" x14ac:dyDescent="0.25">
      <c r="A71" s="302"/>
      <c r="B71" s="302"/>
      <c r="C71" s="302"/>
      <c r="D71" s="302"/>
      <c r="E71" s="302"/>
      <c r="F71" s="302"/>
      <c r="G71" s="302"/>
      <c r="H71" s="302"/>
      <c r="I71" s="302"/>
      <c r="J71" s="302"/>
      <c r="K71" s="302"/>
      <c r="L71" s="302"/>
      <c r="M71" s="302"/>
      <c r="N71" s="302"/>
      <c r="O71" s="302"/>
    </row>
  </sheetData>
  <mergeCells count="9">
    <mergeCell ref="A7:O7"/>
    <mergeCell ref="A8:O8"/>
    <mergeCell ref="A9:O9"/>
    <mergeCell ref="A1:O1"/>
    <mergeCell ref="A2:O2"/>
    <mergeCell ref="A3:O3"/>
    <mergeCell ref="A4:O4"/>
    <mergeCell ref="A5:O5"/>
    <mergeCell ref="A6:O6"/>
  </mergeCells>
  <pageMargins left="0.7" right="0.7" top="0.75" bottom="0.75" header="0.3" footer="0.3"/>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5"/>
  <sheetViews>
    <sheetView topLeftCell="A17" workbookViewId="0">
      <selection activeCell="A59" sqref="A59"/>
    </sheetView>
  </sheetViews>
  <sheetFormatPr baseColWidth="10" defaultRowHeight="15" x14ac:dyDescent="0.25"/>
  <cols>
    <col min="13" max="13" width="13.42578125" customWidth="1"/>
    <col min="14" max="14" width="13" bestFit="1" customWidth="1"/>
    <col min="15" max="15" width="13.85546875" bestFit="1" customWidth="1"/>
  </cols>
  <sheetData>
    <row r="1" spans="1:15" ht="15.75" x14ac:dyDescent="0.25">
      <c r="A1" s="624" t="s">
        <v>0</v>
      </c>
      <c r="B1" s="624"/>
      <c r="C1" s="624"/>
      <c r="D1" s="624"/>
      <c r="E1" s="624"/>
      <c r="F1" s="624"/>
      <c r="G1" s="624"/>
      <c r="H1" s="624"/>
      <c r="I1" s="624"/>
      <c r="J1" s="624"/>
      <c r="K1" s="624"/>
      <c r="L1" s="624"/>
      <c r="M1" s="624"/>
      <c r="N1" s="624"/>
      <c r="O1" s="624"/>
    </row>
    <row r="2" spans="1:15" ht="15.75" x14ac:dyDescent="0.25">
      <c r="A2" s="624" t="s">
        <v>1</v>
      </c>
      <c r="B2" s="624"/>
      <c r="C2" s="624"/>
      <c r="D2" s="624"/>
      <c r="E2" s="624"/>
      <c r="F2" s="624"/>
      <c r="G2" s="624"/>
      <c r="H2" s="624"/>
      <c r="I2" s="624"/>
      <c r="J2" s="624"/>
      <c r="K2" s="624"/>
      <c r="L2" s="624"/>
      <c r="M2" s="624"/>
      <c r="N2" s="624"/>
      <c r="O2" s="624"/>
    </row>
    <row r="3" spans="1:15" ht="15.75" x14ac:dyDescent="0.25">
      <c r="A3" s="624" t="s">
        <v>534</v>
      </c>
      <c r="B3" s="624"/>
      <c r="C3" s="624"/>
      <c r="D3" s="624"/>
      <c r="E3" s="624"/>
      <c r="F3" s="624"/>
      <c r="G3" s="624"/>
      <c r="H3" s="624"/>
      <c r="I3" s="624"/>
      <c r="J3" s="624"/>
      <c r="K3" s="624"/>
      <c r="L3" s="624"/>
      <c r="M3" s="624"/>
      <c r="N3" s="624"/>
      <c r="O3" s="624"/>
    </row>
    <row r="4" spans="1:15" ht="15.75" x14ac:dyDescent="0.25">
      <c r="A4" s="624"/>
      <c r="B4" s="624"/>
      <c r="C4" s="624"/>
      <c r="D4" s="624"/>
      <c r="E4" s="624"/>
      <c r="F4" s="624"/>
      <c r="G4" s="624"/>
      <c r="H4" s="624"/>
      <c r="I4" s="624"/>
      <c r="J4" s="624"/>
      <c r="K4" s="624"/>
      <c r="L4" s="624"/>
      <c r="M4" s="624"/>
      <c r="N4" s="624"/>
      <c r="O4" s="624"/>
    </row>
    <row r="5" spans="1:15" ht="15.75" x14ac:dyDescent="0.25">
      <c r="A5" s="624" t="s">
        <v>3</v>
      </c>
      <c r="B5" s="624"/>
      <c r="C5" s="624"/>
      <c r="D5" s="624"/>
      <c r="E5" s="624"/>
      <c r="F5" s="624"/>
      <c r="G5" s="624"/>
      <c r="H5" s="624"/>
      <c r="I5" s="624"/>
      <c r="J5" s="624"/>
      <c r="K5" s="624"/>
      <c r="L5" s="624"/>
      <c r="M5" s="624"/>
      <c r="N5" s="624"/>
      <c r="O5" s="624"/>
    </row>
    <row r="6" spans="1:15" ht="15.75" x14ac:dyDescent="0.25">
      <c r="A6" s="624"/>
      <c r="B6" s="624"/>
      <c r="C6" s="624"/>
      <c r="D6" s="624"/>
      <c r="E6" s="624"/>
      <c r="F6" s="624"/>
      <c r="G6" s="624"/>
      <c r="H6" s="624"/>
      <c r="I6" s="624"/>
      <c r="J6" s="624"/>
      <c r="K6" s="624"/>
      <c r="L6" s="624"/>
      <c r="M6" s="624"/>
      <c r="N6" s="624"/>
      <c r="O6" s="624"/>
    </row>
    <row r="7" spans="1:15" ht="15.75" x14ac:dyDescent="0.25">
      <c r="A7" s="624" t="s">
        <v>1679</v>
      </c>
      <c r="B7" s="624"/>
      <c r="C7" s="624"/>
      <c r="D7" s="624"/>
      <c r="E7" s="624"/>
      <c r="F7" s="624"/>
      <c r="G7" s="624"/>
      <c r="H7" s="624"/>
      <c r="I7" s="624"/>
      <c r="J7" s="624"/>
      <c r="K7" s="624"/>
      <c r="L7" s="624"/>
      <c r="M7" s="624"/>
      <c r="N7" s="624"/>
      <c r="O7" s="624"/>
    </row>
    <row r="8" spans="1:15" ht="15.75" x14ac:dyDescent="0.25">
      <c r="A8" s="625" t="s">
        <v>4</v>
      </c>
      <c r="B8" s="625"/>
      <c r="C8" s="625"/>
      <c r="D8" s="625"/>
      <c r="E8" s="625"/>
      <c r="F8" s="625"/>
      <c r="G8" s="625"/>
      <c r="H8" s="625"/>
      <c r="I8" s="625"/>
      <c r="J8" s="625"/>
      <c r="K8" s="625"/>
      <c r="L8" s="625"/>
      <c r="M8" s="625"/>
      <c r="N8" s="625"/>
      <c r="O8" s="625"/>
    </row>
    <row r="9" spans="1:15" ht="15.75" x14ac:dyDescent="0.25">
      <c r="A9" s="624"/>
      <c r="B9" s="624"/>
      <c r="C9" s="624"/>
      <c r="D9" s="624"/>
      <c r="E9" s="624"/>
      <c r="F9" s="624"/>
      <c r="G9" s="624"/>
      <c r="H9" s="624"/>
      <c r="I9" s="624"/>
      <c r="J9" s="624"/>
      <c r="K9" s="624"/>
      <c r="L9" s="624"/>
      <c r="M9" s="624"/>
      <c r="N9" s="624"/>
      <c r="O9" s="624"/>
    </row>
    <row r="10" spans="1:15" x14ac:dyDescent="0.25">
      <c r="A10" s="309" t="s">
        <v>6</v>
      </c>
      <c r="B10" s="309" t="s">
        <v>7</v>
      </c>
      <c r="C10" s="309" t="s">
        <v>8</v>
      </c>
      <c r="D10" s="309" t="s">
        <v>9</v>
      </c>
      <c r="E10" s="309" t="s">
        <v>10</v>
      </c>
      <c r="F10" s="309" t="s">
        <v>11</v>
      </c>
      <c r="G10" s="309" t="s">
        <v>12</v>
      </c>
      <c r="H10" s="309" t="s">
        <v>13</v>
      </c>
      <c r="I10" s="309" t="s">
        <v>14</v>
      </c>
      <c r="J10" s="309" t="s">
        <v>15</v>
      </c>
      <c r="K10" s="309" t="s">
        <v>16</v>
      </c>
      <c r="L10" s="309" t="s">
        <v>17</v>
      </c>
      <c r="M10" s="310" t="s">
        <v>18</v>
      </c>
      <c r="N10" s="310" t="s">
        <v>19</v>
      </c>
      <c r="O10" s="310" t="s">
        <v>20</v>
      </c>
    </row>
    <row r="11" spans="1:15" x14ac:dyDescent="0.25">
      <c r="A11" s="307" t="s">
        <v>21</v>
      </c>
      <c r="B11" s="307" t="s">
        <v>22</v>
      </c>
      <c r="C11" s="307" t="s">
        <v>544</v>
      </c>
      <c r="D11" s="307" t="s">
        <v>183</v>
      </c>
      <c r="E11" s="308">
        <v>44927</v>
      </c>
      <c r="F11" s="307"/>
      <c r="G11" s="307" t="s">
        <v>2439</v>
      </c>
      <c r="H11" s="307" t="s">
        <v>2440</v>
      </c>
      <c r="I11" s="307" t="s">
        <v>31</v>
      </c>
      <c r="J11" s="307" t="s">
        <v>30</v>
      </c>
      <c r="K11" s="307" t="s">
        <v>545</v>
      </c>
      <c r="L11" s="307" t="s">
        <v>546</v>
      </c>
      <c r="M11" s="5">
        <v>0</v>
      </c>
      <c r="N11" s="5">
        <v>3676121312</v>
      </c>
      <c r="O11" s="5">
        <v>3676121312</v>
      </c>
    </row>
    <row r="12" spans="1:15" x14ac:dyDescent="0.25">
      <c r="A12" s="307" t="s">
        <v>21</v>
      </c>
      <c r="B12" s="307" t="s">
        <v>22</v>
      </c>
      <c r="C12" s="307" t="s">
        <v>41</v>
      </c>
      <c r="D12" s="307" t="s">
        <v>2438</v>
      </c>
      <c r="E12" s="308">
        <v>44980</v>
      </c>
      <c r="F12" s="307"/>
      <c r="G12" s="307" t="s">
        <v>2439</v>
      </c>
      <c r="H12" s="307" t="s">
        <v>2440</v>
      </c>
      <c r="I12" s="307"/>
      <c r="J12" s="307" t="s">
        <v>30</v>
      </c>
      <c r="K12" s="307"/>
      <c r="L12" s="307" t="s">
        <v>2441</v>
      </c>
      <c r="M12" s="5">
        <v>2400000000</v>
      </c>
      <c r="N12" s="5">
        <v>0</v>
      </c>
      <c r="O12" s="188">
        <f t="shared" ref="O12:O43" si="0">SUM(O11-M12+N12)</f>
        <v>1276121312</v>
      </c>
    </row>
    <row r="13" spans="1:15" x14ac:dyDescent="0.25">
      <c r="A13" s="307" t="s">
        <v>21</v>
      </c>
      <c r="B13" s="307" t="s">
        <v>22</v>
      </c>
      <c r="C13" s="307" t="s">
        <v>41</v>
      </c>
      <c r="D13" s="307" t="s">
        <v>2442</v>
      </c>
      <c r="E13" s="308">
        <v>44980</v>
      </c>
      <c r="F13" s="307" t="s">
        <v>100</v>
      </c>
      <c r="G13" s="307" t="s">
        <v>2439</v>
      </c>
      <c r="H13" s="307" t="s">
        <v>2440</v>
      </c>
      <c r="I13" s="307"/>
      <c r="J13" s="307" t="s">
        <v>30</v>
      </c>
      <c r="K13" s="307"/>
      <c r="L13" s="307" t="s">
        <v>2443</v>
      </c>
      <c r="M13" s="5">
        <v>868507000</v>
      </c>
      <c r="N13" s="5">
        <v>0</v>
      </c>
      <c r="O13" s="188">
        <f t="shared" si="0"/>
        <v>407614312</v>
      </c>
    </row>
    <row r="14" spans="1:15" x14ac:dyDescent="0.25">
      <c r="A14" s="307" t="s">
        <v>21</v>
      </c>
      <c r="B14" s="307" t="s">
        <v>22</v>
      </c>
      <c r="C14" s="307" t="s">
        <v>41</v>
      </c>
      <c r="D14" s="307" t="s">
        <v>2470</v>
      </c>
      <c r="E14" s="308">
        <v>45009</v>
      </c>
      <c r="F14" s="307" t="s">
        <v>100</v>
      </c>
      <c r="G14" s="307" t="s">
        <v>2439</v>
      </c>
      <c r="H14" s="307" t="s">
        <v>2440</v>
      </c>
      <c r="I14" s="307"/>
      <c r="J14" s="307" t="s">
        <v>30</v>
      </c>
      <c r="K14" s="307"/>
      <c r="L14" s="307" t="s">
        <v>2471</v>
      </c>
      <c r="M14" s="5">
        <v>150000000</v>
      </c>
      <c r="N14" s="5">
        <v>0</v>
      </c>
      <c r="O14" s="188">
        <f t="shared" si="0"/>
        <v>257614312</v>
      </c>
    </row>
    <row r="15" spans="1:15" x14ac:dyDescent="0.25">
      <c r="A15" s="307" t="s">
        <v>21</v>
      </c>
      <c r="B15" s="307" t="s">
        <v>22</v>
      </c>
      <c r="C15" s="307" t="s">
        <v>41</v>
      </c>
      <c r="D15" s="307" t="s">
        <v>2470</v>
      </c>
      <c r="E15" s="308">
        <v>45009</v>
      </c>
      <c r="F15" s="307" t="s">
        <v>100</v>
      </c>
      <c r="G15" s="307" t="s">
        <v>2439</v>
      </c>
      <c r="H15" s="307" t="s">
        <v>2440</v>
      </c>
      <c r="I15" s="307"/>
      <c r="J15" s="307" t="s">
        <v>30</v>
      </c>
      <c r="K15" s="307"/>
      <c r="L15" s="307" t="s">
        <v>2471</v>
      </c>
      <c r="M15" s="5">
        <v>53109860</v>
      </c>
      <c r="N15" s="5">
        <v>0</v>
      </c>
      <c r="O15" s="188">
        <f t="shared" si="0"/>
        <v>204504452</v>
      </c>
    </row>
    <row r="16" spans="1:15" x14ac:dyDescent="0.25">
      <c r="A16" s="307" t="s">
        <v>21</v>
      </c>
      <c r="B16" s="307" t="s">
        <v>22</v>
      </c>
      <c r="C16" s="307" t="s">
        <v>41</v>
      </c>
      <c r="D16" s="307" t="s">
        <v>2472</v>
      </c>
      <c r="E16" s="308">
        <v>45021</v>
      </c>
      <c r="F16" s="307"/>
      <c r="G16" s="307" t="s">
        <v>2439</v>
      </c>
      <c r="H16" s="307" t="s">
        <v>2440</v>
      </c>
      <c r="I16" s="307"/>
      <c r="J16" s="307" t="s">
        <v>30</v>
      </c>
      <c r="K16" s="307"/>
      <c r="L16" s="307" t="s">
        <v>2473</v>
      </c>
      <c r="M16" s="5">
        <v>204504452</v>
      </c>
      <c r="N16" s="5">
        <v>0</v>
      </c>
      <c r="O16" s="188">
        <f t="shared" si="0"/>
        <v>0</v>
      </c>
    </row>
    <row r="17" spans="1:15" x14ac:dyDescent="0.25">
      <c r="A17" s="307" t="s">
        <v>21</v>
      </c>
      <c r="B17" s="307" t="s">
        <v>22</v>
      </c>
      <c r="C17" s="307" t="s">
        <v>27</v>
      </c>
      <c r="D17" s="307" t="s">
        <v>2474</v>
      </c>
      <c r="E17" s="308">
        <v>45140</v>
      </c>
      <c r="F17" s="307"/>
      <c r="G17" s="307" t="s">
        <v>2439</v>
      </c>
      <c r="H17" s="307" t="s">
        <v>2440</v>
      </c>
      <c r="I17" s="307"/>
      <c r="J17" s="307" t="s">
        <v>30</v>
      </c>
      <c r="K17" s="307" t="s">
        <v>31</v>
      </c>
      <c r="L17" s="307" t="s">
        <v>2451</v>
      </c>
      <c r="M17" s="5">
        <v>0</v>
      </c>
      <c r="N17" s="5">
        <v>100000000</v>
      </c>
      <c r="O17" s="188">
        <f t="shared" si="0"/>
        <v>100000000</v>
      </c>
    </row>
    <row r="18" spans="1:15" x14ac:dyDescent="0.25">
      <c r="A18" s="307" t="s">
        <v>21</v>
      </c>
      <c r="B18" s="307" t="s">
        <v>22</v>
      </c>
      <c r="C18" s="307" t="s">
        <v>27</v>
      </c>
      <c r="D18" s="307" t="s">
        <v>2475</v>
      </c>
      <c r="E18" s="308">
        <v>45140</v>
      </c>
      <c r="F18" s="307"/>
      <c r="G18" s="307" t="s">
        <v>2439</v>
      </c>
      <c r="H18" s="307" t="s">
        <v>2440</v>
      </c>
      <c r="I18" s="307"/>
      <c r="J18" s="307" t="s">
        <v>30</v>
      </c>
      <c r="K18" s="307" t="s">
        <v>31</v>
      </c>
      <c r="L18" s="307" t="s">
        <v>2449</v>
      </c>
      <c r="M18" s="5">
        <v>0</v>
      </c>
      <c r="N18" s="5">
        <v>100000000</v>
      </c>
      <c r="O18" s="188">
        <f t="shared" si="0"/>
        <v>200000000</v>
      </c>
    </row>
    <row r="19" spans="1:15" x14ac:dyDescent="0.25">
      <c r="A19" s="307" t="s">
        <v>21</v>
      </c>
      <c r="B19" s="307" t="s">
        <v>22</v>
      </c>
      <c r="C19" s="307" t="s">
        <v>27</v>
      </c>
      <c r="D19" s="307" t="s">
        <v>2476</v>
      </c>
      <c r="E19" s="308">
        <v>45140</v>
      </c>
      <c r="F19" s="307"/>
      <c r="G19" s="307" t="s">
        <v>2439</v>
      </c>
      <c r="H19" s="307" t="s">
        <v>2440</v>
      </c>
      <c r="I19" s="307"/>
      <c r="J19" s="307" t="s">
        <v>30</v>
      </c>
      <c r="K19" s="307" t="s">
        <v>31</v>
      </c>
      <c r="L19" s="307" t="s">
        <v>2457</v>
      </c>
      <c r="M19" s="5">
        <v>0</v>
      </c>
      <c r="N19" s="5">
        <v>98000000</v>
      </c>
      <c r="O19" s="188">
        <f t="shared" si="0"/>
        <v>298000000</v>
      </c>
    </row>
    <row r="20" spans="1:15" x14ac:dyDescent="0.25">
      <c r="A20" s="307" t="s">
        <v>21</v>
      </c>
      <c r="B20" s="307" t="s">
        <v>22</v>
      </c>
      <c r="C20" s="307" t="s">
        <v>27</v>
      </c>
      <c r="D20" s="307" t="s">
        <v>2477</v>
      </c>
      <c r="E20" s="308">
        <v>45140</v>
      </c>
      <c r="F20" s="307"/>
      <c r="G20" s="307" t="s">
        <v>2439</v>
      </c>
      <c r="H20" s="307" t="s">
        <v>2440</v>
      </c>
      <c r="I20" s="307"/>
      <c r="J20" s="307" t="s">
        <v>30</v>
      </c>
      <c r="K20" s="307" t="s">
        <v>31</v>
      </c>
      <c r="L20" s="307" t="s">
        <v>2459</v>
      </c>
      <c r="M20" s="5">
        <v>0</v>
      </c>
      <c r="N20" s="5">
        <v>100000000</v>
      </c>
      <c r="O20" s="188">
        <f t="shared" si="0"/>
        <v>398000000</v>
      </c>
    </row>
    <row r="21" spans="1:15" x14ac:dyDescent="0.25">
      <c r="A21" s="307" t="s">
        <v>21</v>
      </c>
      <c r="B21" s="307" t="s">
        <v>22</v>
      </c>
      <c r="C21" s="307" t="s">
        <v>27</v>
      </c>
      <c r="D21" s="307" t="s">
        <v>2478</v>
      </c>
      <c r="E21" s="308">
        <v>45140</v>
      </c>
      <c r="F21" s="307"/>
      <c r="G21" s="307" t="s">
        <v>2439</v>
      </c>
      <c r="H21" s="307" t="s">
        <v>2440</v>
      </c>
      <c r="I21" s="307"/>
      <c r="J21" s="307" t="s">
        <v>30</v>
      </c>
      <c r="K21" s="307" t="s">
        <v>31</v>
      </c>
      <c r="L21" s="307" t="s">
        <v>2453</v>
      </c>
      <c r="M21" s="5">
        <v>0</v>
      </c>
      <c r="N21" s="5">
        <v>100000000</v>
      </c>
      <c r="O21" s="188">
        <f t="shared" si="0"/>
        <v>498000000</v>
      </c>
    </row>
    <row r="22" spans="1:15" x14ac:dyDescent="0.25">
      <c r="A22" s="307" t="s">
        <v>21</v>
      </c>
      <c r="B22" s="307" t="s">
        <v>22</v>
      </c>
      <c r="C22" s="307" t="s">
        <v>27</v>
      </c>
      <c r="D22" s="307" t="s">
        <v>2479</v>
      </c>
      <c r="E22" s="308">
        <v>45140</v>
      </c>
      <c r="F22" s="307"/>
      <c r="G22" s="307" t="s">
        <v>2439</v>
      </c>
      <c r="H22" s="307" t="s">
        <v>2440</v>
      </c>
      <c r="I22" s="307"/>
      <c r="J22" s="307" t="s">
        <v>30</v>
      </c>
      <c r="K22" s="307" t="s">
        <v>31</v>
      </c>
      <c r="L22" s="307" t="s">
        <v>2461</v>
      </c>
      <c r="M22" s="5">
        <v>0</v>
      </c>
      <c r="N22" s="5">
        <v>98000000</v>
      </c>
      <c r="O22" s="188">
        <f t="shared" si="0"/>
        <v>596000000</v>
      </c>
    </row>
    <row r="23" spans="1:15" x14ac:dyDescent="0.25">
      <c r="A23" s="307" t="s">
        <v>21</v>
      </c>
      <c r="B23" s="307" t="s">
        <v>22</v>
      </c>
      <c r="C23" s="307" t="s">
        <v>27</v>
      </c>
      <c r="D23" s="307" t="s">
        <v>2480</v>
      </c>
      <c r="E23" s="308">
        <v>45140</v>
      </c>
      <c r="F23" s="307"/>
      <c r="G23" s="307" t="s">
        <v>2439</v>
      </c>
      <c r="H23" s="307" t="s">
        <v>2440</v>
      </c>
      <c r="I23" s="307"/>
      <c r="J23" s="307" t="s">
        <v>30</v>
      </c>
      <c r="K23" s="307" t="s">
        <v>31</v>
      </c>
      <c r="L23" s="307" t="s">
        <v>2447</v>
      </c>
      <c r="M23" s="5">
        <v>0</v>
      </c>
      <c r="N23" s="5">
        <v>100000000</v>
      </c>
      <c r="O23" s="188">
        <f t="shared" si="0"/>
        <v>696000000</v>
      </c>
    </row>
    <row r="24" spans="1:15" x14ac:dyDescent="0.25">
      <c r="A24" s="307" t="s">
        <v>21</v>
      </c>
      <c r="B24" s="307" t="s">
        <v>22</v>
      </c>
      <c r="C24" s="307" t="s">
        <v>27</v>
      </c>
      <c r="D24" s="307" t="s">
        <v>2481</v>
      </c>
      <c r="E24" s="308">
        <v>45140</v>
      </c>
      <c r="F24" s="307"/>
      <c r="G24" s="307" t="s">
        <v>2439</v>
      </c>
      <c r="H24" s="307" t="s">
        <v>2440</v>
      </c>
      <c r="I24" s="307"/>
      <c r="J24" s="307" t="s">
        <v>30</v>
      </c>
      <c r="K24" s="307" t="s">
        <v>31</v>
      </c>
      <c r="L24" s="307" t="s">
        <v>2455</v>
      </c>
      <c r="M24" s="5">
        <v>0</v>
      </c>
      <c r="N24" s="5">
        <v>98000000</v>
      </c>
      <c r="O24" s="188">
        <f t="shared" si="0"/>
        <v>794000000</v>
      </c>
    </row>
    <row r="25" spans="1:15" x14ac:dyDescent="0.25">
      <c r="A25" s="307" t="s">
        <v>21</v>
      </c>
      <c r="B25" s="307" t="s">
        <v>22</v>
      </c>
      <c r="C25" s="307" t="s">
        <v>27</v>
      </c>
      <c r="D25" s="307" t="s">
        <v>2482</v>
      </c>
      <c r="E25" s="308">
        <v>45140</v>
      </c>
      <c r="F25" s="307"/>
      <c r="G25" s="307" t="s">
        <v>2439</v>
      </c>
      <c r="H25" s="307" t="s">
        <v>2440</v>
      </c>
      <c r="I25" s="307"/>
      <c r="J25" s="307" t="s">
        <v>30</v>
      </c>
      <c r="K25" s="307" t="s">
        <v>31</v>
      </c>
      <c r="L25" s="307" t="s">
        <v>2467</v>
      </c>
      <c r="M25" s="5">
        <v>0</v>
      </c>
      <c r="N25" s="5">
        <v>99700000</v>
      </c>
      <c r="O25" s="188">
        <f t="shared" si="0"/>
        <v>893700000</v>
      </c>
    </row>
    <row r="26" spans="1:15" x14ac:dyDescent="0.25">
      <c r="A26" s="307" t="s">
        <v>21</v>
      </c>
      <c r="B26" s="307" t="s">
        <v>22</v>
      </c>
      <c r="C26" s="307" t="s">
        <v>27</v>
      </c>
      <c r="D26" s="307" t="s">
        <v>2483</v>
      </c>
      <c r="E26" s="308">
        <v>45155</v>
      </c>
      <c r="F26" s="307"/>
      <c r="G26" s="307" t="s">
        <v>2439</v>
      </c>
      <c r="H26" s="307" t="s">
        <v>2440</v>
      </c>
      <c r="I26" s="307"/>
      <c r="J26" s="307" t="s">
        <v>30</v>
      </c>
      <c r="K26" s="307" t="s">
        <v>31</v>
      </c>
      <c r="L26" s="307" t="s">
        <v>2463</v>
      </c>
      <c r="M26" s="5">
        <v>0</v>
      </c>
      <c r="N26" s="5">
        <v>99700000</v>
      </c>
      <c r="O26" s="188">
        <f t="shared" si="0"/>
        <v>993400000</v>
      </c>
    </row>
    <row r="27" spans="1:15" x14ac:dyDescent="0.25">
      <c r="A27" s="307" t="s">
        <v>21</v>
      </c>
      <c r="B27" s="307" t="s">
        <v>22</v>
      </c>
      <c r="C27" s="307" t="s">
        <v>27</v>
      </c>
      <c r="D27" s="307" t="s">
        <v>2484</v>
      </c>
      <c r="E27" s="308">
        <v>45182</v>
      </c>
      <c r="F27" s="307"/>
      <c r="G27" s="307" t="s">
        <v>2439</v>
      </c>
      <c r="H27" s="307" t="s">
        <v>2440</v>
      </c>
      <c r="I27" s="307"/>
      <c r="J27" s="307" t="s">
        <v>30</v>
      </c>
      <c r="K27" s="307" t="s">
        <v>31</v>
      </c>
      <c r="L27" s="307" t="s">
        <v>2465</v>
      </c>
      <c r="M27" s="5">
        <v>0</v>
      </c>
      <c r="N27" s="5">
        <v>893905453</v>
      </c>
      <c r="O27" s="188">
        <f t="shared" si="0"/>
        <v>1887305453</v>
      </c>
    </row>
    <row r="28" spans="1:15" x14ac:dyDescent="0.25">
      <c r="A28" s="307" t="s">
        <v>21</v>
      </c>
      <c r="B28" s="307" t="s">
        <v>22</v>
      </c>
      <c r="C28" s="307" t="s">
        <v>27</v>
      </c>
      <c r="D28" s="307" t="s">
        <v>2485</v>
      </c>
      <c r="E28" s="308">
        <v>45183</v>
      </c>
      <c r="F28" s="307"/>
      <c r="G28" s="307" t="s">
        <v>2439</v>
      </c>
      <c r="H28" s="307" t="s">
        <v>2440</v>
      </c>
      <c r="I28" s="307"/>
      <c r="J28" s="307" t="s">
        <v>30</v>
      </c>
      <c r="K28" s="307" t="s">
        <v>31</v>
      </c>
      <c r="L28" s="307" t="s">
        <v>2469</v>
      </c>
      <c r="M28" s="5">
        <v>0</v>
      </c>
      <c r="N28" s="5">
        <v>585386043</v>
      </c>
      <c r="O28" s="188">
        <f t="shared" si="0"/>
        <v>2472691496</v>
      </c>
    </row>
    <row r="29" spans="1:15" x14ac:dyDescent="0.25">
      <c r="A29" s="307" t="s">
        <v>21</v>
      </c>
      <c r="B29" s="307" t="s">
        <v>22</v>
      </c>
      <c r="C29" s="307" t="s">
        <v>27</v>
      </c>
      <c r="D29" s="307" t="s">
        <v>2486</v>
      </c>
      <c r="E29" s="308">
        <v>45183</v>
      </c>
      <c r="F29" s="307"/>
      <c r="G29" s="307" t="s">
        <v>2439</v>
      </c>
      <c r="H29" s="307" t="s">
        <v>2440</v>
      </c>
      <c r="I29" s="307"/>
      <c r="J29" s="307" t="s">
        <v>30</v>
      </c>
      <c r="K29" s="307" t="s">
        <v>31</v>
      </c>
      <c r="L29" s="307" t="s">
        <v>2445</v>
      </c>
      <c r="M29" s="5">
        <v>0</v>
      </c>
      <c r="N29" s="5">
        <v>258461074</v>
      </c>
      <c r="O29" s="188">
        <f t="shared" si="0"/>
        <v>2731152570</v>
      </c>
    </row>
    <row r="30" spans="1:15" x14ac:dyDescent="0.25">
      <c r="A30" s="307" t="s">
        <v>21</v>
      </c>
      <c r="B30" s="307" t="s">
        <v>22</v>
      </c>
      <c r="C30" s="307" t="s">
        <v>41</v>
      </c>
      <c r="D30" s="307" t="s">
        <v>2446</v>
      </c>
      <c r="E30" s="308">
        <v>45201</v>
      </c>
      <c r="F30" s="307"/>
      <c r="G30" s="307" t="s">
        <v>2439</v>
      </c>
      <c r="H30" s="307" t="s">
        <v>2440</v>
      </c>
      <c r="I30" s="307"/>
      <c r="J30" s="307" t="s">
        <v>30</v>
      </c>
      <c r="K30" s="307" t="s">
        <v>44</v>
      </c>
      <c r="L30" s="307" t="s">
        <v>2447</v>
      </c>
      <c r="M30" s="5">
        <v>100000000</v>
      </c>
      <c r="N30" s="5">
        <v>0</v>
      </c>
      <c r="O30" s="188">
        <f t="shared" si="0"/>
        <v>2631152570</v>
      </c>
    </row>
    <row r="31" spans="1:15" x14ac:dyDescent="0.25">
      <c r="A31" s="307" t="s">
        <v>21</v>
      </c>
      <c r="B31" s="307" t="s">
        <v>22</v>
      </c>
      <c r="C31" s="307" t="s">
        <v>41</v>
      </c>
      <c r="D31" s="307" t="s">
        <v>2448</v>
      </c>
      <c r="E31" s="308">
        <v>45202</v>
      </c>
      <c r="F31" s="307"/>
      <c r="G31" s="307" t="s">
        <v>2439</v>
      </c>
      <c r="H31" s="307" t="s">
        <v>2440</v>
      </c>
      <c r="I31" s="307"/>
      <c r="J31" s="307" t="s">
        <v>30</v>
      </c>
      <c r="K31" s="307" t="s">
        <v>44</v>
      </c>
      <c r="L31" s="307" t="s">
        <v>2449</v>
      </c>
      <c r="M31" s="5">
        <v>100000000</v>
      </c>
      <c r="N31" s="5">
        <v>0</v>
      </c>
      <c r="O31" s="188">
        <f t="shared" si="0"/>
        <v>2531152570</v>
      </c>
    </row>
    <row r="32" spans="1:15" x14ac:dyDescent="0.25">
      <c r="A32" s="307" t="s">
        <v>21</v>
      </c>
      <c r="B32" s="307" t="s">
        <v>22</v>
      </c>
      <c r="C32" s="307" t="s">
        <v>41</v>
      </c>
      <c r="D32" s="307" t="s">
        <v>2450</v>
      </c>
      <c r="E32" s="308">
        <v>45202</v>
      </c>
      <c r="F32" s="307"/>
      <c r="G32" s="307" t="s">
        <v>2439</v>
      </c>
      <c r="H32" s="307" t="s">
        <v>2440</v>
      </c>
      <c r="I32" s="307"/>
      <c r="J32" s="307" t="s">
        <v>30</v>
      </c>
      <c r="K32" s="307" t="s">
        <v>44</v>
      </c>
      <c r="L32" s="307" t="s">
        <v>2451</v>
      </c>
      <c r="M32" s="5">
        <v>100000000</v>
      </c>
      <c r="N32" s="5">
        <v>0</v>
      </c>
      <c r="O32" s="188">
        <f t="shared" si="0"/>
        <v>2431152570</v>
      </c>
    </row>
    <row r="33" spans="1:15" x14ac:dyDescent="0.25">
      <c r="A33" s="307" t="s">
        <v>21</v>
      </c>
      <c r="B33" s="307" t="s">
        <v>22</v>
      </c>
      <c r="C33" s="307" t="s">
        <v>41</v>
      </c>
      <c r="D33" s="307" t="s">
        <v>2452</v>
      </c>
      <c r="E33" s="308">
        <v>45202</v>
      </c>
      <c r="F33" s="307"/>
      <c r="G33" s="307" t="s">
        <v>2439</v>
      </c>
      <c r="H33" s="307" t="s">
        <v>2440</v>
      </c>
      <c r="I33" s="307"/>
      <c r="J33" s="307" t="s">
        <v>30</v>
      </c>
      <c r="K33" s="307" t="s">
        <v>44</v>
      </c>
      <c r="L33" s="307" t="s">
        <v>2453</v>
      </c>
      <c r="M33" s="5">
        <v>100000000</v>
      </c>
      <c r="N33" s="5">
        <v>0</v>
      </c>
      <c r="O33" s="188">
        <f t="shared" si="0"/>
        <v>2331152570</v>
      </c>
    </row>
    <row r="34" spans="1:15" x14ac:dyDescent="0.25">
      <c r="A34" s="307" t="s">
        <v>21</v>
      </c>
      <c r="B34" s="307" t="s">
        <v>22</v>
      </c>
      <c r="C34" s="307" t="s">
        <v>41</v>
      </c>
      <c r="D34" s="307" t="s">
        <v>2454</v>
      </c>
      <c r="E34" s="308">
        <v>45202</v>
      </c>
      <c r="F34" s="307"/>
      <c r="G34" s="307" t="s">
        <v>2439</v>
      </c>
      <c r="H34" s="307" t="s">
        <v>2440</v>
      </c>
      <c r="I34" s="307"/>
      <c r="J34" s="307" t="s">
        <v>30</v>
      </c>
      <c r="K34" s="307" t="s">
        <v>44</v>
      </c>
      <c r="L34" s="307" t="s">
        <v>2455</v>
      </c>
      <c r="M34" s="5">
        <v>98000000</v>
      </c>
      <c r="N34" s="5">
        <v>0</v>
      </c>
      <c r="O34" s="188">
        <f t="shared" si="0"/>
        <v>2233152570</v>
      </c>
    </row>
    <row r="35" spans="1:15" x14ac:dyDescent="0.25">
      <c r="A35" s="307" t="s">
        <v>21</v>
      </c>
      <c r="B35" s="307" t="s">
        <v>22</v>
      </c>
      <c r="C35" s="307" t="s">
        <v>41</v>
      </c>
      <c r="D35" s="307" t="s">
        <v>2456</v>
      </c>
      <c r="E35" s="308">
        <v>45202</v>
      </c>
      <c r="F35" s="307"/>
      <c r="G35" s="307" t="s">
        <v>2439</v>
      </c>
      <c r="H35" s="307" t="s">
        <v>2440</v>
      </c>
      <c r="I35" s="307"/>
      <c r="J35" s="307" t="s">
        <v>30</v>
      </c>
      <c r="K35" s="307" t="s">
        <v>44</v>
      </c>
      <c r="L35" s="307" t="s">
        <v>2457</v>
      </c>
      <c r="M35" s="5">
        <v>98000000</v>
      </c>
      <c r="N35" s="5">
        <v>0</v>
      </c>
      <c r="O35" s="188">
        <f t="shared" si="0"/>
        <v>2135152570</v>
      </c>
    </row>
    <row r="36" spans="1:15" x14ac:dyDescent="0.25">
      <c r="A36" s="307" t="s">
        <v>21</v>
      </c>
      <c r="B36" s="307" t="s">
        <v>22</v>
      </c>
      <c r="C36" s="307" t="s">
        <v>41</v>
      </c>
      <c r="D36" s="307" t="s">
        <v>2458</v>
      </c>
      <c r="E36" s="308">
        <v>45202</v>
      </c>
      <c r="F36" s="307"/>
      <c r="G36" s="307" t="s">
        <v>2439</v>
      </c>
      <c r="H36" s="307" t="s">
        <v>2440</v>
      </c>
      <c r="I36" s="307"/>
      <c r="J36" s="307" t="s">
        <v>30</v>
      </c>
      <c r="K36" s="307" t="s">
        <v>44</v>
      </c>
      <c r="L36" s="307" t="s">
        <v>2459</v>
      </c>
      <c r="M36" s="5">
        <v>100000000</v>
      </c>
      <c r="N36" s="5">
        <v>0</v>
      </c>
      <c r="O36" s="188">
        <f t="shared" si="0"/>
        <v>2035152570</v>
      </c>
    </row>
    <row r="37" spans="1:15" x14ac:dyDescent="0.25">
      <c r="A37" s="307" t="s">
        <v>21</v>
      </c>
      <c r="B37" s="307" t="s">
        <v>22</v>
      </c>
      <c r="C37" s="307" t="s">
        <v>41</v>
      </c>
      <c r="D37" s="307" t="s">
        <v>2460</v>
      </c>
      <c r="E37" s="308">
        <v>45202</v>
      </c>
      <c r="F37" s="307"/>
      <c r="G37" s="307" t="s">
        <v>2439</v>
      </c>
      <c r="H37" s="307" t="s">
        <v>2440</v>
      </c>
      <c r="I37" s="307"/>
      <c r="J37" s="307" t="s">
        <v>30</v>
      </c>
      <c r="K37" s="307" t="s">
        <v>44</v>
      </c>
      <c r="L37" s="307" t="s">
        <v>2461</v>
      </c>
      <c r="M37" s="5">
        <v>98000000</v>
      </c>
      <c r="N37" s="5">
        <v>0</v>
      </c>
      <c r="O37" s="188">
        <f t="shared" si="0"/>
        <v>1937152570</v>
      </c>
    </row>
    <row r="38" spans="1:15" x14ac:dyDescent="0.25">
      <c r="A38" s="307" t="s">
        <v>21</v>
      </c>
      <c r="B38" s="307" t="s">
        <v>22</v>
      </c>
      <c r="C38" s="307" t="s">
        <v>41</v>
      </c>
      <c r="D38" s="307" t="s">
        <v>2462</v>
      </c>
      <c r="E38" s="308">
        <v>45209</v>
      </c>
      <c r="F38" s="307"/>
      <c r="G38" s="307" t="s">
        <v>2439</v>
      </c>
      <c r="H38" s="307" t="s">
        <v>2440</v>
      </c>
      <c r="I38" s="307"/>
      <c r="J38" s="307" t="s">
        <v>30</v>
      </c>
      <c r="K38" s="307" t="s">
        <v>44</v>
      </c>
      <c r="L38" s="307" t="s">
        <v>2463</v>
      </c>
      <c r="M38" s="5">
        <v>99700000</v>
      </c>
      <c r="N38" s="5">
        <v>0</v>
      </c>
      <c r="O38" s="188">
        <f t="shared" si="0"/>
        <v>1837452570</v>
      </c>
    </row>
    <row r="39" spans="1:15" x14ac:dyDescent="0.25">
      <c r="A39" s="307" t="s">
        <v>21</v>
      </c>
      <c r="B39" s="307" t="s">
        <v>22</v>
      </c>
      <c r="C39" s="307" t="s">
        <v>41</v>
      </c>
      <c r="D39" s="307" t="s">
        <v>2464</v>
      </c>
      <c r="E39" s="308">
        <v>45210</v>
      </c>
      <c r="F39" s="307"/>
      <c r="G39" s="307" t="s">
        <v>2439</v>
      </c>
      <c r="H39" s="307" t="s">
        <v>2440</v>
      </c>
      <c r="I39" s="307"/>
      <c r="J39" s="307" t="s">
        <v>30</v>
      </c>
      <c r="K39" s="307" t="s">
        <v>44</v>
      </c>
      <c r="L39" s="307" t="s">
        <v>2465</v>
      </c>
      <c r="M39" s="5">
        <v>893905453</v>
      </c>
      <c r="N39" s="5">
        <v>0</v>
      </c>
      <c r="O39" s="188">
        <f t="shared" si="0"/>
        <v>943547117</v>
      </c>
    </row>
    <row r="40" spans="1:15" x14ac:dyDescent="0.25">
      <c r="A40" s="307" t="s">
        <v>21</v>
      </c>
      <c r="B40" s="307" t="s">
        <v>22</v>
      </c>
      <c r="C40" s="307" t="s">
        <v>41</v>
      </c>
      <c r="D40" s="307" t="s">
        <v>2466</v>
      </c>
      <c r="E40" s="308">
        <v>45232</v>
      </c>
      <c r="F40" s="307"/>
      <c r="G40" s="307" t="s">
        <v>2439</v>
      </c>
      <c r="H40" s="307" t="s">
        <v>2440</v>
      </c>
      <c r="I40" s="307"/>
      <c r="J40" s="307" t="s">
        <v>30</v>
      </c>
      <c r="K40" s="307" t="s">
        <v>44</v>
      </c>
      <c r="L40" s="307" t="s">
        <v>2467</v>
      </c>
      <c r="M40" s="5">
        <v>99700000</v>
      </c>
      <c r="N40" s="5">
        <v>0</v>
      </c>
      <c r="O40" s="188">
        <f t="shared" si="0"/>
        <v>843847117</v>
      </c>
    </row>
    <row r="41" spans="1:15" x14ac:dyDescent="0.25">
      <c r="A41" s="307" t="s">
        <v>21</v>
      </c>
      <c r="B41" s="307" t="s">
        <v>22</v>
      </c>
      <c r="C41" s="307" t="s">
        <v>41</v>
      </c>
      <c r="D41" s="307" t="s">
        <v>2444</v>
      </c>
      <c r="E41" s="308">
        <v>45254</v>
      </c>
      <c r="F41" s="307"/>
      <c r="G41" s="307" t="s">
        <v>2439</v>
      </c>
      <c r="H41" s="307" t="s">
        <v>2440</v>
      </c>
      <c r="I41" s="307"/>
      <c r="J41" s="307" t="s">
        <v>30</v>
      </c>
      <c r="K41" s="307" t="s">
        <v>1480</v>
      </c>
      <c r="L41" s="307" t="s">
        <v>2445</v>
      </c>
      <c r="M41" s="5">
        <v>258461074</v>
      </c>
      <c r="N41" s="5">
        <v>0</v>
      </c>
      <c r="O41" s="188">
        <f t="shared" si="0"/>
        <v>585386043</v>
      </c>
    </row>
    <row r="42" spans="1:15" x14ac:dyDescent="0.25">
      <c r="A42" s="307" t="s">
        <v>21</v>
      </c>
      <c r="B42" s="307" t="s">
        <v>22</v>
      </c>
      <c r="C42" s="307" t="s">
        <v>41</v>
      </c>
      <c r="D42" s="307" t="s">
        <v>2468</v>
      </c>
      <c r="E42" s="308">
        <v>45271</v>
      </c>
      <c r="F42" s="307"/>
      <c r="G42" s="307" t="s">
        <v>2439</v>
      </c>
      <c r="H42" s="307" t="s">
        <v>2440</v>
      </c>
      <c r="I42" s="307"/>
      <c r="J42" s="307" t="s">
        <v>30</v>
      </c>
      <c r="K42" s="307" t="s">
        <v>1480</v>
      </c>
      <c r="L42" s="307" t="s">
        <v>2469</v>
      </c>
      <c r="M42" s="5">
        <v>585386043</v>
      </c>
      <c r="N42" s="5">
        <v>0</v>
      </c>
      <c r="O42" s="188">
        <f t="shared" si="0"/>
        <v>0</v>
      </c>
    </row>
    <row r="43" spans="1:15" s="543" customFormat="1" x14ac:dyDescent="0.25">
      <c r="A43" s="553" t="s">
        <v>21</v>
      </c>
      <c r="B43" s="553" t="s">
        <v>22</v>
      </c>
      <c r="C43" s="553" t="s">
        <v>27</v>
      </c>
      <c r="D43" s="553" t="s">
        <v>3627</v>
      </c>
      <c r="E43" s="554">
        <v>45288</v>
      </c>
      <c r="F43" s="553"/>
      <c r="G43" s="553" t="s">
        <v>2439</v>
      </c>
      <c r="H43" s="553" t="s">
        <v>2440</v>
      </c>
      <c r="I43" s="553"/>
      <c r="J43" s="553" t="s">
        <v>30</v>
      </c>
      <c r="K43" s="553" t="s">
        <v>31</v>
      </c>
      <c r="L43" s="553" t="s">
        <v>3628</v>
      </c>
      <c r="M43" s="555">
        <v>0</v>
      </c>
      <c r="N43" s="555">
        <v>192484000</v>
      </c>
      <c r="O43" s="551">
        <f t="shared" si="0"/>
        <v>192484000</v>
      </c>
    </row>
    <row r="44" spans="1:15" s="543" customFormat="1" x14ac:dyDescent="0.25">
      <c r="A44" s="544"/>
      <c r="B44" s="544"/>
      <c r="C44" s="544"/>
      <c r="D44" s="544"/>
      <c r="E44" s="545"/>
      <c r="F44" s="544"/>
      <c r="G44" s="544"/>
      <c r="H44" s="544"/>
      <c r="I44" s="544"/>
      <c r="J44" s="544"/>
      <c r="K44" s="544"/>
      <c r="L44" s="544"/>
      <c r="M44" s="5"/>
      <c r="N44" s="5"/>
      <c r="O44" s="188"/>
    </row>
    <row r="45" spans="1:15" x14ac:dyDescent="0.25">
      <c r="A45" s="307" t="s">
        <v>478</v>
      </c>
      <c r="B45" s="307" t="s">
        <v>479</v>
      </c>
      <c r="C45" s="307" t="s">
        <v>27</v>
      </c>
      <c r="D45" s="307" t="s">
        <v>2474</v>
      </c>
      <c r="E45" s="308">
        <v>45140</v>
      </c>
      <c r="F45" s="307"/>
      <c r="G45" s="307" t="s">
        <v>2439</v>
      </c>
      <c r="H45" s="307" t="s">
        <v>2440</v>
      </c>
      <c r="I45" s="307"/>
      <c r="J45" s="307" t="s">
        <v>30</v>
      </c>
      <c r="K45" s="307" t="s">
        <v>44</v>
      </c>
      <c r="L45" s="307" t="s">
        <v>2451</v>
      </c>
      <c r="M45" s="5">
        <v>100000000</v>
      </c>
      <c r="N45" s="5">
        <v>0</v>
      </c>
      <c r="O45" s="5">
        <v>0</v>
      </c>
    </row>
    <row r="46" spans="1:15" x14ac:dyDescent="0.25">
      <c r="A46" s="307" t="s">
        <v>478</v>
      </c>
      <c r="B46" s="307" t="s">
        <v>479</v>
      </c>
      <c r="C46" s="307" t="s">
        <v>27</v>
      </c>
      <c r="D46" s="307" t="s">
        <v>2475</v>
      </c>
      <c r="E46" s="308">
        <v>45140</v>
      </c>
      <c r="F46" s="307"/>
      <c r="G46" s="307" t="s">
        <v>2439</v>
      </c>
      <c r="H46" s="307" t="s">
        <v>2440</v>
      </c>
      <c r="I46" s="307"/>
      <c r="J46" s="307" t="s">
        <v>30</v>
      </c>
      <c r="K46" s="307" t="s">
        <v>44</v>
      </c>
      <c r="L46" s="307" t="s">
        <v>2449</v>
      </c>
      <c r="M46" s="5">
        <v>100000000</v>
      </c>
      <c r="N46" s="5">
        <v>0</v>
      </c>
      <c r="O46" s="5">
        <v>0</v>
      </c>
    </row>
    <row r="47" spans="1:15" x14ac:dyDescent="0.25">
      <c r="A47" s="307" t="s">
        <v>478</v>
      </c>
      <c r="B47" s="307" t="s">
        <v>479</v>
      </c>
      <c r="C47" s="307" t="s">
        <v>27</v>
      </c>
      <c r="D47" s="307" t="s">
        <v>2476</v>
      </c>
      <c r="E47" s="308">
        <v>45140</v>
      </c>
      <c r="F47" s="307"/>
      <c r="G47" s="307" t="s">
        <v>2439</v>
      </c>
      <c r="H47" s="307" t="s">
        <v>2440</v>
      </c>
      <c r="I47" s="307"/>
      <c r="J47" s="307" t="s">
        <v>30</v>
      </c>
      <c r="K47" s="307" t="s">
        <v>44</v>
      </c>
      <c r="L47" s="307" t="s">
        <v>2457</v>
      </c>
      <c r="M47" s="5">
        <v>98000000</v>
      </c>
      <c r="N47" s="5">
        <v>0</v>
      </c>
      <c r="O47" s="5">
        <v>0</v>
      </c>
    </row>
    <row r="48" spans="1:15" x14ac:dyDescent="0.25">
      <c r="A48" s="307" t="s">
        <v>478</v>
      </c>
      <c r="B48" s="307" t="s">
        <v>479</v>
      </c>
      <c r="C48" s="307" t="s">
        <v>27</v>
      </c>
      <c r="D48" s="307" t="s">
        <v>2477</v>
      </c>
      <c r="E48" s="308">
        <v>45140</v>
      </c>
      <c r="F48" s="307"/>
      <c r="G48" s="307" t="s">
        <v>2439</v>
      </c>
      <c r="H48" s="307" t="s">
        <v>2440</v>
      </c>
      <c r="I48" s="307"/>
      <c r="J48" s="307" t="s">
        <v>30</v>
      </c>
      <c r="K48" s="307" t="s">
        <v>44</v>
      </c>
      <c r="L48" s="307" t="s">
        <v>2459</v>
      </c>
      <c r="M48" s="5">
        <v>100000000</v>
      </c>
      <c r="N48" s="5">
        <v>0</v>
      </c>
      <c r="O48" s="5">
        <v>0</v>
      </c>
    </row>
    <row r="49" spans="1:15" x14ac:dyDescent="0.25">
      <c r="A49" s="307" t="s">
        <v>478</v>
      </c>
      <c r="B49" s="307" t="s">
        <v>479</v>
      </c>
      <c r="C49" s="307" t="s">
        <v>27</v>
      </c>
      <c r="D49" s="307" t="s">
        <v>2478</v>
      </c>
      <c r="E49" s="308">
        <v>45140</v>
      </c>
      <c r="F49" s="307"/>
      <c r="G49" s="307" t="s">
        <v>2439</v>
      </c>
      <c r="H49" s="307" t="s">
        <v>2440</v>
      </c>
      <c r="I49" s="307"/>
      <c r="J49" s="307" t="s">
        <v>30</v>
      </c>
      <c r="K49" s="307" t="s">
        <v>44</v>
      </c>
      <c r="L49" s="307" t="s">
        <v>2453</v>
      </c>
      <c r="M49" s="5">
        <v>100000000</v>
      </c>
      <c r="N49" s="5">
        <v>0</v>
      </c>
      <c r="O49" s="5">
        <v>0</v>
      </c>
    </row>
    <row r="50" spans="1:15" x14ac:dyDescent="0.25">
      <c r="A50" s="307" t="s">
        <v>478</v>
      </c>
      <c r="B50" s="307" t="s">
        <v>479</v>
      </c>
      <c r="C50" s="307" t="s">
        <v>27</v>
      </c>
      <c r="D50" s="307" t="s">
        <v>2479</v>
      </c>
      <c r="E50" s="308">
        <v>45140</v>
      </c>
      <c r="F50" s="307"/>
      <c r="G50" s="307" t="s">
        <v>2439</v>
      </c>
      <c r="H50" s="307" t="s">
        <v>2440</v>
      </c>
      <c r="I50" s="307"/>
      <c r="J50" s="307" t="s">
        <v>30</v>
      </c>
      <c r="K50" s="307" t="s">
        <v>44</v>
      </c>
      <c r="L50" s="307" t="s">
        <v>2461</v>
      </c>
      <c r="M50" s="5">
        <v>98000000</v>
      </c>
      <c r="N50" s="5">
        <v>0</v>
      </c>
      <c r="O50" s="5">
        <v>0</v>
      </c>
    </row>
    <row r="51" spans="1:15" x14ac:dyDescent="0.25">
      <c r="A51" s="307" t="s">
        <v>478</v>
      </c>
      <c r="B51" s="307" t="s">
        <v>479</v>
      </c>
      <c r="C51" s="307" t="s">
        <v>27</v>
      </c>
      <c r="D51" s="307" t="s">
        <v>2480</v>
      </c>
      <c r="E51" s="308">
        <v>45140</v>
      </c>
      <c r="F51" s="307"/>
      <c r="G51" s="307" t="s">
        <v>2439</v>
      </c>
      <c r="H51" s="307" t="s">
        <v>2440</v>
      </c>
      <c r="I51" s="307"/>
      <c r="J51" s="307" t="s">
        <v>30</v>
      </c>
      <c r="K51" s="307" t="s">
        <v>44</v>
      </c>
      <c r="L51" s="307" t="s">
        <v>2447</v>
      </c>
      <c r="M51" s="5">
        <v>100000000</v>
      </c>
      <c r="N51" s="5">
        <v>0</v>
      </c>
      <c r="O51" s="5">
        <v>0</v>
      </c>
    </row>
    <row r="52" spans="1:15" x14ac:dyDescent="0.25">
      <c r="A52" s="307" t="s">
        <v>478</v>
      </c>
      <c r="B52" s="307" t="s">
        <v>479</v>
      </c>
      <c r="C52" s="307" t="s">
        <v>27</v>
      </c>
      <c r="D52" s="307" t="s">
        <v>2481</v>
      </c>
      <c r="E52" s="308">
        <v>45140</v>
      </c>
      <c r="F52" s="307"/>
      <c r="G52" s="307" t="s">
        <v>2439</v>
      </c>
      <c r="H52" s="307" t="s">
        <v>2440</v>
      </c>
      <c r="I52" s="307"/>
      <c r="J52" s="307" t="s">
        <v>30</v>
      </c>
      <c r="K52" s="307" t="s">
        <v>44</v>
      </c>
      <c r="L52" s="307" t="s">
        <v>2455</v>
      </c>
      <c r="M52" s="5">
        <v>98000000</v>
      </c>
      <c r="N52" s="5">
        <v>0</v>
      </c>
      <c r="O52" s="5">
        <v>0</v>
      </c>
    </row>
    <row r="53" spans="1:15" x14ac:dyDescent="0.25">
      <c r="A53" s="307" t="s">
        <v>478</v>
      </c>
      <c r="B53" s="307" t="s">
        <v>479</v>
      </c>
      <c r="C53" s="307" t="s">
        <v>27</v>
      </c>
      <c r="D53" s="307" t="s">
        <v>2482</v>
      </c>
      <c r="E53" s="308">
        <v>45140</v>
      </c>
      <c r="F53" s="307"/>
      <c r="G53" s="307" t="s">
        <v>2439</v>
      </c>
      <c r="H53" s="307" t="s">
        <v>2440</v>
      </c>
      <c r="I53" s="307"/>
      <c r="J53" s="307" t="s">
        <v>30</v>
      </c>
      <c r="K53" s="307" t="s">
        <v>44</v>
      </c>
      <c r="L53" s="307" t="s">
        <v>2467</v>
      </c>
      <c r="M53" s="5">
        <v>99700000</v>
      </c>
      <c r="N53" s="5">
        <v>0</v>
      </c>
      <c r="O53" s="5">
        <v>0</v>
      </c>
    </row>
    <row r="54" spans="1:15" x14ac:dyDescent="0.25">
      <c r="A54" s="307" t="s">
        <v>478</v>
      </c>
      <c r="B54" s="307" t="s">
        <v>479</v>
      </c>
      <c r="C54" s="307" t="s">
        <v>27</v>
      </c>
      <c r="D54" s="307" t="s">
        <v>2483</v>
      </c>
      <c r="E54" s="308">
        <v>45155</v>
      </c>
      <c r="F54" s="307"/>
      <c r="G54" s="307" t="s">
        <v>2439</v>
      </c>
      <c r="H54" s="307" t="s">
        <v>2440</v>
      </c>
      <c r="I54" s="307"/>
      <c r="J54" s="307" t="s">
        <v>30</v>
      </c>
      <c r="K54" s="307" t="s">
        <v>44</v>
      </c>
      <c r="L54" s="307" t="s">
        <v>2463</v>
      </c>
      <c r="M54" s="5">
        <v>99700000</v>
      </c>
      <c r="N54" s="5">
        <v>0</v>
      </c>
      <c r="O54" s="5">
        <v>0</v>
      </c>
    </row>
    <row r="55" spans="1:15" x14ac:dyDescent="0.25">
      <c r="A55" s="307" t="s">
        <v>478</v>
      </c>
      <c r="B55" s="307" t="s">
        <v>479</v>
      </c>
      <c r="C55" s="307" t="s">
        <v>27</v>
      </c>
      <c r="D55" s="307" t="s">
        <v>2484</v>
      </c>
      <c r="E55" s="308">
        <v>45182</v>
      </c>
      <c r="F55" s="307"/>
      <c r="G55" s="307" t="s">
        <v>2439</v>
      </c>
      <c r="H55" s="307" t="s">
        <v>2440</v>
      </c>
      <c r="I55" s="307"/>
      <c r="J55" s="307" t="s">
        <v>30</v>
      </c>
      <c r="K55" s="307" t="s">
        <v>44</v>
      </c>
      <c r="L55" s="307" t="s">
        <v>2465</v>
      </c>
      <c r="M55" s="5">
        <v>893905453</v>
      </c>
      <c r="N55" s="5">
        <v>0</v>
      </c>
      <c r="O55" s="5">
        <v>0</v>
      </c>
    </row>
    <row r="56" spans="1:15" x14ac:dyDescent="0.25">
      <c r="A56" s="307" t="s">
        <v>478</v>
      </c>
      <c r="B56" s="307" t="s">
        <v>479</v>
      </c>
      <c r="C56" s="307" t="s">
        <v>27</v>
      </c>
      <c r="D56" s="307" t="s">
        <v>2485</v>
      </c>
      <c r="E56" s="308">
        <v>45183</v>
      </c>
      <c r="F56" s="307"/>
      <c r="G56" s="307" t="s">
        <v>2439</v>
      </c>
      <c r="H56" s="307" t="s">
        <v>2440</v>
      </c>
      <c r="I56" s="307"/>
      <c r="J56" s="307" t="s">
        <v>30</v>
      </c>
      <c r="K56" s="307" t="s">
        <v>1480</v>
      </c>
      <c r="L56" s="307" t="s">
        <v>2469</v>
      </c>
      <c r="M56" s="5">
        <v>585386043</v>
      </c>
      <c r="N56" s="5">
        <v>0</v>
      </c>
      <c r="O56" s="5">
        <v>0</v>
      </c>
    </row>
    <row r="57" spans="1:15" x14ac:dyDescent="0.25">
      <c r="A57" s="307" t="s">
        <v>478</v>
      </c>
      <c r="B57" s="307" t="s">
        <v>479</v>
      </c>
      <c r="C57" s="307" t="s">
        <v>27</v>
      </c>
      <c r="D57" s="307" t="s">
        <v>2486</v>
      </c>
      <c r="E57" s="308">
        <v>45183</v>
      </c>
      <c r="F57" s="307"/>
      <c r="G57" s="307" t="s">
        <v>2439</v>
      </c>
      <c r="H57" s="307" t="s">
        <v>2440</v>
      </c>
      <c r="I57" s="307"/>
      <c r="J57" s="307" t="s">
        <v>30</v>
      </c>
      <c r="K57" s="307" t="s">
        <v>1480</v>
      </c>
      <c r="L57" s="307" t="s">
        <v>2445</v>
      </c>
      <c r="M57" s="5">
        <v>258461074</v>
      </c>
      <c r="N57" s="5">
        <v>0</v>
      </c>
      <c r="O57" s="5">
        <v>0</v>
      </c>
    </row>
    <row r="58" spans="1:15" s="552" customFormat="1" x14ac:dyDescent="0.25">
      <c r="A58" s="553" t="s">
        <v>478</v>
      </c>
      <c r="B58" s="553" t="s">
        <v>479</v>
      </c>
      <c r="C58" s="553" t="s">
        <v>27</v>
      </c>
      <c r="D58" s="553" t="s">
        <v>3627</v>
      </c>
      <c r="E58" s="554">
        <v>45288</v>
      </c>
      <c r="F58" s="553"/>
      <c r="G58" s="553" t="s">
        <v>2439</v>
      </c>
      <c r="H58" s="553" t="s">
        <v>2440</v>
      </c>
      <c r="I58" s="553"/>
      <c r="J58" s="553" t="s">
        <v>30</v>
      </c>
      <c r="K58" s="553" t="s">
        <v>136</v>
      </c>
      <c r="L58" s="553" t="s">
        <v>3628</v>
      </c>
      <c r="M58" s="555">
        <v>192484000</v>
      </c>
      <c r="N58" s="555">
        <v>0</v>
      </c>
      <c r="O58" s="555">
        <v>0</v>
      </c>
    </row>
    <row r="59" spans="1:15" s="552" customFormat="1" x14ac:dyDescent="0.25">
      <c r="A59" s="553"/>
      <c r="B59" s="553"/>
      <c r="C59" s="553"/>
      <c r="D59" s="553"/>
      <c r="E59" s="554"/>
      <c r="F59" s="553"/>
      <c r="G59" s="553"/>
      <c r="H59" s="553"/>
      <c r="I59" s="553"/>
      <c r="J59" s="553"/>
      <c r="K59" s="553"/>
      <c r="L59" s="553"/>
      <c r="M59" s="436">
        <f>SUM(M45:M58)</f>
        <v>2923636570</v>
      </c>
      <c r="N59" s="5"/>
      <c r="O59" s="5"/>
    </row>
    <row r="60" spans="1:15" s="552" customFormat="1" x14ac:dyDescent="0.25">
      <c r="A60" s="553"/>
      <c r="B60" s="553"/>
      <c r="C60" s="553"/>
      <c r="D60" s="553"/>
      <c r="E60" s="554"/>
      <c r="F60" s="553"/>
      <c r="G60" s="553"/>
      <c r="H60" s="553"/>
      <c r="I60" s="553"/>
      <c r="J60" s="553"/>
      <c r="K60" s="553"/>
      <c r="L60" s="553"/>
      <c r="M60" s="5"/>
      <c r="N60" s="5"/>
      <c r="O60" s="5"/>
    </row>
    <row r="61" spans="1:15" s="552" customFormat="1" x14ac:dyDescent="0.25">
      <c r="A61" s="553"/>
      <c r="B61" s="553"/>
      <c r="C61" s="553"/>
      <c r="D61" s="553"/>
      <c r="E61" s="554"/>
      <c r="F61" s="553"/>
      <c r="G61" s="553"/>
      <c r="H61" s="553"/>
      <c r="I61" s="553"/>
      <c r="J61" s="553"/>
      <c r="K61" s="553"/>
      <c r="L61" s="553"/>
      <c r="M61" s="5"/>
      <c r="N61" s="5"/>
      <c r="O61" s="5"/>
    </row>
    <row r="62" spans="1:15" s="552" customFormat="1" x14ac:dyDescent="0.25">
      <c r="A62" s="553"/>
      <c r="B62" s="553"/>
      <c r="C62" s="553"/>
      <c r="D62" s="553"/>
      <c r="E62" s="554"/>
      <c r="F62" s="553"/>
      <c r="G62" s="553"/>
      <c r="H62" s="553"/>
      <c r="I62" s="553"/>
      <c r="J62" s="553"/>
      <c r="K62" s="553"/>
      <c r="L62" s="553"/>
      <c r="M62" s="5"/>
      <c r="N62" s="5"/>
      <c r="O62" s="5"/>
    </row>
    <row r="63" spans="1:15" s="552" customFormat="1" x14ac:dyDescent="0.25">
      <c r="A63" s="553"/>
      <c r="B63" s="553"/>
      <c r="C63" s="553"/>
      <c r="D63" s="553"/>
      <c r="E63" s="554"/>
      <c r="F63" s="553"/>
      <c r="G63" s="553"/>
      <c r="H63" s="553"/>
      <c r="I63" s="553"/>
      <c r="J63" s="553"/>
      <c r="K63" s="553"/>
      <c r="L63" s="553"/>
      <c r="M63" s="5"/>
      <c r="N63" s="5"/>
      <c r="O63" s="5"/>
    </row>
    <row r="64" spans="1:15" s="552" customFormat="1" x14ac:dyDescent="0.25">
      <c r="A64" s="553"/>
      <c r="B64" s="553"/>
      <c r="C64" s="553"/>
      <c r="D64" s="553"/>
      <c r="E64" s="554"/>
      <c r="F64" s="553"/>
      <c r="G64" s="553"/>
      <c r="H64" s="553"/>
      <c r="I64" s="553"/>
      <c r="J64" s="553"/>
      <c r="K64" s="553"/>
      <c r="L64" s="553"/>
      <c r="M64" s="5"/>
      <c r="N64" s="5"/>
      <c r="O64" s="5"/>
    </row>
    <row r="65" spans="1:15" x14ac:dyDescent="0.25">
      <c r="A65" s="307"/>
      <c r="B65" s="307"/>
      <c r="C65" s="307"/>
      <c r="D65" s="307"/>
      <c r="E65" s="307"/>
      <c r="F65" s="307"/>
      <c r="G65" s="307"/>
      <c r="H65" s="307"/>
      <c r="I65" s="307"/>
      <c r="J65" s="307"/>
      <c r="K65" s="307"/>
      <c r="L65" s="307"/>
      <c r="M65" s="6"/>
      <c r="N65" s="6"/>
      <c r="O65" s="6"/>
    </row>
  </sheetData>
  <mergeCells count="9">
    <mergeCell ref="A7:O7"/>
    <mergeCell ref="A8:O8"/>
    <mergeCell ref="A9:O9"/>
    <mergeCell ref="A1:O1"/>
    <mergeCell ref="A2:O2"/>
    <mergeCell ref="A3:O3"/>
    <mergeCell ref="A4:O4"/>
    <mergeCell ref="A5:O5"/>
    <mergeCell ref="A6:O6"/>
  </mergeCells>
  <pageMargins left="0.7" right="0.7" top="0.75" bottom="0.75" header="0.3" footer="0.3"/>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2"/>
  <sheetViews>
    <sheetView topLeftCell="A51" workbookViewId="0">
      <selection activeCell="O53" sqref="O53"/>
    </sheetView>
  </sheetViews>
  <sheetFormatPr baseColWidth="10" defaultRowHeight="15" x14ac:dyDescent="0.25"/>
  <cols>
    <col min="13" max="13" width="13.7109375" bestFit="1" customWidth="1"/>
    <col min="14" max="14" width="12.140625" bestFit="1" customWidth="1"/>
    <col min="15" max="15" width="13.85546875" bestFit="1" customWidth="1"/>
  </cols>
  <sheetData>
    <row r="1" spans="1:15" ht="15.75" x14ac:dyDescent="0.25">
      <c r="A1" s="624" t="s">
        <v>0</v>
      </c>
      <c r="B1" s="624"/>
      <c r="C1" s="624"/>
      <c r="D1" s="624"/>
      <c r="E1" s="624"/>
      <c r="F1" s="624"/>
      <c r="G1" s="624"/>
      <c r="H1" s="624"/>
      <c r="I1" s="624"/>
      <c r="J1" s="624"/>
      <c r="K1" s="624"/>
      <c r="L1" s="624"/>
      <c r="M1" s="624"/>
      <c r="N1" s="624"/>
      <c r="O1" s="624"/>
    </row>
    <row r="2" spans="1:15" ht="15.75" x14ac:dyDescent="0.25">
      <c r="A2" s="624" t="s">
        <v>1</v>
      </c>
      <c r="B2" s="624"/>
      <c r="C2" s="624"/>
      <c r="D2" s="624"/>
      <c r="E2" s="624"/>
      <c r="F2" s="624"/>
      <c r="G2" s="624"/>
      <c r="H2" s="624"/>
      <c r="I2" s="624"/>
      <c r="J2" s="624"/>
      <c r="K2" s="624"/>
      <c r="L2" s="624"/>
      <c r="M2" s="624"/>
      <c r="N2" s="624"/>
      <c r="O2" s="624"/>
    </row>
    <row r="3" spans="1:15" ht="15.75" x14ac:dyDescent="0.25">
      <c r="A3" s="624" t="s">
        <v>534</v>
      </c>
      <c r="B3" s="624"/>
      <c r="C3" s="624"/>
      <c r="D3" s="624"/>
      <c r="E3" s="624"/>
      <c r="F3" s="624"/>
      <c r="G3" s="624"/>
      <c r="H3" s="624"/>
      <c r="I3" s="624"/>
      <c r="J3" s="624"/>
      <c r="K3" s="624"/>
      <c r="L3" s="624"/>
      <c r="M3" s="624"/>
      <c r="N3" s="624"/>
      <c r="O3" s="624"/>
    </row>
    <row r="4" spans="1:15" ht="15.75" x14ac:dyDescent="0.25">
      <c r="A4" s="624"/>
      <c r="B4" s="624"/>
      <c r="C4" s="624"/>
      <c r="D4" s="624"/>
      <c r="E4" s="624"/>
      <c r="F4" s="624"/>
      <c r="G4" s="624"/>
      <c r="H4" s="624"/>
      <c r="I4" s="624"/>
      <c r="J4" s="624"/>
      <c r="K4" s="624"/>
      <c r="L4" s="624"/>
      <c r="M4" s="624"/>
      <c r="N4" s="624"/>
      <c r="O4" s="624"/>
    </row>
    <row r="5" spans="1:15" ht="15.75" x14ac:dyDescent="0.25">
      <c r="A5" s="624" t="s">
        <v>3</v>
      </c>
      <c r="B5" s="624"/>
      <c r="C5" s="624"/>
      <c r="D5" s="624"/>
      <c r="E5" s="624"/>
      <c r="F5" s="624"/>
      <c r="G5" s="624"/>
      <c r="H5" s="624"/>
      <c r="I5" s="624"/>
      <c r="J5" s="624"/>
      <c r="K5" s="624"/>
      <c r="L5" s="624"/>
      <c r="M5" s="624"/>
      <c r="N5" s="624"/>
      <c r="O5" s="624"/>
    </row>
    <row r="6" spans="1:15" ht="15.75" x14ac:dyDescent="0.25">
      <c r="A6" s="624"/>
      <c r="B6" s="624"/>
      <c r="C6" s="624"/>
      <c r="D6" s="624"/>
      <c r="E6" s="624"/>
      <c r="F6" s="624"/>
      <c r="G6" s="624"/>
      <c r="H6" s="624"/>
      <c r="I6" s="624"/>
      <c r="J6" s="624"/>
      <c r="K6" s="624"/>
      <c r="L6" s="624"/>
      <c r="M6" s="624"/>
      <c r="N6" s="624"/>
      <c r="O6" s="624"/>
    </row>
    <row r="7" spans="1:15" ht="15.75" x14ac:dyDescent="0.25">
      <c r="A7" s="624" t="s">
        <v>1679</v>
      </c>
      <c r="B7" s="624"/>
      <c r="C7" s="624"/>
      <c r="D7" s="624"/>
      <c r="E7" s="624"/>
      <c r="F7" s="624"/>
      <c r="G7" s="624"/>
      <c r="H7" s="624"/>
      <c r="I7" s="624"/>
      <c r="J7" s="624"/>
      <c r="K7" s="624"/>
      <c r="L7" s="624"/>
      <c r="M7" s="624"/>
      <c r="N7" s="624"/>
      <c r="O7" s="624"/>
    </row>
    <row r="8" spans="1:15" ht="15.75" x14ac:dyDescent="0.25">
      <c r="A8" s="625" t="s">
        <v>4</v>
      </c>
      <c r="B8" s="625"/>
      <c r="C8" s="625"/>
      <c r="D8" s="625"/>
      <c r="E8" s="625"/>
      <c r="F8" s="625"/>
      <c r="G8" s="625"/>
      <c r="H8" s="625"/>
      <c r="I8" s="625"/>
      <c r="J8" s="625"/>
      <c r="K8" s="625"/>
      <c r="L8" s="625"/>
      <c r="M8" s="625"/>
      <c r="N8" s="625"/>
      <c r="O8" s="625"/>
    </row>
    <row r="9" spans="1:15" ht="15.75" x14ac:dyDescent="0.25">
      <c r="A9" s="624"/>
      <c r="B9" s="624"/>
      <c r="C9" s="624"/>
      <c r="D9" s="624"/>
      <c r="E9" s="624"/>
      <c r="F9" s="624"/>
      <c r="G9" s="624"/>
      <c r="H9" s="624"/>
      <c r="I9" s="624"/>
      <c r="J9" s="624"/>
      <c r="K9" s="624"/>
      <c r="L9" s="624"/>
      <c r="M9" s="624"/>
      <c r="N9" s="624"/>
      <c r="O9" s="624"/>
    </row>
    <row r="10" spans="1:15" x14ac:dyDescent="0.25">
      <c r="A10" s="313" t="s">
        <v>6</v>
      </c>
      <c r="B10" s="313" t="s">
        <v>7</v>
      </c>
      <c r="C10" s="313" t="s">
        <v>8</v>
      </c>
      <c r="D10" s="313" t="s">
        <v>9</v>
      </c>
      <c r="E10" s="313" t="s">
        <v>10</v>
      </c>
      <c r="F10" s="313" t="s">
        <v>11</v>
      </c>
      <c r="G10" s="313" t="s">
        <v>12</v>
      </c>
      <c r="H10" s="313" t="s">
        <v>13</v>
      </c>
      <c r="I10" s="313" t="s">
        <v>14</v>
      </c>
      <c r="J10" s="313" t="s">
        <v>15</v>
      </c>
      <c r="K10" s="313" t="s">
        <v>16</v>
      </c>
      <c r="L10" s="313" t="s">
        <v>17</v>
      </c>
      <c r="M10" s="314" t="s">
        <v>18</v>
      </c>
      <c r="N10" s="314" t="s">
        <v>19</v>
      </c>
      <c r="O10" s="314" t="s">
        <v>20</v>
      </c>
    </row>
    <row r="11" spans="1:15" x14ac:dyDescent="0.25">
      <c r="A11" s="311" t="s">
        <v>21</v>
      </c>
      <c r="B11" s="311" t="s">
        <v>22</v>
      </c>
      <c r="C11" s="311" t="s">
        <v>544</v>
      </c>
      <c r="D11" s="311" t="s">
        <v>183</v>
      </c>
      <c r="E11" s="312">
        <v>44927</v>
      </c>
      <c r="F11" s="311"/>
      <c r="G11" s="311" t="s">
        <v>2488</v>
      </c>
      <c r="H11" s="311" t="s">
        <v>2489</v>
      </c>
      <c r="I11" s="311" t="s">
        <v>31</v>
      </c>
      <c r="J11" s="311" t="s">
        <v>30</v>
      </c>
      <c r="K11" s="311" t="s">
        <v>545</v>
      </c>
      <c r="L11" s="311" t="s">
        <v>546</v>
      </c>
      <c r="M11" s="5">
        <v>0</v>
      </c>
      <c r="N11" s="5">
        <v>1410421600</v>
      </c>
      <c r="O11" s="5">
        <v>1410421600</v>
      </c>
    </row>
    <row r="12" spans="1:15" x14ac:dyDescent="0.25">
      <c r="A12" s="311" t="s">
        <v>21</v>
      </c>
      <c r="B12" s="311" t="s">
        <v>22</v>
      </c>
      <c r="C12" s="311" t="s">
        <v>41</v>
      </c>
      <c r="D12" s="311" t="s">
        <v>2487</v>
      </c>
      <c r="E12" s="312">
        <v>44974</v>
      </c>
      <c r="F12" s="311" t="s">
        <v>100</v>
      </c>
      <c r="G12" s="311" t="s">
        <v>2488</v>
      </c>
      <c r="H12" s="311" t="s">
        <v>2489</v>
      </c>
      <c r="I12" s="311"/>
      <c r="J12" s="311" t="s">
        <v>30</v>
      </c>
      <c r="K12" s="311"/>
      <c r="L12" s="311" t="s">
        <v>2490</v>
      </c>
      <c r="M12" s="5">
        <v>30000000</v>
      </c>
      <c r="N12" s="5">
        <v>0</v>
      </c>
      <c r="O12" s="188">
        <f t="shared" ref="O12:O43" si="0">SUM(O11-M12+N12)</f>
        <v>1380421600</v>
      </c>
    </row>
    <row r="13" spans="1:15" x14ac:dyDescent="0.25">
      <c r="A13" s="311" t="s">
        <v>21</v>
      </c>
      <c r="B13" s="311" t="s">
        <v>22</v>
      </c>
      <c r="C13" s="311" t="s">
        <v>41</v>
      </c>
      <c r="D13" s="311" t="s">
        <v>2491</v>
      </c>
      <c r="E13" s="312">
        <v>44974</v>
      </c>
      <c r="F13" s="311" t="s">
        <v>100</v>
      </c>
      <c r="G13" s="311" t="s">
        <v>2488</v>
      </c>
      <c r="H13" s="311" t="s">
        <v>2489</v>
      </c>
      <c r="I13" s="311"/>
      <c r="J13" s="311" t="s">
        <v>30</v>
      </c>
      <c r="K13" s="311"/>
      <c r="L13" s="311" t="s">
        <v>2492</v>
      </c>
      <c r="M13" s="5">
        <v>15000000</v>
      </c>
      <c r="N13" s="5">
        <v>0</v>
      </c>
      <c r="O13" s="188">
        <f t="shared" si="0"/>
        <v>1365421600</v>
      </c>
    </row>
    <row r="14" spans="1:15" x14ac:dyDescent="0.25">
      <c r="A14" s="311" t="s">
        <v>21</v>
      </c>
      <c r="B14" s="311" t="s">
        <v>22</v>
      </c>
      <c r="C14" s="311" t="s">
        <v>41</v>
      </c>
      <c r="D14" s="311" t="s">
        <v>2493</v>
      </c>
      <c r="E14" s="312">
        <v>44974</v>
      </c>
      <c r="F14" s="311" t="s">
        <v>100</v>
      </c>
      <c r="G14" s="311" t="s">
        <v>2488</v>
      </c>
      <c r="H14" s="311" t="s">
        <v>2489</v>
      </c>
      <c r="I14" s="311"/>
      <c r="J14" s="311" t="s">
        <v>30</v>
      </c>
      <c r="K14" s="311"/>
      <c r="L14" s="311" t="s">
        <v>2494</v>
      </c>
      <c r="M14" s="5">
        <v>27000000</v>
      </c>
      <c r="N14" s="5">
        <v>0</v>
      </c>
      <c r="O14" s="188">
        <f t="shared" si="0"/>
        <v>1338421600</v>
      </c>
    </row>
    <row r="15" spans="1:15" x14ac:dyDescent="0.25">
      <c r="A15" s="311" t="s">
        <v>21</v>
      </c>
      <c r="B15" s="311" t="s">
        <v>22</v>
      </c>
      <c r="C15" s="311" t="s">
        <v>41</v>
      </c>
      <c r="D15" s="311" t="s">
        <v>2495</v>
      </c>
      <c r="E15" s="312">
        <v>44974</v>
      </c>
      <c r="F15" s="311" t="s">
        <v>100</v>
      </c>
      <c r="G15" s="311" t="s">
        <v>2488</v>
      </c>
      <c r="H15" s="311" t="s">
        <v>2489</v>
      </c>
      <c r="I15" s="311"/>
      <c r="J15" s="311" t="s">
        <v>30</v>
      </c>
      <c r="K15" s="311"/>
      <c r="L15" s="311" t="s">
        <v>2496</v>
      </c>
      <c r="M15" s="5">
        <v>30000000</v>
      </c>
      <c r="N15" s="5">
        <v>0</v>
      </c>
      <c r="O15" s="188">
        <f t="shared" si="0"/>
        <v>1308421600</v>
      </c>
    </row>
    <row r="16" spans="1:15" x14ac:dyDescent="0.25">
      <c r="A16" s="311" t="s">
        <v>21</v>
      </c>
      <c r="B16" s="311" t="s">
        <v>22</v>
      </c>
      <c r="C16" s="311" t="s">
        <v>41</v>
      </c>
      <c r="D16" s="311" t="s">
        <v>2497</v>
      </c>
      <c r="E16" s="312">
        <v>44974</v>
      </c>
      <c r="F16" s="311" t="s">
        <v>100</v>
      </c>
      <c r="G16" s="311" t="s">
        <v>2488</v>
      </c>
      <c r="H16" s="311" t="s">
        <v>2489</v>
      </c>
      <c r="I16" s="311"/>
      <c r="J16" s="311" t="s">
        <v>30</v>
      </c>
      <c r="K16" s="311"/>
      <c r="L16" s="311" t="s">
        <v>2498</v>
      </c>
      <c r="M16" s="5">
        <v>18000000</v>
      </c>
      <c r="N16" s="5">
        <v>0</v>
      </c>
      <c r="O16" s="188">
        <f t="shared" si="0"/>
        <v>1290421600</v>
      </c>
    </row>
    <row r="17" spans="1:15" x14ac:dyDescent="0.25">
      <c r="A17" s="311" t="s">
        <v>21</v>
      </c>
      <c r="B17" s="311" t="s">
        <v>22</v>
      </c>
      <c r="C17" s="311" t="s">
        <v>41</v>
      </c>
      <c r="D17" s="311" t="s">
        <v>2499</v>
      </c>
      <c r="E17" s="312">
        <v>44974</v>
      </c>
      <c r="F17" s="311" t="s">
        <v>100</v>
      </c>
      <c r="G17" s="311" t="s">
        <v>2488</v>
      </c>
      <c r="H17" s="311" t="s">
        <v>2489</v>
      </c>
      <c r="I17" s="311"/>
      <c r="J17" s="311" t="s">
        <v>30</v>
      </c>
      <c r="K17" s="311"/>
      <c r="L17" s="311" t="s">
        <v>2500</v>
      </c>
      <c r="M17" s="5">
        <v>15000000</v>
      </c>
      <c r="N17" s="5">
        <v>0</v>
      </c>
      <c r="O17" s="188">
        <f t="shared" si="0"/>
        <v>1275421600</v>
      </c>
    </row>
    <row r="18" spans="1:15" x14ac:dyDescent="0.25">
      <c r="A18" s="311" t="s">
        <v>21</v>
      </c>
      <c r="B18" s="311" t="s">
        <v>22</v>
      </c>
      <c r="C18" s="311" t="s">
        <v>41</v>
      </c>
      <c r="D18" s="311" t="s">
        <v>2501</v>
      </c>
      <c r="E18" s="312">
        <v>44974</v>
      </c>
      <c r="F18" s="311" t="s">
        <v>100</v>
      </c>
      <c r="G18" s="311" t="s">
        <v>2488</v>
      </c>
      <c r="H18" s="311" t="s">
        <v>2489</v>
      </c>
      <c r="I18" s="311"/>
      <c r="J18" s="311" t="s">
        <v>30</v>
      </c>
      <c r="K18" s="311"/>
      <c r="L18" s="311" t="s">
        <v>2502</v>
      </c>
      <c r="M18" s="5">
        <v>25050000</v>
      </c>
      <c r="N18" s="5">
        <v>0</v>
      </c>
      <c r="O18" s="188">
        <f t="shared" si="0"/>
        <v>1250371600</v>
      </c>
    </row>
    <row r="19" spans="1:15" x14ac:dyDescent="0.25">
      <c r="A19" s="311" t="s">
        <v>21</v>
      </c>
      <c r="B19" s="311" t="s">
        <v>22</v>
      </c>
      <c r="C19" s="311" t="s">
        <v>41</v>
      </c>
      <c r="D19" s="311" t="s">
        <v>2503</v>
      </c>
      <c r="E19" s="312">
        <v>44974</v>
      </c>
      <c r="F19" s="311" t="s">
        <v>100</v>
      </c>
      <c r="G19" s="311" t="s">
        <v>2488</v>
      </c>
      <c r="H19" s="311" t="s">
        <v>2489</v>
      </c>
      <c r="I19" s="311"/>
      <c r="J19" s="311" t="s">
        <v>30</v>
      </c>
      <c r="K19" s="311"/>
      <c r="L19" s="311" t="s">
        <v>2504</v>
      </c>
      <c r="M19" s="5">
        <v>15000000</v>
      </c>
      <c r="N19" s="5">
        <v>0</v>
      </c>
      <c r="O19" s="188">
        <f t="shared" si="0"/>
        <v>1235371600</v>
      </c>
    </row>
    <row r="20" spans="1:15" x14ac:dyDescent="0.25">
      <c r="A20" s="311" t="s">
        <v>21</v>
      </c>
      <c r="B20" s="311" t="s">
        <v>22</v>
      </c>
      <c r="C20" s="311" t="s">
        <v>41</v>
      </c>
      <c r="D20" s="311" t="s">
        <v>2505</v>
      </c>
      <c r="E20" s="312">
        <v>44974</v>
      </c>
      <c r="F20" s="311" t="s">
        <v>100</v>
      </c>
      <c r="G20" s="311" t="s">
        <v>2488</v>
      </c>
      <c r="H20" s="311" t="s">
        <v>2489</v>
      </c>
      <c r="I20" s="311"/>
      <c r="J20" s="311" t="s">
        <v>30</v>
      </c>
      <c r="K20" s="311"/>
      <c r="L20" s="311" t="s">
        <v>2506</v>
      </c>
      <c r="M20" s="5">
        <v>17550000</v>
      </c>
      <c r="N20" s="5">
        <v>0</v>
      </c>
      <c r="O20" s="188">
        <f t="shared" si="0"/>
        <v>1217821600</v>
      </c>
    </row>
    <row r="21" spans="1:15" x14ac:dyDescent="0.25">
      <c r="A21" s="311" t="s">
        <v>21</v>
      </c>
      <c r="B21" s="311" t="s">
        <v>22</v>
      </c>
      <c r="C21" s="311" t="s">
        <v>41</v>
      </c>
      <c r="D21" s="311" t="s">
        <v>2507</v>
      </c>
      <c r="E21" s="312">
        <v>44974</v>
      </c>
      <c r="F21" s="311"/>
      <c r="G21" s="311" t="s">
        <v>2488</v>
      </c>
      <c r="H21" s="311" t="s">
        <v>2489</v>
      </c>
      <c r="I21" s="311"/>
      <c r="J21" s="311" t="s">
        <v>30</v>
      </c>
      <c r="K21" s="311"/>
      <c r="L21" s="311" t="s">
        <v>2508</v>
      </c>
      <c r="M21" s="5">
        <v>17400000</v>
      </c>
      <c r="N21" s="5">
        <v>0</v>
      </c>
      <c r="O21" s="188">
        <f t="shared" si="0"/>
        <v>1200421600</v>
      </c>
    </row>
    <row r="22" spans="1:15" x14ac:dyDescent="0.25">
      <c r="A22" s="311" t="s">
        <v>21</v>
      </c>
      <c r="B22" s="311" t="s">
        <v>22</v>
      </c>
      <c r="C22" s="311" t="s">
        <v>41</v>
      </c>
      <c r="D22" s="311" t="s">
        <v>2509</v>
      </c>
      <c r="E22" s="312">
        <v>44977</v>
      </c>
      <c r="F22" s="311"/>
      <c r="G22" s="311" t="s">
        <v>2488</v>
      </c>
      <c r="H22" s="311" t="s">
        <v>2489</v>
      </c>
      <c r="I22" s="311"/>
      <c r="J22" s="311" t="s">
        <v>30</v>
      </c>
      <c r="K22" s="311"/>
      <c r="L22" s="311" t="s">
        <v>2510</v>
      </c>
      <c r="M22" s="5">
        <v>18000000</v>
      </c>
      <c r="N22" s="5">
        <v>0</v>
      </c>
      <c r="O22" s="188">
        <f t="shared" si="0"/>
        <v>1182421600</v>
      </c>
    </row>
    <row r="23" spans="1:15" x14ac:dyDescent="0.25">
      <c r="A23" s="311" t="s">
        <v>21</v>
      </c>
      <c r="B23" s="311" t="s">
        <v>22</v>
      </c>
      <c r="C23" s="311" t="s">
        <v>41</v>
      </c>
      <c r="D23" s="311" t="s">
        <v>2511</v>
      </c>
      <c r="E23" s="312">
        <v>44981</v>
      </c>
      <c r="F23" s="311" t="s">
        <v>100</v>
      </c>
      <c r="G23" s="311" t="s">
        <v>2488</v>
      </c>
      <c r="H23" s="311" t="s">
        <v>2489</v>
      </c>
      <c r="I23" s="311"/>
      <c r="J23" s="311" t="s">
        <v>30</v>
      </c>
      <c r="K23" s="311"/>
      <c r="L23" s="311" t="s">
        <v>2512</v>
      </c>
      <c r="M23" s="5">
        <v>141354600</v>
      </c>
      <c r="N23" s="5">
        <v>0</v>
      </c>
      <c r="O23" s="188">
        <f t="shared" si="0"/>
        <v>1041067000</v>
      </c>
    </row>
    <row r="24" spans="1:15" x14ac:dyDescent="0.25">
      <c r="A24" s="311" t="s">
        <v>21</v>
      </c>
      <c r="B24" s="311" t="s">
        <v>22</v>
      </c>
      <c r="C24" s="311" t="s">
        <v>41</v>
      </c>
      <c r="D24" s="311" t="s">
        <v>2513</v>
      </c>
      <c r="E24" s="312">
        <v>44981</v>
      </c>
      <c r="F24" s="311" t="s">
        <v>100</v>
      </c>
      <c r="G24" s="311" t="s">
        <v>2488</v>
      </c>
      <c r="H24" s="311" t="s">
        <v>2489</v>
      </c>
      <c r="I24" s="311"/>
      <c r="J24" s="311" t="s">
        <v>30</v>
      </c>
      <c r="K24" s="311"/>
      <c r="L24" s="311" t="s">
        <v>2514</v>
      </c>
      <c r="M24" s="5">
        <v>15000000</v>
      </c>
      <c r="N24" s="5">
        <v>0</v>
      </c>
      <c r="O24" s="188">
        <f t="shared" si="0"/>
        <v>1026067000</v>
      </c>
    </row>
    <row r="25" spans="1:15" x14ac:dyDescent="0.25">
      <c r="A25" s="311" t="s">
        <v>21</v>
      </c>
      <c r="B25" s="311" t="s">
        <v>22</v>
      </c>
      <c r="C25" s="311" t="s">
        <v>41</v>
      </c>
      <c r="D25" s="311" t="s">
        <v>2544</v>
      </c>
      <c r="E25" s="312">
        <v>44994</v>
      </c>
      <c r="F25" s="311"/>
      <c r="G25" s="311" t="s">
        <v>2488</v>
      </c>
      <c r="H25" s="311" t="s">
        <v>2489</v>
      </c>
      <c r="I25" s="311"/>
      <c r="J25" s="311" t="s">
        <v>30</v>
      </c>
      <c r="K25" s="311"/>
      <c r="L25" s="311" t="s">
        <v>2545</v>
      </c>
      <c r="M25" s="5">
        <v>700000000</v>
      </c>
      <c r="N25" s="5">
        <v>0</v>
      </c>
      <c r="O25" s="188">
        <f t="shared" si="0"/>
        <v>326067000</v>
      </c>
    </row>
    <row r="26" spans="1:15" x14ac:dyDescent="0.25">
      <c r="A26" s="311" t="s">
        <v>21</v>
      </c>
      <c r="B26" s="311" t="s">
        <v>22</v>
      </c>
      <c r="C26" s="311" t="s">
        <v>41</v>
      </c>
      <c r="D26" s="311" t="s">
        <v>2546</v>
      </c>
      <c r="E26" s="312">
        <v>44994</v>
      </c>
      <c r="F26" s="311"/>
      <c r="G26" s="311" t="s">
        <v>2488</v>
      </c>
      <c r="H26" s="311" t="s">
        <v>2489</v>
      </c>
      <c r="I26" s="311"/>
      <c r="J26" s="311" t="s">
        <v>30</v>
      </c>
      <c r="K26" s="311"/>
      <c r="L26" s="311" t="s">
        <v>2547</v>
      </c>
      <c r="M26" s="5">
        <v>199517000</v>
      </c>
      <c r="N26" s="5">
        <v>0</v>
      </c>
      <c r="O26" s="188">
        <f t="shared" si="0"/>
        <v>126550000</v>
      </c>
    </row>
    <row r="27" spans="1:15" x14ac:dyDescent="0.25">
      <c r="A27" s="311" t="s">
        <v>21</v>
      </c>
      <c r="B27" s="311" t="s">
        <v>22</v>
      </c>
      <c r="C27" s="311" t="s">
        <v>41</v>
      </c>
      <c r="D27" s="311" t="s">
        <v>832</v>
      </c>
      <c r="E27" s="312">
        <v>45001</v>
      </c>
      <c r="F27" s="311"/>
      <c r="G27" s="311" t="s">
        <v>2488</v>
      </c>
      <c r="H27" s="311" t="s">
        <v>2489</v>
      </c>
      <c r="I27" s="311"/>
      <c r="J27" s="311" t="s">
        <v>30</v>
      </c>
      <c r="K27" s="311"/>
      <c r="L27" s="311" t="s">
        <v>2548</v>
      </c>
      <c r="M27" s="5">
        <v>100000000</v>
      </c>
      <c r="N27" s="5">
        <v>0</v>
      </c>
      <c r="O27" s="188">
        <f t="shared" si="0"/>
        <v>26550000</v>
      </c>
    </row>
    <row r="28" spans="1:15" x14ac:dyDescent="0.25">
      <c r="A28" s="311" t="s">
        <v>21</v>
      </c>
      <c r="B28" s="311" t="s">
        <v>22</v>
      </c>
      <c r="C28" s="311" t="s">
        <v>41</v>
      </c>
      <c r="D28" s="311" t="s">
        <v>2515</v>
      </c>
      <c r="E28" s="312">
        <v>45013</v>
      </c>
      <c r="F28" s="311" t="s">
        <v>100</v>
      </c>
      <c r="G28" s="311" t="s">
        <v>2488</v>
      </c>
      <c r="H28" s="311" t="s">
        <v>2489</v>
      </c>
      <c r="I28" s="311"/>
      <c r="J28" s="311" t="s">
        <v>30</v>
      </c>
      <c r="K28" s="311"/>
      <c r="L28" s="311" t="s">
        <v>2516</v>
      </c>
      <c r="M28" s="5">
        <v>26550000</v>
      </c>
      <c r="N28" s="5">
        <v>0</v>
      </c>
      <c r="O28" s="188">
        <f t="shared" si="0"/>
        <v>0</v>
      </c>
    </row>
    <row r="29" spans="1:15" x14ac:dyDescent="0.25">
      <c r="A29" s="311" t="s">
        <v>21</v>
      </c>
      <c r="B29" s="311" t="s">
        <v>22</v>
      </c>
      <c r="C29" s="311" t="s">
        <v>27</v>
      </c>
      <c r="D29" s="311" t="s">
        <v>2555</v>
      </c>
      <c r="E29" s="312">
        <v>45034</v>
      </c>
      <c r="F29" s="311"/>
      <c r="G29" s="311" t="s">
        <v>2488</v>
      </c>
      <c r="H29" s="311" t="s">
        <v>2489</v>
      </c>
      <c r="I29" s="311"/>
      <c r="J29" s="311" t="s">
        <v>30</v>
      </c>
      <c r="K29" s="311" t="s">
        <v>31</v>
      </c>
      <c r="L29" s="311" t="s">
        <v>2524</v>
      </c>
      <c r="M29" s="5">
        <v>0</v>
      </c>
      <c r="N29" s="5">
        <v>102000000</v>
      </c>
      <c r="O29" s="188">
        <f t="shared" si="0"/>
        <v>102000000</v>
      </c>
    </row>
    <row r="30" spans="1:15" x14ac:dyDescent="0.25">
      <c r="A30" s="311" t="s">
        <v>21</v>
      </c>
      <c r="B30" s="311" t="s">
        <v>22</v>
      </c>
      <c r="C30" s="311" t="s">
        <v>27</v>
      </c>
      <c r="D30" s="311" t="s">
        <v>2556</v>
      </c>
      <c r="E30" s="312">
        <v>45034</v>
      </c>
      <c r="F30" s="311"/>
      <c r="G30" s="311" t="s">
        <v>2488</v>
      </c>
      <c r="H30" s="311" t="s">
        <v>2489</v>
      </c>
      <c r="I30" s="311"/>
      <c r="J30" s="311" t="s">
        <v>30</v>
      </c>
      <c r="K30" s="311" t="s">
        <v>31</v>
      </c>
      <c r="L30" s="311" t="s">
        <v>2520</v>
      </c>
      <c r="M30" s="5">
        <v>0</v>
      </c>
      <c r="N30" s="5">
        <v>98600000</v>
      </c>
      <c r="O30" s="188">
        <f t="shared" si="0"/>
        <v>200600000</v>
      </c>
    </row>
    <row r="31" spans="1:15" x14ac:dyDescent="0.25">
      <c r="A31" s="311" t="s">
        <v>21</v>
      </c>
      <c r="B31" s="311" t="s">
        <v>22</v>
      </c>
      <c r="C31" s="311" t="s">
        <v>27</v>
      </c>
      <c r="D31" s="311" t="s">
        <v>1190</v>
      </c>
      <c r="E31" s="312">
        <v>45034</v>
      </c>
      <c r="F31" s="311"/>
      <c r="G31" s="311" t="s">
        <v>2488</v>
      </c>
      <c r="H31" s="311" t="s">
        <v>2489</v>
      </c>
      <c r="I31" s="311"/>
      <c r="J31" s="311" t="s">
        <v>30</v>
      </c>
      <c r="K31" s="311" t="s">
        <v>31</v>
      </c>
      <c r="L31" s="311" t="s">
        <v>2522</v>
      </c>
      <c r="M31" s="5">
        <v>0</v>
      </c>
      <c r="N31" s="5">
        <v>99450000</v>
      </c>
      <c r="O31" s="188">
        <f t="shared" si="0"/>
        <v>300050000</v>
      </c>
    </row>
    <row r="32" spans="1:15" x14ac:dyDescent="0.25">
      <c r="A32" s="311" t="s">
        <v>21</v>
      </c>
      <c r="B32" s="311" t="s">
        <v>22</v>
      </c>
      <c r="C32" s="311" t="s">
        <v>27</v>
      </c>
      <c r="D32" s="311" t="s">
        <v>1119</v>
      </c>
      <c r="E32" s="312">
        <v>45034</v>
      </c>
      <c r="F32" s="311"/>
      <c r="G32" s="311" t="s">
        <v>2488</v>
      </c>
      <c r="H32" s="311" t="s">
        <v>2489</v>
      </c>
      <c r="I32" s="311"/>
      <c r="J32" s="311" t="s">
        <v>30</v>
      </c>
      <c r="K32" s="311" t="s">
        <v>31</v>
      </c>
      <c r="L32" s="311" t="s">
        <v>2518</v>
      </c>
      <c r="M32" s="5">
        <v>0</v>
      </c>
      <c r="N32" s="5">
        <v>85000000</v>
      </c>
      <c r="O32" s="188">
        <f t="shared" si="0"/>
        <v>385050000</v>
      </c>
    </row>
    <row r="33" spans="1:15" x14ac:dyDescent="0.25">
      <c r="A33" s="311" t="s">
        <v>21</v>
      </c>
      <c r="B33" s="311" t="s">
        <v>22</v>
      </c>
      <c r="C33" s="311" t="s">
        <v>27</v>
      </c>
      <c r="D33" s="311" t="s">
        <v>2557</v>
      </c>
      <c r="E33" s="312">
        <v>45035</v>
      </c>
      <c r="F33" s="311"/>
      <c r="G33" s="311" t="s">
        <v>2488</v>
      </c>
      <c r="H33" s="311" t="s">
        <v>2489</v>
      </c>
      <c r="I33" s="311"/>
      <c r="J33" s="311" t="s">
        <v>30</v>
      </c>
      <c r="K33" s="311" t="s">
        <v>31</v>
      </c>
      <c r="L33" s="311" t="s">
        <v>2525</v>
      </c>
      <c r="M33" s="5">
        <v>0</v>
      </c>
      <c r="N33" s="5">
        <v>170000000</v>
      </c>
      <c r="O33" s="188">
        <f t="shared" si="0"/>
        <v>555050000</v>
      </c>
    </row>
    <row r="34" spans="1:15" x14ac:dyDescent="0.25">
      <c r="A34" s="311" t="s">
        <v>21</v>
      </c>
      <c r="B34" s="311" t="s">
        <v>22</v>
      </c>
      <c r="C34" s="311" t="s">
        <v>27</v>
      </c>
      <c r="D34" s="311" t="s">
        <v>2558</v>
      </c>
      <c r="E34" s="312">
        <v>45035</v>
      </c>
      <c r="F34" s="311"/>
      <c r="G34" s="311" t="s">
        <v>2488</v>
      </c>
      <c r="H34" s="311" t="s">
        <v>2489</v>
      </c>
      <c r="I34" s="311"/>
      <c r="J34" s="311" t="s">
        <v>30</v>
      </c>
      <c r="K34" s="311" t="s">
        <v>31</v>
      </c>
      <c r="L34" s="311" t="s">
        <v>2531</v>
      </c>
      <c r="M34" s="5">
        <v>0</v>
      </c>
      <c r="N34" s="5">
        <v>153000000</v>
      </c>
      <c r="O34" s="188">
        <f t="shared" si="0"/>
        <v>708050000</v>
      </c>
    </row>
    <row r="35" spans="1:15" x14ac:dyDescent="0.25">
      <c r="A35" s="311" t="s">
        <v>21</v>
      </c>
      <c r="B35" s="311" t="s">
        <v>22</v>
      </c>
      <c r="C35" s="311" t="s">
        <v>27</v>
      </c>
      <c r="D35" s="311" t="s">
        <v>2196</v>
      </c>
      <c r="E35" s="312">
        <v>45035</v>
      </c>
      <c r="F35" s="311"/>
      <c r="G35" s="311" t="s">
        <v>2488</v>
      </c>
      <c r="H35" s="311" t="s">
        <v>2489</v>
      </c>
      <c r="I35" s="311"/>
      <c r="J35" s="311" t="s">
        <v>30</v>
      </c>
      <c r="K35" s="311" t="s">
        <v>31</v>
      </c>
      <c r="L35" s="311" t="s">
        <v>2533</v>
      </c>
      <c r="M35" s="5">
        <v>0</v>
      </c>
      <c r="N35" s="5">
        <v>102000000</v>
      </c>
      <c r="O35" s="188">
        <f t="shared" si="0"/>
        <v>810050000</v>
      </c>
    </row>
    <row r="36" spans="1:15" x14ac:dyDescent="0.25">
      <c r="A36" s="311" t="s">
        <v>21</v>
      </c>
      <c r="B36" s="311" t="s">
        <v>22</v>
      </c>
      <c r="C36" s="311" t="s">
        <v>27</v>
      </c>
      <c r="D36" s="311" t="s">
        <v>2274</v>
      </c>
      <c r="E36" s="312">
        <v>45035</v>
      </c>
      <c r="F36" s="311"/>
      <c r="G36" s="311" t="s">
        <v>2488</v>
      </c>
      <c r="H36" s="311" t="s">
        <v>2489</v>
      </c>
      <c r="I36" s="311"/>
      <c r="J36" s="311" t="s">
        <v>30</v>
      </c>
      <c r="K36" s="311" t="s">
        <v>31</v>
      </c>
      <c r="L36" s="311" t="s">
        <v>2535</v>
      </c>
      <c r="M36" s="5">
        <v>0</v>
      </c>
      <c r="N36" s="5">
        <v>85000000</v>
      </c>
      <c r="O36" s="188">
        <f t="shared" si="0"/>
        <v>895050000</v>
      </c>
    </row>
    <row r="37" spans="1:15" x14ac:dyDescent="0.25">
      <c r="A37" s="311" t="s">
        <v>21</v>
      </c>
      <c r="B37" s="311" t="s">
        <v>22</v>
      </c>
      <c r="C37" s="311" t="s">
        <v>27</v>
      </c>
      <c r="D37" s="311" t="s">
        <v>2559</v>
      </c>
      <c r="E37" s="312">
        <v>45035</v>
      </c>
      <c r="F37" s="311"/>
      <c r="G37" s="311" t="s">
        <v>2488</v>
      </c>
      <c r="H37" s="311" t="s">
        <v>2489</v>
      </c>
      <c r="I37" s="311"/>
      <c r="J37" s="311" t="s">
        <v>30</v>
      </c>
      <c r="K37" s="311" t="s">
        <v>31</v>
      </c>
      <c r="L37" s="311" t="s">
        <v>2529</v>
      </c>
      <c r="M37" s="5">
        <v>0</v>
      </c>
      <c r="N37" s="5">
        <v>85000000</v>
      </c>
      <c r="O37" s="188">
        <f t="shared" si="0"/>
        <v>980050000</v>
      </c>
    </row>
    <row r="38" spans="1:15" x14ac:dyDescent="0.25">
      <c r="A38" s="311" t="s">
        <v>21</v>
      </c>
      <c r="B38" s="311" t="s">
        <v>22</v>
      </c>
      <c r="C38" s="311" t="s">
        <v>27</v>
      </c>
      <c r="D38" s="311" t="s">
        <v>2278</v>
      </c>
      <c r="E38" s="312">
        <v>45035</v>
      </c>
      <c r="F38" s="311"/>
      <c r="G38" s="311" t="s">
        <v>2488</v>
      </c>
      <c r="H38" s="311" t="s">
        <v>2489</v>
      </c>
      <c r="I38" s="311"/>
      <c r="J38" s="311" t="s">
        <v>30</v>
      </c>
      <c r="K38" s="311" t="s">
        <v>31</v>
      </c>
      <c r="L38" s="311" t="s">
        <v>2541</v>
      </c>
      <c r="M38" s="5">
        <v>0</v>
      </c>
      <c r="N38" s="5">
        <v>141950000</v>
      </c>
      <c r="O38" s="188">
        <f t="shared" si="0"/>
        <v>1122000000</v>
      </c>
    </row>
    <row r="39" spans="1:15" x14ac:dyDescent="0.25">
      <c r="A39" s="311" t="s">
        <v>21</v>
      </c>
      <c r="B39" s="311" t="s">
        <v>22</v>
      </c>
      <c r="C39" s="311" t="s">
        <v>27</v>
      </c>
      <c r="D39" s="311" t="s">
        <v>2560</v>
      </c>
      <c r="E39" s="312">
        <v>45035</v>
      </c>
      <c r="F39" s="311"/>
      <c r="G39" s="311" t="s">
        <v>2488</v>
      </c>
      <c r="H39" s="311" t="s">
        <v>2489</v>
      </c>
      <c r="I39" s="311"/>
      <c r="J39" s="311" t="s">
        <v>30</v>
      </c>
      <c r="K39" s="311" t="s">
        <v>31</v>
      </c>
      <c r="L39" s="311" t="s">
        <v>2539</v>
      </c>
      <c r="M39" s="5">
        <v>0</v>
      </c>
      <c r="N39" s="5">
        <v>170000000</v>
      </c>
      <c r="O39" s="188">
        <f t="shared" si="0"/>
        <v>1292000000</v>
      </c>
    </row>
    <row r="40" spans="1:15" x14ac:dyDescent="0.25">
      <c r="A40" s="311" t="s">
        <v>21</v>
      </c>
      <c r="B40" s="311" t="s">
        <v>22</v>
      </c>
      <c r="C40" s="311" t="s">
        <v>27</v>
      </c>
      <c r="D40" s="311" t="s">
        <v>2561</v>
      </c>
      <c r="E40" s="312">
        <v>45035</v>
      </c>
      <c r="F40" s="311"/>
      <c r="G40" s="311" t="s">
        <v>2488</v>
      </c>
      <c r="H40" s="311" t="s">
        <v>2489</v>
      </c>
      <c r="I40" s="311"/>
      <c r="J40" s="311" t="s">
        <v>30</v>
      </c>
      <c r="K40" s="311" t="s">
        <v>31</v>
      </c>
      <c r="L40" s="311" t="s">
        <v>2537</v>
      </c>
      <c r="M40" s="5">
        <v>0</v>
      </c>
      <c r="N40" s="5">
        <v>85000000</v>
      </c>
      <c r="O40" s="188">
        <f t="shared" si="0"/>
        <v>1377000000</v>
      </c>
    </row>
    <row r="41" spans="1:15" x14ac:dyDescent="0.25">
      <c r="A41" s="311" t="s">
        <v>21</v>
      </c>
      <c r="B41" s="311" t="s">
        <v>22</v>
      </c>
      <c r="C41" s="311" t="s">
        <v>27</v>
      </c>
      <c r="D41" s="311" t="s">
        <v>2240</v>
      </c>
      <c r="E41" s="312">
        <v>45035</v>
      </c>
      <c r="F41" s="311"/>
      <c r="G41" s="311" t="s">
        <v>2488</v>
      </c>
      <c r="H41" s="311" t="s">
        <v>2489</v>
      </c>
      <c r="I41" s="311"/>
      <c r="J41" s="311" t="s">
        <v>30</v>
      </c>
      <c r="K41" s="311" t="s">
        <v>31</v>
      </c>
      <c r="L41" s="311" t="s">
        <v>2527</v>
      </c>
      <c r="M41" s="5">
        <v>0</v>
      </c>
      <c r="N41" s="5">
        <v>61645400</v>
      </c>
      <c r="O41" s="188">
        <f t="shared" si="0"/>
        <v>1438645400</v>
      </c>
    </row>
    <row r="42" spans="1:15" x14ac:dyDescent="0.25">
      <c r="A42" s="311" t="s">
        <v>21</v>
      </c>
      <c r="B42" s="311" t="s">
        <v>22</v>
      </c>
      <c r="C42" s="311" t="s">
        <v>41</v>
      </c>
      <c r="D42" s="311" t="s">
        <v>2517</v>
      </c>
      <c r="E42" s="312">
        <v>45035</v>
      </c>
      <c r="F42" s="311"/>
      <c r="G42" s="311" t="s">
        <v>2488</v>
      </c>
      <c r="H42" s="311" t="s">
        <v>2489</v>
      </c>
      <c r="I42" s="311"/>
      <c r="J42" s="311" t="s">
        <v>30</v>
      </c>
      <c r="K42" s="311" t="s">
        <v>279</v>
      </c>
      <c r="L42" s="311" t="s">
        <v>2518</v>
      </c>
      <c r="M42" s="5">
        <v>85000000</v>
      </c>
      <c r="N42" s="5">
        <v>0</v>
      </c>
      <c r="O42" s="188">
        <f t="shared" si="0"/>
        <v>1353645400</v>
      </c>
    </row>
    <row r="43" spans="1:15" x14ac:dyDescent="0.25">
      <c r="A43" s="311" t="s">
        <v>21</v>
      </c>
      <c r="B43" s="311" t="s">
        <v>22</v>
      </c>
      <c r="C43" s="311" t="s">
        <v>41</v>
      </c>
      <c r="D43" s="311" t="s">
        <v>2519</v>
      </c>
      <c r="E43" s="312">
        <v>45035</v>
      </c>
      <c r="F43" s="311"/>
      <c r="G43" s="311" t="s">
        <v>2488</v>
      </c>
      <c r="H43" s="311" t="s">
        <v>2489</v>
      </c>
      <c r="I43" s="311"/>
      <c r="J43" s="311" t="s">
        <v>30</v>
      </c>
      <c r="K43" s="311" t="s">
        <v>279</v>
      </c>
      <c r="L43" s="311" t="s">
        <v>2520</v>
      </c>
      <c r="M43" s="5">
        <v>98600000</v>
      </c>
      <c r="N43" s="5">
        <v>0</v>
      </c>
      <c r="O43" s="188">
        <f t="shared" si="0"/>
        <v>1255045400</v>
      </c>
    </row>
    <row r="44" spans="1:15" x14ac:dyDescent="0.25">
      <c r="A44" s="311" t="s">
        <v>21</v>
      </c>
      <c r="B44" s="311" t="s">
        <v>22</v>
      </c>
      <c r="C44" s="311" t="s">
        <v>41</v>
      </c>
      <c r="D44" s="311" t="s">
        <v>2521</v>
      </c>
      <c r="E44" s="312">
        <v>45035</v>
      </c>
      <c r="F44" s="311"/>
      <c r="G44" s="311" t="s">
        <v>2488</v>
      </c>
      <c r="H44" s="311" t="s">
        <v>2489</v>
      </c>
      <c r="I44" s="311"/>
      <c r="J44" s="311" t="s">
        <v>30</v>
      </c>
      <c r="K44" s="311" t="s">
        <v>279</v>
      </c>
      <c r="L44" s="311" t="s">
        <v>2522</v>
      </c>
      <c r="M44" s="5">
        <v>99450000</v>
      </c>
      <c r="N44" s="5">
        <v>0</v>
      </c>
      <c r="O44" s="188">
        <f t="shared" ref="O44:O62" si="1">SUM(O43-M44+N44)</f>
        <v>1155595400</v>
      </c>
    </row>
    <row r="45" spans="1:15" x14ac:dyDescent="0.25">
      <c r="A45" s="311" t="s">
        <v>21</v>
      </c>
      <c r="B45" s="311" t="s">
        <v>22</v>
      </c>
      <c r="C45" s="311" t="s">
        <v>41</v>
      </c>
      <c r="D45" s="311" t="s">
        <v>2523</v>
      </c>
      <c r="E45" s="312">
        <v>45035</v>
      </c>
      <c r="F45" s="311"/>
      <c r="G45" s="311" t="s">
        <v>2488</v>
      </c>
      <c r="H45" s="311" t="s">
        <v>2489</v>
      </c>
      <c r="I45" s="311"/>
      <c r="J45" s="311" t="s">
        <v>30</v>
      </c>
      <c r="K45" s="311" t="s">
        <v>279</v>
      </c>
      <c r="L45" s="311" t="s">
        <v>2524</v>
      </c>
      <c r="M45" s="5">
        <v>102000000</v>
      </c>
      <c r="N45" s="5">
        <v>0</v>
      </c>
      <c r="O45" s="188">
        <f t="shared" si="1"/>
        <v>1053595400</v>
      </c>
    </row>
    <row r="46" spans="1:15" x14ac:dyDescent="0.25">
      <c r="A46" s="311" t="s">
        <v>21</v>
      </c>
      <c r="B46" s="311" t="s">
        <v>22</v>
      </c>
      <c r="C46" s="311" t="s">
        <v>27</v>
      </c>
      <c r="D46" s="311" t="s">
        <v>2562</v>
      </c>
      <c r="E46" s="312">
        <v>45062</v>
      </c>
      <c r="F46" s="311"/>
      <c r="G46" s="311" t="s">
        <v>2488</v>
      </c>
      <c r="H46" s="311" t="s">
        <v>2489</v>
      </c>
      <c r="I46" s="311"/>
      <c r="J46" s="311" t="s">
        <v>30</v>
      </c>
      <c r="K46" s="311" t="s">
        <v>31</v>
      </c>
      <c r="L46" s="311" t="s">
        <v>2543</v>
      </c>
      <c r="M46" s="5">
        <v>0</v>
      </c>
      <c r="N46" s="5">
        <v>150450000</v>
      </c>
      <c r="O46" s="188">
        <f t="shared" si="1"/>
        <v>1204045400</v>
      </c>
    </row>
    <row r="47" spans="1:15" x14ac:dyDescent="0.25">
      <c r="A47" s="311" t="s">
        <v>21</v>
      </c>
      <c r="B47" s="311" t="s">
        <v>22</v>
      </c>
      <c r="C47" s="311" t="s">
        <v>41</v>
      </c>
      <c r="D47" s="311" t="s">
        <v>1792</v>
      </c>
      <c r="E47" s="312">
        <v>45062</v>
      </c>
      <c r="F47" s="311"/>
      <c r="G47" s="311" t="s">
        <v>2488</v>
      </c>
      <c r="H47" s="311" t="s">
        <v>2489</v>
      </c>
      <c r="I47" s="311"/>
      <c r="J47" s="311" t="s">
        <v>30</v>
      </c>
      <c r="K47" s="311" t="s">
        <v>279</v>
      </c>
      <c r="L47" s="311" t="s">
        <v>2525</v>
      </c>
      <c r="M47" s="5">
        <v>170000000</v>
      </c>
      <c r="N47" s="5">
        <v>0</v>
      </c>
      <c r="O47" s="188">
        <f t="shared" si="1"/>
        <v>1034045400</v>
      </c>
    </row>
    <row r="48" spans="1:15" x14ac:dyDescent="0.25">
      <c r="A48" s="311" t="s">
        <v>21</v>
      </c>
      <c r="B48" s="311" t="s">
        <v>22</v>
      </c>
      <c r="C48" s="311" t="s">
        <v>41</v>
      </c>
      <c r="D48" s="311" t="s">
        <v>2526</v>
      </c>
      <c r="E48" s="312">
        <v>45062</v>
      </c>
      <c r="F48" s="311"/>
      <c r="G48" s="311" t="s">
        <v>2488</v>
      </c>
      <c r="H48" s="311" t="s">
        <v>2489</v>
      </c>
      <c r="I48" s="311"/>
      <c r="J48" s="311" t="s">
        <v>30</v>
      </c>
      <c r="K48" s="311" t="s">
        <v>279</v>
      </c>
      <c r="L48" s="311" t="s">
        <v>2527</v>
      </c>
      <c r="M48" s="5">
        <v>61645400</v>
      </c>
      <c r="N48" s="5">
        <v>0</v>
      </c>
      <c r="O48" s="188">
        <f t="shared" si="1"/>
        <v>972400000</v>
      </c>
    </row>
    <row r="49" spans="1:15" x14ac:dyDescent="0.25">
      <c r="A49" s="311" t="s">
        <v>21</v>
      </c>
      <c r="B49" s="311" t="s">
        <v>22</v>
      </c>
      <c r="C49" s="311" t="s">
        <v>41</v>
      </c>
      <c r="D49" s="311" t="s">
        <v>2528</v>
      </c>
      <c r="E49" s="312">
        <v>45062</v>
      </c>
      <c r="F49" s="311"/>
      <c r="G49" s="311" t="s">
        <v>2488</v>
      </c>
      <c r="H49" s="311" t="s">
        <v>2489</v>
      </c>
      <c r="I49" s="311"/>
      <c r="J49" s="311" t="s">
        <v>30</v>
      </c>
      <c r="K49" s="311" t="s">
        <v>279</v>
      </c>
      <c r="L49" s="311" t="s">
        <v>2529</v>
      </c>
      <c r="M49" s="5">
        <v>85000000</v>
      </c>
      <c r="N49" s="5">
        <v>0</v>
      </c>
      <c r="O49" s="188">
        <f t="shared" si="1"/>
        <v>887400000</v>
      </c>
    </row>
    <row r="50" spans="1:15" x14ac:dyDescent="0.25">
      <c r="A50" s="311" t="s">
        <v>21</v>
      </c>
      <c r="B50" s="311" t="s">
        <v>22</v>
      </c>
      <c r="C50" s="311" t="s">
        <v>41</v>
      </c>
      <c r="D50" s="311" t="s">
        <v>2530</v>
      </c>
      <c r="E50" s="312">
        <v>45062</v>
      </c>
      <c r="F50" s="311"/>
      <c r="G50" s="311" t="s">
        <v>2488</v>
      </c>
      <c r="H50" s="311" t="s">
        <v>2489</v>
      </c>
      <c r="I50" s="311"/>
      <c r="J50" s="311" t="s">
        <v>30</v>
      </c>
      <c r="K50" s="311" t="s">
        <v>279</v>
      </c>
      <c r="L50" s="311" t="s">
        <v>2531</v>
      </c>
      <c r="M50" s="5">
        <v>153000000</v>
      </c>
      <c r="N50" s="5">
        <v>0</v>
      </c>
      <c r="O50" s="188">
        <f t="shared" si="1"/>
        <v>734400000</v>
      </c>
    </row>
    <row r="51" spans="1:15" x14ac:dyDescent="0.25">
      <c r="A51" s="311" t="s">
        <v>21</v>
      </c>
      <c r="B51" s="311" t="s">
        <v>22</v>
      </c>
      <c r="C51" s="311" t="s">
        <v>41</v>
      </c>
      <c r="D51" s="311" t="s">
        <v>2532</v>
      </c>
      <c r="E51" s="312">
        <v>45062</v>
      </c>
      <c r="F51" s="311"/>
      <c r="G51" s="311" t="s">
        <v>2488</v>
      </c>
      <c r="H51" s="311" t="s">
        <v>2489</v>
      </c>
      <c r="I51" s="311"/>
      <c r="J51" s="311" t="s">
        <v>30</v>
      </c>
      <c r="K51" s="311" t="s">
        <v>279</v>
      </c>
      <c r="L51" s="311" t="s">
        <v>2533</v>
      </c>
      <c r="M51" s="5">
        <v>102000000</v>
      </c>
      <c r="N51" s="5">
        <v>0</v>
      </c>
      <c r="O51" s="188">
        <f t="shared" si="1"/>
        <v>632400000</v>
      </c>
    </row>
    <row r="52" spans="1:15" x14ac:dyDescent="0.25">
      <c r="A52" s="311" t="s">
        <v>21</v>
      </c>
      <c r="B52" s="311" t="s">
        <v>22</v>
      </c>
      <c r="C52" s="311" t="s">
        <v>41</v>
      </c>
      <c r="D52" s="311" t="s">
        <v>2534</v>
      </c>
      <c r="E52" s="312">
        <v>45062</v>
      </c>
      <c r="F52" s="311"/>
      <c r="G52" s="311" t="s">
        <v>2488</v>
      </c>
      <c r="H52" s="311" t="s">
        <v>2489</v>
      </c>
      <c r="I52" s="311"/>
      <c r="J52" s="311" t="s">
        <v>30</v>
      </c>
      <c r="K52" s="311" t="s">
        <v>279</v>
      </c>
      <c r="L52" s="311" t="s">
        <v>2535</v>
      </c>
      <c r="M52" s="5">
        <v>85000000</v>
      </c>
      <c r="N52" s="5">
        <v>0</v>
      </c>
      <c r="O52" s="188">
        <f t="shared" si="1"/>
        <v>547400000</v>
      </c>
    </row>
    <row r="53" spans="1:15" x14ac:dyDescent="0.25">
      <c r="A53" s="311" t="s">
        <v>21</v>
      </c>
      <c r="B53" s="311" t="s">
        <v>22</v>
      </c>
      <c r="C53" s="311" t="s">
        <v>41</v>
      </c>
      <c r="D53" s="311" t="s">
        <v>2536</v>
      </c>
      <c r="E53" s="312">
        <v>45062</v>
      </c>
      <c r="F53" s="311"/>
      <c r="G53" s="311" t="s">
        <v>2488</v>
      </c>
      <c r="H53" s="311" t="s">
        <v>2489</v>
      </c>
      <c r="I53" s="311"/>
      <c r="J53" s="311" t="s">
        <v>30</v>
      </c>
      <c r="K53" s="311" t="s">
        <v>279</v>
      </c>
      <c r="L53" s="311" t="s">
        <v>2537</v>
      </c>
      <c r="M53" s="5">
        <v>85000000</v>
      </c>
      <c r="N53" s="5">
        <v>0</v>
      </c>
      <c r="O53" s="188">
        <f t="shared" si="1"/>
        <v>462400000</v>
      </c>
    </row>
    <row r="54" spans="1:15" x14ac:dyDescent="0.25">
      <c r="A54" s="311" t="s">
        <v>21</v>
      </c>
      <c r="B54" s="311" t="s">
        <v>22</v>
      </c>
      <c r="C54" s="311" t="s">
        <v>41</v>
      </c>
      <c r="D54" s="311" t="s">
        <v>2538</v>
      </c>
      <c r="E54" s="312">
        <v>45062</v>
      </c>
      <c r="F54" s="311"/>
      <c r="G54" s="311" t="s">
        <v>2488</v>
      </c>
      <c r="H54" s="311" t="s">
        <v>2489</v>
      </c>
      <c r="I54" s="311"/>
      <c r="J54" s="311" t="s">
        <v>30</v>
      </c>
      <c r="K54" s="311" t="s">
        <v>279</v>
      </c>
      <c r="L54" s="311" t="s">
        <v>2539</v>
      </c>
      <c r="M54" s="5">
        <v>170000000</v>
      </c>
      <c r="N54" s="5">
        <v>0</v>
      </c>
      <c r="O54" s="188">
        <f t="shared" si="1"/>
        <v>292400000</v>
      </c>
    </row>
    <row r="55" spans="1:15" x14ac:dyDescent="0.25">
      <c r="A55" s="311" t="s">
        <v>21</v>
      </c>
      <c r="B55" s="311" t="s">
        <v>22</v>
      </c>
      <c r="C55" s="311" t="s">
        <v>41</v>
      </c>
      <c r="D55" s="311" t="s">
        <v>2540</v>
      </c>
      <c r="E55" s="312">
        <v>45071</v>
      </c>
      <c r="F55" s="311"/>
      <c r="G55" s="311" t="s">
        <v>2488</v>
      </c>
      <c r="H55" s="311" t="s">
        <v>2489</v>
      </c>
      <c r="I55" s="311"/>
      <c r="J55" s="311" t="s">
        <v>30</v>
      </c>
      <c r="K55" s="311" t="s">
        <v>279</v>
      </c>
      <c r="L55" s="311" t="s">
        <v>2541</v>
      </c>
      <c r="M55" s="5">
        <v>141950000</v>
      </c>
      <c r="N55" s="5">
        <v>0</v>
      </c>
      <c r="O55" s="188">
        <f t="shared" si="1"/>
        <v>150450000</v>
      </c>
    </row>
    <row r="56" spans="1:15" x14ac:dyDescent="0.25">
      <c r="A56" s="311" t="s">
        <v>21</v>
      </c>
      <c r="B56" s="311" t="s">
        <v>22</v>
      </c>
      <c r="C56" s="311" t="s">
        <v>41</v>
      </c>
      <c r="D56" s="311" t="s">
        <v>2542</v>
      </c>
      <c r="E56" s="312">
        <v>45071</v>
      </c>
      <c r="F56" s="311"/>
      <c r="G56" s="311" t="s">
        <v>2488</v>
      </c>
      <c r="H56" s="311" t="s">
        <v>2489</v>
      </c>
      <c r="I56" s="311"/>
      <c r="J56" s="311" t="s">
        <v>30</v>
      </c>
      <c r="K56" s="311" t="s">
        <v>279</v>
      </c>
      <c r="L56" s="311" t="s">
        <v>2543</v>
      </c>
      <c r="M56" s="5">
        <v>150450000</v>
      </c>
      <c r="N56" s="5">
        <v>0</v>
      </c>
      <c r="O56" s="188">
        <f t="shared" si="1"/>
        <v>0</v>
      </c>
    </row>
    <row r="57" spans="1:15" x14ac:dyDescent="0.25">
      <c r="A57" s="311" t="s">
        <v>21</v>
      </c>
      <c r="B57" s="311" t="s">
        <v>22</v>
      </c>
      <c r="C57" s="311" t="s">
        <v>27</v>
      </c>
      <c r="D57" s="311" t="s">
        <v>2563</v>
      </c>
      <c r="E57" s="312">
        <v>45153</v>
      </c>
      <c r="F57" s="311"/>
      <c r="G57" s="311" t="s">
        <v>2488</v>
      </c>
      <c r="H57" s="311" t="s">
        <v>2489</v>
      </c>
      <c r="I57" s="311"/>
      <c r="J57" s="311" t="s">
        <v>30</v>
      </c>
      <c r="K57" s="311" t="s">
        <v>31</v>
      </c>
      <c r="L57" s="311" t="s">
        <v>2554</v>
      </c>
      <c r="M57" s="5">
        <v>0</v>
      </c>
      <c r="N57" s="5">
        <v>100000000</v>
      </c>
      <c r="O57" s="188">
        <f t="shared" si="1"/>
        <v>100000000</v>
      </c>
    </row>
    <row r="58" spans="1:15" x14ac:dyDescent="0.25">
      <c r="A58" s="311" t="s">
        <v>21</v>
      </c>
      <c r="B58" s="311" t="s">
        <v>22</v>
      </c>
      <c r="C58" s="311" t="s">
        <v>27</v>
      </c>
      <c r="D58" s="311" t="s">
        <v>2564</v>
      </c>
      <c r="E58" s="312">
        <v>45153</v>
      </c>
      <c r="F58" s="311"/>
      <c r="G58" s="311" t="s">
        <v>2488</v>
      </c>
      <c r="H58" s="311" t="s">
        <v>2489</v>
      </c>
      <c r="I58" s="311"/>
      <c r="J58" s="311" t="s">
        <v>30</v>
      </c>
      <c r="K58" s="311" t="s">
        <v>31</v>
      </c>
      <c r="L58" s="311" t="s">
        <v>2552</v>
      </c>
      <c r="M58" s="5">
        <v>0</v>
      </c>
      <c r="N58" s="5">
        <v>100000000</v>
      </c>
      <c r="O58" s="188">
        <f t="shared" si="1"/>
        <v>200000000</v>
      </c>
    </row>
    <row r="59" spans="1:15" x14ac:dyDescent="0.25">
      <c r="A59" s="311" t="s">
        <v>21</v>
      </c>
      <c r="B59" s="311" t="s">
        <v>22</v>
      </c>
      <c r="C59" s="311" t="s">
        <v>27</v>
      </c>
      <c r="D59" s="311" t="s">
        <v>2565</v>
      </c>
      <c r="E59" s="312">
        <v>45153</v>
      </c>
      <c r="F59" s="311"/>
      <c r="G59" s="311" t="s">
        <v>2488</v>
      </c>
      <c r="H59" s="311" t="s">
        <v>2489</v>
      </c>
      <c r="I59" s="311"/>
      <c r="J59" s="311" t="s">
        <v>30</v>
      </c>
      <c r="K59" s="311" t="s">
        <v>31</v>
      </c>
      <c r="L59" s="311" t="s">
        <v>2550</v>
      </c>
      <c r="M59" s="5">
        <v>0</v>
      </c>
      <c r="N59" s="5">
        <v>100000000</v>
      </c>
      <c r="O59" s="188">
        <f t="shared" si="1"/>
        <v>300000000</v>
      </c>
    </row>
    <row r="60" spans="1:15" x14ac:dyDescent="0.25">
      <c r="A60" s="311" t="s">
        <v>21</v>
      </c>
      <c r="B60" s="311" t="s">
        <v>22</v>
      </c>
      <c r="C60" s="311" t="s">
        <v>41</v>
      </c>
      <c r="D60" s="311" t="s">
        <v>2549</v>
      </c>
      <c r="E60" s="312">
        <v>45202</v>
      </c>
      <c r="F60" s="311"/>
      <c r="G60" s="311" t="s">
        <v>2488</v>
      </c>
      <c r="H60" s="311" t="s">
        <v>2489</v>
      </c>
      <c r="I60" s="311"/>
      <c r="J60" s="311" t="s">
        <v>30</v>
      </c>
      <c r="K60" s="311" t="s">
        <v>44</v>
      </c>
      <c r="L60" s="311" t="s">
        <v>2550</v>
      </c>
      <c r="M60" s="5">
        <v>100000000</v>
      </c>
      <c r="N60" s="5">
        <v>0</v>
      </c>
      <c r="O60" s="188">
        <f t="shared" si="1"/>
        <v>200000000</v>
      </c>
    </row>
    <row r="61" spans="1:15" x14ac:dyDescent="0.25">
      <c r="A61" s="311" t="s">
        <v>21</v>
      </c>
      <c r="B61" s="311" t="s">
        <v>22</v>
      </c>
      <c r="C61" s="311" t="s">
        <v>41</v>
      </c>
      <c r="D61" s="311" t="s">
        <v>2551</v>
      </c>
      <c r="E61" s="312">
        <v>45202</v>
      </c>
      <c r="F61" s="311"/>
      <c r="G61" s="311" t="s">
        <v>2488</v>
      </c>
      <c r="H61" s="311" t="s">
        <v>2489</v>
      </c>
      <c r="I61" s="311"/>
      <c r="J61" s="311" t="s">
        <v>30</v>
      </c>
      <c r="K61" s="311" t="s">
        <v>44</v>
      </c>
      <c r="L61" s="311" t="s">
        <v>2552</v>
      </c>
      <c r="M61" s="5">
        <v>100000000</v>
      </c>
      <c r="N61" s="5">
        <v>0</v>
      </c>
      <c r="O61" s="188">
        <f t="shared" si="1"/>
        <v>100000000</v>
      </c>
    </row>
    <row r="62" spans="1:15" x14ac:dyDescent="0.25">
      <c r="A62" s="311" t="s">
        <v>21</v>
      </c>
      <c r="B62" s="311" t="s">
        <v>22</v>
      </c>
      <c r="C62" s="311" t="s">
        <v>41</v>
      </c>
      <c r="D62" s="311" t="s">
        <v>2553</v>
      </c>
      <c r="E62" s="312">
        <v>45209</v>
      </c>
      <c r="F62" s="311"/>
      <c r="G62" s="311" t="s">
        <v>2488</v>
      </c>
      <c r="H62" s="311" t="s">
        <v>2489</v>
      </c>
      <c r="I62" s="311"/>
      <c r="J62" s="311" t="s">
        <v>30</v>
      </c>
      <c r="K62" s="311" t="s">
        <v>44</v>
      </c>
      <c r="L62" s="311" t="s">
        <v>2554</v>
      </c>
      <c r="M62" s="5">
        <v>100000000</v>
      </c>
      <c r="N62" s="5">
        <v>0</v>
      </c>
      <c r="O62" s="188">
        <f t="shared" si="1"/>
        <v>0</v>
      </c>
    </row>
    <row r="63" spans="1:15" x14ac:dyDescent="0.25">
      <c r="A63" s="311"/>
      <c r="B63" s="311"/>
      <c r="C63" s="311"/>
      <c r="D63" s="311"/>
      <c r="E63" s="312"/>
      <c r="F63" s="311"/>
      <c r="G63" s="311"/>
      <c r="H63" s="311"/>
      <c r="I63" s="311"/>
      <c r="J63" s="311"/>
      <c r="K63" s="311"/>
      <c r="L63" s="311"/>
      <c r="M63" s="5"/>
      <c r="N63" s="5"/>
      <c r="O63" s="5"/>
    </row>
    <row r="64" spans="1:15" x14ac:dyDescent="0.25">
      <c r="A64" s="311"/>
      <c r="B64" s="311"/>
      <c r="C64" s="311"/>
      <c r="D64" s="311"/>
      <c r="E64" s="312"/>
      <c r="F64" s="311"/>
      <c r="G64" s="311"/>
      <c r="H64" s="311"/>
      <c r="I64" s="311"/>
      <c r="J64" s="311"/>
      <c r="K64" s="311"/>
      <c r="L64" s="311"/>
      <c r="M64" s="5"/>
      <c r="N64" s="5"/>
      <c r="O64" s="5"/>
    </row>
    <row r="65" spans="1:15" x14ac:dyDescent="0.25">
      <c r="A65" s="311" t="s">
        <v>478</v>
      </c>
      <c r="B65" s="311" t="s">
        <v>479</v>
      </c>
      <c r="C65" s="311" t="s">
        <v>27</v>
      </c>
      <c r="D65" s="311" t="s">
        <v>2555</v>
      </c>
      <c r="E65" s="312">
        <v>45034</v>
      </c>
      <c r="F65" s="311"/>
      <c r="G65" s="311" t="s">
        <v>2488</v>
      </c>
      <c r="H65" s="311" t="s">
        <v>2489</v>
      </c>
      <c r="I65" s="311"/>
      <c r="J65" s="311" t="s">
        <v>30</v>
      </c>
      <c r="K65" s="311" t="s">
        <v>279</v>
      </c>
      <c r="L65" s="311" t="s">
        <v>2524</v>
      </c>
      <c r="M65" s="5">
        <v>102000000</v>
      </c>
      <c r="N65" s="5">
        <v>0</v>
      </c>
      <c r="O65" s="5">
        <v>0</v>
      </c>
    </row>
    <row r="66" spans="1:15" x14ac:dyDescent="0.25">
      <c r="A66" s="311" t="s">
        <v>478</v>
      </c>
      <c r="B66" s="311" t="s">
        <v>479</v>
      </c>
      <c r="C66" s="311" t="s">
        <v>27</v>
      </c>
      <c r="D66" s="311" t="s">
        <v>2556</v>
      </c>
      <c r="E66" s="312">
        <v>45034</v>
      </c>
      <c r="F66" s="311"/>
      <c r="G66" s="311" t="s">
        <v>2488</v>
      </c>
      <c r="H66" s="311" t="s">
        <v>2489</v>
      </c>
      <c r="I66" s="311"/>
      <c r="J66" s="311" t="s">
        <v>30</v>
      </c>
      <c r="K66" s="311" t="s">
        <v>279</v>
      </c>
      <c r="L66" s="311" t="s">
        <v>2520</v>
      </c>
      <c r="M66" s="5">
        <v>98600000</v>
      </c>
      <c r="N66" s="5">
        <v>0</v>
      </c>
      <c r="O66" s="5">
        <v>0</v>
      </c>
    </row>
    <row r="67" spans="1:15" x14ac:dyDescent="0.25">
      <c r="A67" s="311" t="s">
        <v>478</v>
      </c>
      <c r="B67" s="311" t="s">
        <v>479</v>
      </c>
      <c r="C67" s="311" t="s">
        <v>27</v>
      </c>
      <c r="D67" s="311" t="s">
        <v>1190</v>
      </c>
      <c r="E67" s="312">
        <v>45034</v>
      </c>
      <c r="F67" s="311"/>
      <c r="G67" s="311" t="s">
        <v>2488</v>
      </c>
      <c r="H67" s="311" t="s">
        <v>2489</v>
      </c>
      <c r="I67" s="311"/>
      <c r="J67" s="311" t="s">
        <v>30</v>
      </c>
      <c r="K67" s="311" t="s">
        <v>279</v>
      </c>
      <c r="L67" s="311" t="s">
        <v>2522</v>
      </c>
      <c r="M67" s="5">
        <v>99450000</v>
      </c>
      <c r="N67" s="5">
        <v>0</v>
      </c>
      <c r="O67" s="5">
        <v>0</v>
      </c>
    </row>
    <row r="68" spans="1:15" x14ac:dyDescent="0.25">
      <c r="A68" s="311" t="s">
        <v>478</v>
      </c>
      <c r="B68" s="311" t="s">
        <v>479</v>
      </c>
      <c r="C68" s="311" t="s">
        <v>27</v>
      </c>
      <c r="D68" s="311" t="s">
        <v>1119</v>
      </c>
      <c r="E68" s="312">
        <v>45034</v>
      </c>
      <c r="F68" s="311"/>
      <c r="G68" s="311" t="s">
        <v>2488</v>
      </c>
      <c r="H68" s="311" t="s">
        <v>2489</v>
      </c>
      <c r="I68" s="311"/>
      <c r="J68" s="311" t="s">
        <v>30</v>
      </c>
      <c r="K68" s="311" t="s">
        <v>279</v>
      </c>
      <c r="L68" s="311" t="s">
        <v>2518</v>
      </c>
      <c r="M68" s="5">
        <v>85000000</v>
      </c>
      <c r="N68" s="5">
        <v>0</v>
      </c>
      <c r="O68" s="5">
        <v>0</v>
      </c>
    </row>
    <row r="69" spans="1:15" x14ac:dyDescent="0.25">
      <c r="A69" s="311" t="s">
        <v>478</v>
      </c>
      <c r="B69" s="311" t="s">
        <v>479</v>
      </c>
      <c r="C69" s="311" t="s">
        <v>27</v>
      </c>
      <c r="D69" s="311" t="s">
        <v>2557</v>
      </c>
      <c r="E69" s="312">
        <v>45035</v>
      </c>
      <c r="F69" s="311"/>
      <c r="G69" s="311" t="s">
        <v>2488</v>
      </c>
      <c r="H69" s="311" t="s">
        <v>2489</v>
      </c>
      <c r="I69" s="311"/>
      <c r="J69" s="311" t="s">
        <v>30</v>
      </c>
      <c r="K69" s="311" t="s">
        <v>279</v>
      </c>
      <c r="L69" s="311" t="s">
        <v>2525</v>
      </c>
      <c r="M69" s="5">
        <v>170000000</v>
      </c>
      <c r="N69" s="5">
        <v>0</v>
      </c>
      <c r="O69" s="5">
        <v>0</v>
      </c>
    </row>
    <row r="70" spans="1:15" x14ac:dyDescent="0.25">
      <c r="A70" s="311" t="s">
        <v>478</v>
      </c>
      <c r="B70" s="311" t="s">
        <v>479</v>
      </c>
      <c r="C70" s="311" t="s">
        <v>27</v>
      </c>
      <c r="D70" s="311" t="s">
        <v>2558</v>
      </c>
      <c r="E70" s="312">
        <v>45035</v>
      </c>
      <c r="F70" s="311"/>
      <c r="G70" s="311" t="s">
        <v>2488</v>
      </c>
      <c r="H70" s="311" t="s">
        <v>2489</v>
      </c>
      <c r="I70" s="311"/>
      <c r="J70" s="311" t="s">
        <v>30</v>
      </c>
      <c r="K70" s="311" t="s">
        <v>279</v>
      </c>
      <c r="L70" s="311" t="s">
        <v>2531</v>
      </c>
      <c r="M70" s="5">
        <v>153000000</v>
      </c>
      <c r="N70" s="5">
        <v>0</v>
      </c>
      <c r="O70" s="5">
        <v>0</v>
      </c>
    </row>
    <row r="71" spans="1:15" x14ac:dyDescent="0.25">
      <c r="A71" s="311" t="s">
        <v>478</v>
      </c>
      <c r="B71" s="311" t="s">
        <v>479</v>
      </c>
      <c r="C71" s="311" t="s">
        <v>27</v>
      </c>
      <c r="D71" s="311" t="s">
        <v>2196</v>
      </c>
      <c r="E71" s="312">
        <v>45035</v>
      </c>
      <c r="F71" s="311"/>
      <c r="G71" s="311" t="s">
        <v>2488</v>
      </c>
      <c r="H71" s="311" t="s">
        <v>2489</v>
      </c>
      <c r="I71" s="311"/>
      <c r="J71" s="311" t="s">
        <v>30</v>
      </c>
      <c r="K71" s="311" t="s">
        <v>279</v>
      </c>
      <c r="L71" s="311" t="s">
        <v>2533</v>
      </c>
      <c r="M71" s="5">
        <v>102000000</v>
      </c>
      <c r="N71" s="5">
        <v>0</v>
      </c>
      <c r="O71" s="5">
        <v>0</v>
      </c>
    </row>
    <row r="72" spans="1:15" x14ac:dyDescent="0.25">
      <c r="A72" s="311" t="s">
        <v>478</v>
      </c>
      <c r="B72" s="311" t="s">
        <v>479</v>
      </c>
      <c r="C72" s="311" t="s">
        <v>27</v>
      </c>
      <c r="D72" s="311" t="s">
        <v>2274</v>
      </c>
      <c r="E72" s="312">
        <v>45035</v>
      </c>
      <c r="F72" s="311"/>
      <c r="G72" s="311" t="s">
        <v>2488</v>
      </c>
      <c r="H72" s="311" t="s">
        <v>2489</v>
      </c>
      <c r="I72" s="311"/>
      <c r="J72" s="311" t="s">
        <v>30</v>
      </c>
      <c r="K72" s="311" t="s">
        <v>279</v>
      </c>
      <c r="L72" s="311" t="s">
        <v>2535</v>
      </c>
      <c r="M72" s="5">
        <v>85000000</v>
      </c>
      <c r="N72" s="5">
        <v>0</v>
      </c>
      <c r="O72" s="5">
        <v>0</v>
      </c>
    </row>
    <row r="73" spans="1:15" x14ac:dyDescent="0.25">
      <c r="A73" s="311" t="s">
        <v>478</v>
      </c>
      <c r="B73" s="311" t="s">
        <v>479</v>
      </c>
      <c r="C73" s="311" t="s">
        <v>27</v>
      </c>
      <c r="D73" s="311" t="s">
        <v>2559</v>
      </c>
      <c r="E73" s="312">
        <v>45035</v>
      </c>
      <c r="F73" s="311"/>
      <c r="G73" s="311" t="s">
        <v>2488</v>
      </c>
      <c r="H73" s="311" t="s">
        <v>2489</v>
      </c>
      <c r="I73" s="311"/>
      <c r="J73" s="311" t="s">
        <v>30</v>
      </c>
      <c r="K73" s="311" t="s">
        <v>279</v>
      </c>
      <c r="L73" s="311" t="s">
        <v>2529</v>
      </c>
      <c r="M73" s="5">
        <v>85000000</v>
      </c>
      <c r="N73" s="5">
        <v>0</v>
      </c>
      <c r="O73" s="5">
        <v>0</v>
      </c>
    </row>
    <row r="74" spans="1:15" x14ac:dyDescent="0.25">
      <c r="A74" s="311" t="s">
        <v>478</v>
      </c>
      <c r="B74" s="311" t="s">
        <v>479</v>
      </c>
      <c r="C74" s="311" t="s">
        <v>27</v>
      </c>
      <c r="D74" s="311" t="s">
        <v>2278</v>
      </c>
      <c r="E74" s="312">
        <v>45035</v>
      </c>
      <c r="F74" s="311"/>
      <c r="G74" s="311" t="s">
        <v>2488</v>
      </c>
      <c r="H74" s="311" t="s">
        <v>2489</v>
      </c>
      <c r="I74" s="311"/>
      <c r="J74" s="311" t="s">
        <v>30</v>
      </c>
      <c r="K74" s="311" t="s">
        <v>279</v>
      </c>
      <c r="L74" s="311" t="s">
        <v>2541</v>
      </c>
      <c r="M74" s="5">
        <v>141950000</v>
      </c>
      <c r="N74" s="5">
        <v>0</v>
      </c>
      <c r="O74" s="5">
        <v>0</v>
      </c>
    </row>
    <row r="75" spans="1:15" x14ac:dyDescent="0.25">
      <c r="A75" s="311" t="s">
        <v>478</v>
      </c>
      <c r="B75" s="311" t="s">
        <v>479</v>
      </c>
      <c r="C75" s="311" t="s">
        <v>27</v>
      </c>
      <c r="D75" s="311" t="s">
        <v>2560</v>
      </c>
      <c r="E75" s="312">
        <v>45035</v>
      </c>
      <c r="F75" s="311"/>
      <c r="G75" s="311" t="s">
        <v>2488</v>
      </c>
      <c r="H75" s="311" t="s">
        <v>2489</v>
      </c>
      <c r="I75" s="311"/>
      <c r="J75" s="311" t="s">
        <v>30</v>
      </c>
      <c r="K75" s="311" t="s">
        <v>279</v>
      </c>
      <c r="L75" s="311" t="s">
        <v>2539</v>
      </c>
      <c r="M75" s="5">
        <v>170000000</v>
      </c>
      <c r="N75" s="5">
        <v>0</v>
      </c>
      <c r="O75" s="5">
        <v>0</v>
      </c>
    </row>
    <row r="76" spans="1:15" x14ac:dyDescent="0.25">
      <c r="A76" s="311" t="s">
        <v>478</v>
      </c>
      <c r="B76" s="311" t="s">
        <v>479</v>
      </c>
      <c r="C76" s="311" t="s">
        <v>27</v>
      </c>
      <c r="D76" s="311" t="s">
        <v>2561</v>
      </c>
      <c r="E76" s="312">
        <v>45035</v>
      </c>
      <c r="F76" s="311"/>
      <c r="G76" s="311" t="s">
        <v>2488</v>
      </c>
      <c r="H76" s="311" t="s">
        <v>2489</v>
      </c>
      <c r="I76" s="311"/>
      <c r="J76" s="311" t="s">
        <v>30</v>
      </c>
      <c r="K76" s="311" t="s">
        <v>279</v>
      </c>
      <c r="L76" s="311" t="s">
        <v>2537</v>
      </c>
      <c r="M76" s="5">
        <v>85000000</v>
      </c>
      <c r="N76" s="5">
        <v>0</v>
      </c>
      <c r="O76" s="5">
        <v>0</v>
      </c>
    </row>
    <row r="77" spans="1:15" x14ac:dyDescent="0.25">
      <c r="A77" s="311" t="s">
        <v>478</v>
      </c>
      <c r="B77" s="311" t="s">
        <v>479</v>
      </c>
      <c r="C77" s="311" t="s">
        <v>27</v>
      </c>
      <c r="D77" s="311" t="s">
        <v>2240</v>
      </c>
      <c r="E77" s="312">
        <v>45035</v>
      </c>
      <c r="F77" s="311"/>
      <c r="G77" s="311" t="s">
        <v>2488</v>
      </c>
      <c r="H77" s="311" t="s">
        <v>2489</v>
      </c>
      <c r="I77" s="311"/>
      <c r="J77" s="311" t="s">
        <v>30</v>
      </c>
      <c r="K77" s="311" t="s">
        <v>279</v>
      </c>
      <c r="L77" s="311" t="s">
        <v>2527</v>
      </c>
      <c r="M77" s="5">
        <v>61645400</v>
      </c>
      <c r="N77" s="5">
        <v>0</v>
      </c>
      <c r="O77" s="5">
        <v>0</v>
      </c>
    </row>
    <row r="78" spans="1:15" x14ac:dyDescent="0.25">
      <c r="A78" s="311" t="s">
        <v>478</v>
      </c>
      <c r="B78" s="311" t="s">
        <v>479</v>
      </c>
      <c r="C78" s="311" t="s">
        <v>27</v>
      </c>
      <c r="D78" s="311" t="s">
        <v>2562</v>
      </c>
      <c r="E78" s="312">
        <v>45062</v>
      </c>
      <c r="F78" s="311"/>
      <c r="G78" s="311" t="s">
        <v>2488</v>
      </c>
      <c r="H78" s="311" t="s">
        <v>2489</v>
      </c>
      <c r="I78" s="311"/>
      <c r="J78" s="311" t="s">
        <v>30</v>
      </c>
      <c r="K78" s="311" t="s">
        <v>279</v>
      </c>
      <c r="L78" s="311" t="s">
        <v>2543</v>
      </c>
      <c r="M78" s="5">
        <v>150450000</v>
      </c>
      <c r="N78" s="5">
        <v>0</v>
      </c>
      <c r="O78" s="5">
        <v>0</v>
      </c>
    </row>
    <row r="79" spans="1:15" x14ac:dyDescent="0.25">
      <c r="A79" s="311" t="s">
        <v>478</v>
      </c>
      <c r="B79" s="311" t="s">
        <v>479</v>
      </c>
      <c r="C79" s="311" t="s">
        <v>27</v>
      </c>
      <c r="D79" s="311" t="s">
        <v>2563</v>
      </c>
      <c r="E79" s="312">
        <v>45153</v>
      </c>
      <c r="F79" s="311"/>
      <c r="G79" s="311" t="s">
        <v>2488</v>
      </c>
      <c r="H79" s="311" t="s">
        <v>2489</v>
      </c>
      <c r="I79" s="311"/>
      <c r="J79" s="311" t="s">
        <v>30</v>
      </c>
      <c r="K79" s="311" t="s">
        <v>44</v>
      </c>
      <c r="L79" s="311" t="s">
        <v>2554</v>
      </c>
      <c r="M79" s="5">
        <v>100000000</v>
      </c>
      <c r="N79" s="5">
        <v>0</v>
      </c>
      <c r="O79" s="5">
        <v>0</v>
      </c>
    </row>
    <row r="80" spans="1:15" x14ac:dyDescent="0.25">
      <c r="A80" s="311" t="s">
        <v>478</v>
      </c>
      <c r="B80" s="311" t="s">
        <v>479</v>
      </c>
      <c r="C80" s="311" t="s">
        <v>27</v>
      </c>
      <c r="D80" s="311" t="s">
        <v>2564</v>
      </c>
      <c r="E80" s="312">
        <v>45153</v>
      </c>
      <c r="F80" s="311"/>
      <c r="G80" s="311" t="s">
        <v>2488</v>
      </c>
      <c r="H80" s="311" t="s">
        <v>2489</v>
      </c>
      <c r="I80" s="311"/>
      <c r="J80" s="311" t="s">
        <v>30</v>
      </c>
      <c r="K80" s="311" t="s">
        <v>44</v>
      </c>
      <c r="L80" s="311" t="s">
        <v>2552</v>
      </c>
      <c r="M80" s="5">
        <v>100000000</v>
      </c>
      <c r="N80" s="5">
        <v>0</v>
      </c>
      <c r="O80" s="5">
        <v>0</v>
      </c>
    </row>
    <row r="81" spans="1:15" x14ac:dyDescent="0.25">
      <c r="A81" s="311" t="s">
        <v>478</v>
      </c>
      <c r="B81" s="311" t="s">
        <v>479</v>
      </c>
      <c r="C81" s="311" t="s">
        <v>27</v>
      </c>
      <c r="D81" s="311" t="s">
        <v>2565</v>
      </c>
      <c r="E81" s="312">
        <v>45153</v>
      </c>
      <c r="F81" s="311"/>
      <c r="G81" s="311" t="s">
        <v>2488</v>
      </c>
      <c r="H81" s="311" t="s">
        <v>2489</v>
      </c>
      <c r="I81" s="311"/>
      <c r="J81" s="311" t="s">
        <v>30</v>
      </c>
      <c r="K81" s="311" t="s">
        <v>44</v>
      </c>
      <c r="L81" s="311" t="s">
        <v>2550</v>
      </c>
      <c r="M81" s="5">
        <v>100000000</v>
      </c>
      <c r="N81" s="5">
        <v>0</v>
      </c>
      <c r="O81" s="5">
        <v>0</v>
      </c>
    </row>
    <row r="82" spans="1:15" x14ac:dyDescent="0.25">
      <c r="A82" s="311"/>
      <c r="B82" s="311"/>
      <c r="C82" s="311"/>
      <c r="D82" s="311"/>
      <c r="E82" s="311"/>
      <c r="F82" s="311"/>
      <c r="G82" s="311"/>
      <c r="H82" s="311"/>
      <c r="I82" s="311"/>
      <c r="J82" s="311"/>
      <c r="K82" s="311"/>
      <c r="L82" s="311"/>
      <c r="M82" s="192">
        <f>SUM(M65:M81)</f>
        <v>1889095400</v>
      </c>
      <c r="N82" s="6"/>
      <c r="O82" s="6"/>
    </row>
    <row r="83" spans="1:15" x14ac:dyDescent="0.25">
      <c r="A83" s="311"/>
      <c r="B83" s="311"/>
      <c r="C83" s="311"/>
      <c r="D83" s="311"/>
      <c r="E83" s="311"/>
      <c r="F83" s="311"/>
      <c r="G83" s="311"/>
      <c r="H83" s="311"/>
      <c r="I83" s="311"/>
      <c r="J83" s="311"/>
      <c r="K83" s="311"/>
      <c r="L83" s="311"/>
      <c r="M83" s="5"/>
      <c r="N83" s="5"/>
      <c r="O83" s="5"/>
    </row>
    <row r="84" spans="1:15" x14ac:dyDescent="0.25">
      <c r="A84" s="311"/>
      <c r="B84" s="311"/>
      <c r="C84" s="311"/>
      <c r="D84" s="311"/>
      <c r="E84" s="311"/>
      <c r="F84" s="311"/>
      <c r="G84" s="311"/>
      <c r="H84" s="311"/>
      <c r="I84" s="311"/>
      <c r="J84" s="311"/>
      <c r="K84" s="311"/>
      <c r="L84" s="311"/>
      <c r="M84" s="5"/>
      <c r="N84" s="5"/>
      <c r="O84" s="5"/>
    </row>
    <row r="85" spans="1:15" x14ac:dyDescent="0.25">
      <c r="A85" s="311"/>
      <c r="B85" s="311"/>
      <c r="C85" s="311"/>
      <c r="D85" s="311"/>
      <c r="E85" s="311"/>
      <c r="F85" s="311"/>
      <c r="G85" s="311"/>
      <c r="H85" s="311"/>
      <c r="I85" s="311"/>
      <c r="J85" s="311"/>
      <c r="K85" s="311"/>
      <c r="L85" s="311"/>
      <c r="M85" s="5"/>
      <c r="N85" s="5"/>
      <c r="O85" s="5"/>
    </row>
    <row r="86" spans="1:15" x14ac:dyDescent="0.25">
      <c r="A86" s="311"/>
      <c r="B86" s="311"/>
      <c r="C86" s="311"/>
      <c r="D86" s="311"/>
      <c r="E86" s="311"/>
      <c r="F86" s="311"/>
      <c r="G86" s="311"/>
      <c r="H86" s="311"/>
      <c r="I86" s="311"/>
      <c r="J86" s="311"/>
      <c r="K86" s="311"/>
      <c r="L86" s="311"/>
      <c r="M86" s="5"/>
      <c r="N86" s="5"/>
      <c r="O86" s="5"/>
    </row>
    <row r="87" spans="1:15" x14ac:dyDescent="0.25">
      <c r="A87" s="311"/>
      <c r="B87" s="311"/>
      <c r="C87" s="311"/>
      <c r="D87" s="311"/>
      <c r="E87" s="311"/>
      <c r="F87" s="311"/>
      <c r="G87" s="311"/>
      <c r="H87" s="311"/>
      <c r="I87" s="311"/>
      <c r="J87" s="311"/>
      <c r="K87" s="311"/>
      <c r="L87" s="311"/>
      <c r="M87" s="5"/>
      <c r="N87" s="5"/>
      <c r="O87" s="5"/>
    </row>
    <row r="88" spans="1:15" x14ac:dyDescent="0.25">
      <c r="A88" s="311"/>
      <c r="B88" s="311"/>
      <c r="C88" s="311"/>
      <c r="D88" s="311"/>
      <c r="E88" s="311"/>
      <c r="F88" s="311"/>
      <c r="G88" s="311"/>
      <c r="H88" s="311"/>
      <c r="I88" s="311"/>
      <c r="J88" s="311"/>
      <c r="K88" s="311"/>
      <c r="L88" s="311"/>
      <c r="M88" s="5"/>
      <c r="N88" s="5"/>
      <c r="O88" s="5"/>
    </row>
    <row r="89" spans="1:15" x14ac:dyDescent="0.25">
      <c r="A89" s="311"/>
      <c r="B89" s="311"/>
      <c r="C89" s="311"/>
      <c r="D89" s="311"/>
      <c r="E89" s="311"/>
      <c r="F89" s="311"/>
      <c r="G89" s="311"/>
      <c r="H89" s="311"/>
      <c r="I89" s="311"/>
      <c r="J89" s="311"/>
      <c r="K89" s="311"/>
      <c r="L89" s="311"/>
      <c r="M89" s="5"/>
      <c r="N89" s="5"/>
      <c r="O89" s="5"/>
    </row>
    <row r="90" spans="1:15" x14ac:dyDescent="0.25">
      <c r="A90" s="311"/>
      <c r="B90" s="311"/>
      <c r="C90" s="311"/>
      <c r="D90" s="311"/>
      <c r="E90" s="311"/>
      <c r="F90" s="311"/>
      <c r="G90" s="311"/>
      <c r="H90" s="311"/>
      <c r="I90" s="311"/>
      <c r="J90" s="311"/>
      <c r="K90" s="311"/>
      <c r="L90" s="311"/>
      <c r="M90" s="5"/>
      <c r="N90" s="5"/>
      <c r="O90" s="5"/>
    </row>
    <row r="91" spans="1:15" x14ac:dyDescent="0.25">
      <c r="M91" s="7"/>
      <c r="N91" s="7"/>
      <c r="O91" s="7"/>
    </row>
    <row r="92" spans="1:15" x14ac:dyDescent="0.25">
      <c r="M92" s="7"/>
      <c r="N92" s="7"/>
      <c r="O92" s="7"/>
    </row>
    <row r="93" spans="1:15" x14ac:dyDescent="0.25">
      <c r="M93" s="7"/>
      <c r="N93" s="7"/>
      <c r="O93" s="7"/>
    </row>
    <row r="94" spans="1:15" x14ac:dyDescent="0.25">
      <c r="M94" s="7"/>
      <c r="N94" s="7"/>
      <c r="O94" s="7"/>
    </row>
    <row r="95" spans="1:15" x14ac:dyDescent="0.25">
      <c r="M95" s="7"/>
      <c r="N95" s="7"/>
      <c r="O95" s="7"/>
    </row>
    <row r="96" spans="1:15" x14ac:dyDescent="0.25">
      <c r="M96" s="7"/>
      <c r="N96" s="7"/>
      <c r="O96" s="7"/>
    </row>
    <row r="97" spans="13:15" x14ac:dyDescent="0.25">
      <c r="M97" s="7"/>
      <c r="N97" s="7"/>
      <c r="O97" s="7"/>
    </row>
    <row r="98" spans="13:15" x14ac:dyDescent="0.25">
      <c r="M98" s="7"/>
      <c r="N98" s="7"/>
      <c r="O98" s="7"/>
    </row>
    <row r="99" spans="13:15" x14ac:dyDescent="0.25">
      <c r="M99" s="7"/>
      <c r="N99" s="7"/>
      <c r="O99" s="7"/>
    </row>
    <row r="100" spans="13:15" x14ac:dyDescent="0.25">
      <c r="M100" s="7"/>
      <c r="N100" s="7"/>
      <c r="O100" s="7"/>
    </row>
    <row r="101" spans="13:15" x14ac:dyDescent="0.25">
      <c r="M101" s="7"/>
      <c r="N101" s="7"/>
      <c r="O101" s="7"/>
    </row>
    <row r="102" spans="13:15" x14ac:dyDescent="0.25">
      <c r="M102" s="7"/>
      <c r="N102" s="7"/>
      <c r="O102" s="7"/>
    </row>
  </sheetData>
  <mergeCells count="9">
    <mergeCell ref="A7:O7"/>
    <mergeCell ref="A8:O8"/>
    <mergeCell ref="A9:O9"/>
    <mergeCell ref="A1:O1"/>
    <mergeCell ref="A2:O2"/>
    <mergeCell ref="A3:O3"/>
    <mergeCell ref="A4:O4"/>
    <mergeCell ref="A5:O5"/>
    <mergeCell ref="A6:O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3"/>
  <sheetViews>
    <sheetView workbookViewId="0">
      <selection activeCell="M23" sqref="M23"/>
    </sheetView>
  </sheetViews>
  <sheetFormatPr baseColWidth="10" defaultRowHeight="15" x14ac:dyDescent="0.25"/>
  <cols>
    <col min="13" max="14" width="12.140625" bestFit="1" customWidth="1"/>
    <col min="15" max="15" width="13" bestFit="1" customWidth="1"/>
  </cols>
  <sheetData>
    <row r="1" spans="1:15" ht="15.75" x14ac:dyDescent="0.25">
      <c r="A1" s="624" t="s">
        <v>0</v>
      </c>
      <c r="B1" s="624"/>
      <c r="C1" s="624"/>
      <c r="D1" s="624"/>
      <c r="E1" s="624"/>
      <c r="F1" s="624"/>
      <c r="G1" s="624"/>
      <c r="H1" s="624"/>
      <c r="I1" s="624"/>
      <c r="J1" s="624"/>
      <c r="K1" s="624"/>
      <c r="L1" s="624"/>
      <c r="M1" s="624"/>
      <c r="N1" s="624"/>
      <c r="O1" s="624"/>
    </row>
    <row r="2" spans="1:15" ht="15.75" x14ac:dyDescent="0.25">
      <c r="A2" s="624" t="s">
        <v>1</v>
      </c>
      <c r="B2" s="624"/>
      <c r="C2" s="624"/>
      <c r="D2" s="624"/>
      <c r="E2" s="624"/>
      <c r="F2" s="624"/>
      <c r="G2" s="624"/>
      <c r="H2" s="624"/>
      <c r="I2" s="624"/>
      <c r="J2" s="624"/>
      <c r="K2" s="624"/>
      <c r="L2" s="624"/>
      <c r="M2" s="624"/>
      <c r="N2" s="624"/>
      <c r="O2" s="624"/>
    </row>
    <row r="3" spans="1:15" ht="15.75" x14ac:dyDescent="0.25">
      <c r="A3" s="624" t="s">
        <v>2</v>
      </c>
      <c r="B3" s="624"/>
      <c r="C3" s="624"/>
      <c r="D3" s="624"/>
      <c r="E3" s="624"/>
      <c r="F3" s="624"/>
      <c r="G3" s="624"/>
      <c r="H3" s="624"/>
      <c r="I3" s="624"/>
      <c r="J3" s="624"/>
      <c r="K3" s="624"/>
      <c r="L3" s="624"/>
      <c r="M3" s="624"/>
      <c r="N3" s="624"/>
      <c r="O3" s="624"/>
    </row>
    <row r="4" spans="1:15" ht="15.75" x14ac:dyDescent="0.25">
      <c r="A4" s="624"/>
      <c r="B4" s="624"/>
      <c r="C4" s="624"/>
      <c r="D4" s="624"/>
      <c r="E4" s="624"/>
      <c r="F4" s="624"/>
      <c r="G4" s="624"/>
      <c r="H4" s="624"/>
      <c r="I4" s="624"/>
      <c r="J4" s="624"/>
      <c r="K4" s="624"/>
      <c r="L4" s="624"/>
      <c r="M4" s="624"/>
      <c r="N4" s="624"/>
      <c r="O4" s="624"/>
    </row>
    <row r="5" spans="1:15" ht="15.75" x14ac:dyDescent="0.25">
      <c r="A5" s="624" t="s">
        <v>3</v>
      </c>
      <c r="B5" s="624"/>
      <c r="C5" s="624"/>
      <c r="D5" s="624"/>
      <c r="E5" s="624"/>
      <c r="F5" s="624"/>
      <c r="G5" s="624"/>
      <c r="H5" s="624"/>
      <c r="I5" s="624"/>
      <c r="J5" s="624"/>
      <c r="K5" s="624"/>
      <c r="L5" s="624"/>
      <c r="M5" s="624"/>
      <c r="N5" s="624"/>
      <c r="O5" s="624"/>
    </row>
    <row r="6" spans="1:15" ht="15.75" x14ac:dyDescent="0.25">
      <c r="A6" s="624"/>
      <c r="B6" s="624"/>
      <c r="C6" s="624"/>
      <c r="D6" s="624"/>
      <c r="E6" s="624"/>
      <c r="F6" s="624"/>
      <c r="G6" s="624"/>
      <c r="H6" s="624"/>
      <c r="I6" s="624"/>
      <c r="J6" s="624"/>
      <c r="K6" s="624"/>
      <c r="L6" s="624"/>
      <c r="M6" s="624"/>
      <c r="N6" s="624"/>
      <c r="O6" s="624"/>
    </row>
    <row r="7" spans="1:15" ht="15.75" x14ac:dyDescent="0.25">
      <c r="A7" s="624" t="s">
        <v>5</v>
      </c>
      <c r="B7" s="624"/>
      <c r="C7" s="624"/>
      <c r="D7" s="624"/>
      <c r="E7" s="624"/>
      <c r="F7" s="624"/>
      <c r="G7" s="624"/>
      <c r="H7" s="624"/>
      <c r="I7" s="624"/>
      <c r="J7" s="624"/>
      <c r="K7" s="624"/>
      <c r="L7" s="624"/>
      <c r="M7" s="624"/>
      <c r="N7" s="624"/>
      <c r="O7" s="624"/>
    </row>
    <row r="8" spans="1:15" ht="15.75" x14ac:dyDescent="0.25">
      <c r="A8" s="625" t="s">
        <v>4</v>
      </c>
      <c r="B8" s="625"/>
      <c r="C8" s="625"/>
      <c r="D8" s="625"/>
      <c r="E8" s="625"/>
      <c r="F8" s="625"/>
      <c r="G8" s="625"/>
      <c r="H8" s="625"/>
      <c r="I8" s="625"/>
      <c r="J8" s="625"/>
      <c r="K8" s="625"/>
      <c r="L8" s="625"/>
      <c r="M8" s="625"/>
      <c r="N8" s="625"/>
      <c r="O8" s="625"/>
    </row>
    <row r="9" spans="1:15" ht="15.75" x14ac:dyDescent="0.25">
      <c r="A9" s="624"/>
      <c r="B9" s="624"/>
      <c r="C9" s="624"/>
      <c r="D9" s="624"/>
      <c r="E9" s="624"/>
      <c r="F9" s="624"/>
      <c r="G9" s="624"/>
      <c r="H9" s="624"/>
      <c r="I9" s="624"/>
      <c r="J9" s="624"/>
      <c r="K9" s="624"/>
      <c r="L9" s="624"/>
      <c r="M9" s="624"/>
      <c r="N9" s="624"/>
      <c r="O9" s="624"/>
    </row>
    <row r="10" spans="1:15" x14ac:dyDescent="0.25">
      <c r="A10" s="30" t="s">
        <v>6</v>
      </c>
      <c r="B10" s="30" t="s">
        <v>7</v>
      </c>
      <c r="C10" s="30" t="s">
        <v>8</v>
      </c>
      <c r="D10" s="30" t="s">
        <v>9</v>
      </c>
      <c r="E10" s="30" t="s">
        <v>10</v>
      </c>
      <c r="F10" s="30" t="s">
        <v>11</v>
      </c>
      <c r="G10" s="30" t="s">
        <v>12</v>
      </c>
      <c r="H10" s="30" t="s">
        <v>13</v>
      </c>
      <c r="I10" s="30" t="s">
        <v>14</v>
      </c>
      <c r="J10" s="30" t="s">
        <v>15</v>
      </c>
      <c r="K10" s="30" t="s">
        <v>16</v>
      </c>
      <c r="L10" s="30" t="s">
        <v>17</v>
      </c>
      <c r="M10" s="31" t="s">
        <v>18</v>
      </c>
      <c r="N10" s="31" t="s">
        <v>19</v>
      </c>
      <c r="O10" s="31" t="s">
        <v>20</v>
      </c>
    </row>
    <row r="11" spans="1:15" x14ac:dyDescent="0.25">
      <c r="A11" s="28" t="s">
        <v>21</v>
      </c>
      <c r="B11" s="28" t="s">
        <v>22</v>
      </c>
      <c r="C11" s="28"/>
      <c r="D11" s="28"/>
      <c r="E11" s="29">
        <v>45199</v>
      </c>
      <c r="F11" s="28"/>
      <c r="G11" s="28" t="s">
        <v>23</v>
      </c>
      <c r="H11" s="28" t="s">
        <v>24</v>
      </c>
      <c r="I11" s="28" t="s">
        <v>25</v>
      </c>
      <c r="J11" s="28" t="s">
        <v>24</v>
      </c>
      <c r="K11" s="28" t="s">
        <v>24</v>
      </c>
      <c r="L11" s="28" t="s">
        <v>26</v>
      </c>
      <c r="M11" s="5">
        <v>958072000</v>
      </c>
      <c r="N11" s="5">
        <v>1258072000</v>
      </c>
      <c r="O11" s="5">
        <f>SUM(N11-M11)</f>
        <v>300000000</v>
      </c>
    </row>
    <row r="12" spans="1:15" x14ac:dyDescent="0.25">
      <c r="A12" s="28" t="s">
        <v>21</v>
      </c>
      <c r="B12" s="28" t="s">
        <v>22</v>
      </c>
      <c r="C12" s="28" t="s">
        <v>41</v>
      </c>
      <c r="D12" s="28" t="s">
        <v>152</v>
      </c>
      <c r="E12" s="29">
        <v>45209</v>
      </c>
      <c r="F12" s="28"/>
      <c r="G12" s="28" t="s">
        <v>153</v>
      </c>
      <c r="H12" s="28" t="s">
        <v>516</v>
      </c>
      <c r="I12" s="28"/>
      <c r="J12" s="28" t="s">
        <v>30</v>
      </c>
      <c r="K12" s="28" t="s">
        <v>44</v>
      </c>
      <c r="L12" s="28" t="s">
        <v>517</v>
      </c>
      <c r="M12" s="5">
        <v>100000000</v>
      </c>
      <c r="N12" s="5">
        <v>0</v>
      </c>
      <c r="O12" s="5">
        <f>SUM(O11-M12+N12)</f>
        <v>200000000</v>
      </c>
    </row>
    <row r="13" spans="1:15" x14ac:dyDescent="0.25">
      <c r="A13" s="28" t="s">
        <v>21</v>
      </c>
      <c r="B13" s="28" t="s">
        <v>22</v>
      </c>
      <c r="C13" s="28" t="s">
        <v>27</v>
      </c>
      <c r="D13" s="28" t="s">
        <v>155</v>
      </c>
      <c r="E13" s="29">
        <v>45210</v>
      </c>
      <c r="F13" s="28"/>
      <c r="G13" s="28" t="s">
        <v>153</v>
      </c>
      <c r="H13" s="28" t="s">
        <v>516</v>
      </c>
      <c r="I13" s="28"/>
      <c r="J13" s="28" t="s">
        <v>30</v>
      </c>
      <c r="K13" s="28" t="s">
        <v>31</v>
      </c>
      <c r="L13" s="28" t="s">
        <v>520</v>
      </c>
      <c r="M13" s="5">
        <v>0</v>
      </c>
      <c r="N13" s="5">
        <v>506105470</v>
      </c>
      <c r="O13" s="5">
        <f t="shared" ref="O13:O16" si="0">SUM(O12-M13+N13)</f>
        <v>706105470</v>
      </c>
    </row>
    <row r="14" spans="1:15" x14ac:dyDescent="0.25">
      <c r="A14" s="28" t="s">
        <v>21</v>
      </c>
      <c r="B14" s="28" t="s">
        <v>22</v>
      </c>
      <c r="C14" s="28" t="s">
        <v>41</v>
      </c>
      <c r="D14" s="28" t="s">
        <v>165</v>
      </c>
      <c r="E14" s="29">
        <v>45210</v>
      </c>
      <c r="F14" s="28"/>
      <c r="G14" s="28" t="s">
        <v>153</v>
      </c>
      <c r="H14" s="28" t="s">
        <v>516</v>
      </c>
      <c r="I14" s="28"/>
      <c r="J14" s="28" t="s">
        <v>30</v>
      </c>
      <c r="K14" s="28" t="s">
        <v>44</v>
      </c>
      <c r="L14" s="28" t="s">
        <v>518</v>
      </c>
      <c r="M14" s="5">
        <v>100000000</v>
      </c>
      <c r="N14" s="5">
        <v>0</v>
      </c>
      <c r="O14" s="5">
        <f t="shared" si="0"/>
        <v>606105470</v>
      </c>
    </row>
    <row r="15" spans="1:15" x14ac:dyDescent="0.25">
      <c r="A15" s="28" t="s">
        <v>21</v>
      </c>
      <c r="B15" s="28" t="s">
        <v>22</v>
      </c>
      <c r="C15" s="28" t="s">
        <v>41</v>
      </c>
      <c r="D15" s="28" t="s">
        <v>166</v>
      </c>
      <c r="E15" s="29">
        <v>45210</v>
      </c>
      <c r="F15" s="28"/>
      <c r="G15" s="28" t="s">
        <v>153</v>
      </c>
      <c r="H15" s="28" t="s">
        <v>516</v>
      </c>
      <c r="I15" s="28"/>
      <c r="J15" s="28" t="s">
        <v>30</v>
      </c>
      <c r="K15" s="28" t="s">
        <v>44</v>
      </c>
      <c r="L15" s="28" t="s">
        <v>519</v>
      </c>
      <c r="M15" s="5">
        <v>100000000</v>
      </c>
      <c r="N15" s="5">
        <v>0</v>
      </c>
      <c r="O15" s="5">
        <f t="shared" si="0"/>
        <v>506105470</v>
      </c>
    </row>
    <row r="16" spans="1:15" x14ac:dyDescent="0.25">
      <c r="A16" s="28" t="s">
        <v>21</v>
      </c>
      <c r="B16" s="28" t="s">
        <v>22</v>
      </c>
      <c r="C16" s="28" t="s">
        <v>41</v>
      </c>
      <c r="D16" s="28" t="s">
        <v>205</v>
      </c>
      <c r="E16" s="29">
        <v>45217</v>
      </c>
      <c r="F16" s="28"/>
      <c r="G16" s="28" t="s">
        <v>153</v>
      </c>
      <c r="H16" s="28" t="s">
        <v>516</v>
      </c>
      <c r="I16" s="28"/>
      <c r="J16" s="28" t="s">
        <v>30</v>
      </c>
      <c r="K16" s="28" t="s">
        <v>44</v>
      </c>
      <c r="L16" s="28" t="s">
        <v>520</v>
      </c>
      <c r="M16" s="5">
        <v>506105470</v>
      </c>
      <c r="N16" s="5">
        <v>0</v>
      </c>
      <c r="O16" s="5">
        <f t="shared" si="0"/>
        <v>0</v>
      </c>
    </row>
    <row r="17" spans="1:15" x14ac:dyDescent="0.25">
      <c r="A17" s="28"/>
      <c r="B17" s="28"/>
      <c r="C17" s="28"/>
      <c r="D17" s="28"/>
      <c r="E17" s="29"/>
      <c r="F17" s="28"/>
      <c r="G17" s="28"/>
      <c r="H17" s="28"/>
      <c r="I17" s="28"/>
      <c r="J17" s="28"/>
      <c r="K17" s="28"/>
      <c r="L17" s="28"/>
      <c r="M17" s="5"/>
      <c r="N17" s="5"/>
      <c r="O17" s="5"/>
    </row>
    <row r="18" spans="1:15" x14ac:dyDescent="0.25">
      <c r="A18" s="28"/>
      <c r="B18" s="28"/>
      <c r="C18" s="28"/>
      <c r="D18" s="28"/>
      <c r="E18" s="29"/>
      <c r="F18" s="28"/>
      <c r="G18" s="28"/>
      <c r="H18" s="28"/>
      <c r="I18" s="28"/>
      <c r="J18" s="28"/>
      <c r="K18" s="28"/>
      <c r="L18" s="28"/>
      <c r="M18" s="5"/>
      <c r="N18" s="5"/>
      <c r="O18" s="5"/>
    </row>
    <row r="19" spans="1:15" x14ac:dyDescent="0.25">
      <c r="A19" s="28"/>
      <c r="B19" s="28"/>
      <c r="C19" s="28"/>
      <c r="D19" s="28"/>
      <c r="E19" s="29"/>
      <c r="F19" s="28"/>
      <c r="G19" s="28"/>
      <c r="H19" s="28"/>
      <c r="I19" s="28"/>
      <c r="J19" s="28"/>
      <c r="K19" s="28"/>
      <c r="L19" s="28"/>
      <c r="M19" s="5"/>
      <c r="N19" s="5"/>
      <c r="O19" s="5"/>
    </row>
    <row r="20" spans="1:15" x14ac:dyDescent="0.25">
      <c r="A20" s="28" t="s">
        <v>478</v>
      </c>
      <c r="B20" s="28" t="s">
        <v>479</v>
      </c>
      <c r="C20" s="28"/>
      <c r="D20" s="28"/>
      <c r="E20" s="29">
        <v>45199</v>
      </c>
      <c r="F20" s="28"/>
      <c r="G20" s="28" t="s">
        <v>23</v>
      </c>
      <c r="H20" s="28" t="s">
        <v>24</v>
      </c>
      <c r="I20" s="28" t="s">
        <v>25</v>
      </c>
      <c r="J20" s="28" t="s">
        <v>24</v>
      </c>
      <c r="K20" s="28" t="s">
        <v>24</v>
      </c>
      <c r="L20" s="28" t="s">
        <v>26</v>
      </c>
      <c r="M20" s="5">
        <v>300000000</v>
      </c>
      <c r="N20" s="5">
        <v>0</v>
      </c>
      <c r="O20" s="5">
        <v>0</v>
      </c>
    </row>
    <row r="21" spans="1:15" x14ac:dyDescent="0.25">
      <c r="A21" s="28" t="s">
        <v>478</v>
      </c>
      <c r="B21" s="28" t="s">
        <v>479</v>
      </c>
      <c r="C21" s="28" t="s">
        <v>27</v>
      </c>
      <c r="D21" s="28" t="s">
        <v>155</v>
      </c>
      <c r="E21" s="29">
        <v>45210</v>
      </c>
      <c r="F21" s="28"/>
      <c r="G21" s="28" t="s">
        <v>153</v>
      </c>
      <c r="H21" s="28" t="s">
        <v>516</v>
      </c>
      <c r="I21" s="28"/>
      <c r="J21" s="28" t="s">
        <v>30</v>
      </c>
      <c r="K21" s="28" t="s">
        <v>44</v>
      </c>
      <c r="L21" s="28" t="s">
        <v>520</v>
      </c>
      <c r="M21" s="5">
        <v>506105470</v>
      </c>
      <c r="N21" s="5">
        <v>0</v>
      </c>
      <c r="O21" s="5">
        <v>0</v>
      </c>
    </row>
    <row r="22" spans="1:15" x14ac:dyDescent="0.25">
      <c r="A22" s="28" t="s">
        <v>478</v>
      </c>
      <c r="B22" s="28" t="s">
        <v>479</v>
      </c>
      <c r="C22" s="28" t="s">
        <v>27</v>
      </c>
      <c r="D22" s="28" t="s">
        <v>148</v>
      </c>
      <c r="E22" s="29">
        <v>45252</v>
      </c>
      <c r="F22" s="28"/>
      <c r="G22" s="28" t="s">
        <v>153</v>
      </c>
      <c r="H22" s="28" t="s">
        <v>516</v>
      </c>
      <c r="I22" s="28"/>
      <c r="J22" s="28" t="s">
        <v>30</v>
      </c>
      <c r="K22" s="28" t="s">
        <v>101</v>
      </c>
      <c r="L22" s="28" t="s">
        <v>290</v>
      </c>
      <c r="M22" s="5">
        <v>174000000</v>
      </c>
      <c r="N22" s="5">
        <v>0</v>
      </c>
      <c r="O22" s="5">
        <v>0</v>
      </c>
    </row>
    <row r="23" spans="1:15" x14ac:dyDescent="0.25">
      <c r="A23" s="28"/>
      <c r="B23" s="28"/>
      <c r="C23" s="28"/>
      <c r="D23" s="28"/>
      <c r="E23" s="28"/>
      <c r="F23" s="28"/>
      <c r="G23" s="28"/>
      <c r="H23" s="28"/>
      <c r="I23" s="28"/>
      <c r="J23" s="28"/>
      <c r="K23" s="28"/>
      <c r="L23" s="28"/>
      <c r="M23" s="6">
        <f>SUM(M20:M22)</f>
        <v>980105470</v>
      </c>
      <c r="N23" s="6"/>
      <c r="O23" s="6"/>
    </row>
    <row r="24" spans="1:15" x14ac:dyDescent="0.25">
      <c r="A24" s="28"/>
      <c r="B24" s="28"/>
      <c r="C24" s="28"/>
      <c r="D24" s="28"/>
      <c r="E24" s="28"/>
      <c r="F24" s="28"/>
      <c r="G24" s="28"/>
      <c r="H24" s="28"/>
      <c r="I24" s="28"/>
      <c r="J24" s="28"/>
      <c r="K24" s="28"/>
      <c r="L24" s="28"/>
      <c r="M24" s="5"/>
      <c r="N24" s="5"/>
      <c r="O24" s="5"/>
    </row>
    <row r="25" spans="1:15" x14ac:dyDescent="0.25">
      <c r="A25" s="28"/>
      <c r="B25" s="28"/>
      <c r="C25" s="28"/>
      <c r="D25" s="28"/>
      <c r="E25" s="28"/>
      <c r="F25" s="28"/>
      <c r="G25" s="28"/>
      <c r="H25" s="28"/>
      <c r="I25" s="28"/>
      <c r="J25" s="28"/>
      <c r="K25" s="28"/>
      <c r="L25" s="28"/>
      <c r="M25" s="5"/>
      <c r="N25" s="5"/>
      <c r="O25" s="5"/>
    </row>
    <row r="26" spans="1:15" x14ac:dyDescent="0.25">
      <c r="A26" s="28"/>
      <c r="B26" s="28"/>
      <c r="C26" s="28"/>
      <c r="D26" s="28"/>
      <c r="E26" s="28"/>
      <c r="F26" s="28"/>
      <c r="G26" s="28"/>
      <c r="H26" s="28"/>
      <c r="I26" s="28"/>
      <c r="J26" s="28"/>
      <c r="K26" s="28"/>
      <c r="L26" s="28"/>
      <c r="M26" s="5"/>
      <c r="N26" s="5"/>
      <c r="O26" s="5"/>
    </row>
    <row r="27" spans="1:15" x14ac:dyDescent="0.25">
      <c r="A27" s="28"/>
      <c r="B27" s="28"/>
      <c r="C27" s="28"/>
      <c r="D27" s="28"/>
      <c r="E27" s="28"/>
      <c r="F27" s="28"/>
      <c r="G27" s="28"/>
      <c r="H27" s="28"/>
      <c r="I27" s="28"/>
      <c r="J27" s="28"/>
      <c r="K27" s="28"/>
      <c r="L27" s="28"/>
      <c r="M27" s="5"/>
      <c r="N27" s="5"/>
      <c r="O27" s="5"/>
    </row>
    <row r="28" spans="1:15" x14ac:dyDescent="0.25">
      <c r="A28" s="28"/>
      <c r="B28" s="28"/>
      <c r="C28" s="28"/>
      <c r="D28" s="28"/>
      <c r="E28" s="28"/>
      <c r="F28" s="28"/>
      <c r="G28" s="28"/>
      <c r="H28" s="28"/>
      <c r="I28" s="28"/>
      <c r="J28" s="28"/>
      <c r="K28" s="28"/>
      <c r="L28" s="28"/>
      <c r="M28" s="28"/>
      <c r="N28" s="28"/>
      <c r="O28" s="28"/>
    </row>
    <row r="29" spans="1:15" x14ac:dyDescent="0.25">
      <c r="A29" s="28"/>
      <c r="B29" s="28"/>
      <c r="C29" s="28"/>
      <c r="D29" s="28"/>
      <c r="E29" s="28"/>
      <c r="F29" s="28"/>
      <c r="G29" s="28"/>
      <c r="H29" s="28"/>
      <c r="I29" s="28"/>
      <c r="J29" s="28"/>
      <c r="K29" s="28"/>
      <c r="L29" s="28"/>
      <c r="M29" s="28"/>
      <c r="N29" s="28"/>
      <c r="O29" s="28"/>
    </row>
    <row r="30" spans="1:15" x14ac:dyDescent="0.25">
      <c r="A30" s="28"/>
      <c r="B30" s="28"/>
      <c r="C30" s="28"/>
      <c r="D30" s="28"/>
      <c r="E30" s="28"/>
      <c r="F30" s="28"/>
      <c r="G30" s="28"/>
      <c r="H30" s="28"/>
      <c r="I30" s="28"/>
      <c r="J30" s="28"/>
      <c r="K30" s="28"/>
      <c r="L30" s="28"/>
      <c r="M30" s="28"/>
      <c r="N30" s="28"/>
      <c r="O30" s="28"/>
    </row>
    <row r="31" spans="1:15" x14ac:dyDescent="0.25">
      <c r="A31" s="28"/>
      <c r="B31" s="28"/>
      <c r="C31" s="28"/>
      <c r="D31" s="28"/>
      <c r="E31" s="28"/>
      <c r="F31" s="28"/>
      <c r="G31" s="28"/>
      <c r="H31" s="28"/>
      <c r="I31" s="28"/>
      <c r="J31" s="28"/>
      <c r="K31" s="28"/>
      <c r="L31" s="28"/>
      <c r="M31" s="28"/>
      <c r="N31" s="28"/>
      <c r="O31" s="28"/>
    </row>
    <row r="32" spans="1:15" x14ac:dyDescent="0.25">
      <c r="A32" s="28"/>
      <c r="B32" s="28"/>
      <c r="C32" s="28"/>
      <c r="D32" s="28"/>
      <c r="E32" s="28"/>
      <c r="F32" s="28"/>
      <c r="G32" s="28"/>
      <c r="H32" s="28"/>
      <c r="I32" s="28"/>
      <c r="J32" s="28"/>
      <c r="K32" s="28"/>
      <c r="L32" s="28"/>
      <c r="M32" s="28"/>
      <c r="N32" s="28"/>
      <c r="O32" s="28"/>
    </row>
    <row r="33" spans="1:15" x14ac:dyDescent="0.25">
      <c r="A33" s="28"/>
      <c r="B33" s="28"/>
      <c r="C33" s="28"/>
      <c r="D33" s="28"/>
      <c r="E33" s="28"/>
      <c r="F33" s="28"/>
      <c r="G33" s="28"/>
      <c r="H33" s="28"/>
      <c r="I33" s="28"/>
      <c r="J33" s="28"/>
      <c r="K33" s="28"/>
      <c r="L33" s="28"/>
      <c r="M33" s="28"/>
      <c r="N33" s="28"/>
      <c r="O33" s="28"/>
    </row>
  </sheetData>
  <mergeCells count="9">
    <mergeCell ref="A7:O7"/>
    <mergeCell ref="A8:O8"/>
    <mergeCell ref="A9:O9"/>
    <mergeCell ref="A1:O1"/>
    <mergeCell ref="A2:O2"/>
    <mergeCell ref="A3:O3"/>
    <mergeCell ref="A4:O4"/>
    <mergeCell ref="A5:O5"/>
    <mergeCell ref="A6:O6"/>
  </mergeCells>
  <pageMargins left="0.7" right="0.7" top="0.75" bottom="0.75" header="0.3" footer="0.3"/>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2"/>
  <sheetViews>
    <sheetView topLeftCell="A22" workbookViewId="0">
      <selection activeCell="O32" sqref="O32"/>
    </sheetView>
  </sheetViews>
  <sheetFormatPr baseColWidth="10" defaultRowHeight="15" x14ac:dyDescent="0.25"/>
  <cols>
    <col min="1" max="1" width="8.7109375" customWidth="1"/>
    <col min="2" max="2" width="18.5703125" customWidth="1"/>
    <col min="3" max="3" width="5.140625" customWidth="1"/>
    <col min="4" max="4" width="10" customWidth="1"/>
    <col min="5" max="5" width="10.140625" customWidth="1"/>
    <col min="7" max="7" width="9.7109375" customWidth="1"/>
    <col min="8" max="8" width="14.7109375" customWidth="1"/>
    <col min="13" max="13" width="13.7109375" bestFit="1" customWidth="1"/>
    <col min="14" max="14" width="12.140625" bestFit="1" customWidth="1"/>
    <col min="15" max="15" width="13" bestFit="1" customWidth="1"/>
  </cols>
  <sheetData>
    <row r="1" spans="1:15" ht="15.75" x14ac:dyDescent="0.25">
      <c r="A1" s="624" t="s">
        <v>0</v>
      </c>
      <c r="B1" s="624"/>
      <c r="C1" s="624"/>
      <c r="D1" s="624"/>
      <c r="E1" s="624"/>
      <c r="F1" s="624"/>
      <c r="G1" s="624"/>
      <c r="H1" s="624"/>
      <c r="I1" s="624"/>
      <c r="J1" s="624"/>
      <c r="K1" s="624"/>
      <c r="L1" s="624"/>
      <c r="M1" s="624"/>
      <c r="N1" s="624"/>
      <c r="O1" s="624"/>
    </row>
    <row r="2" spans="1:15" ht="15.75" x14ac:dyDescent="0.25">
      <c r="A2" s="624" t="s">
        <v>1</v>
      </c>
      <c r="B2" s="624"/>
      <c r="C2" s="624"/>
      <c r="D2" s="624"/>
      <c r="E2" s="624"/>
      <c r="F2" s="624"/>
      <c r="G2" s="624"/>
      <c r="H2" s="624"/>
      <c r="I2" s="624"/>
      <c r="J2" s="624"/>
      <c r="K2" s="624"/>
      <c r="L2" s="624"/>
      <c r="M2" s="624"/>
      <c r="N2" s="624"/>
      <c r="O2" s="624"/>
    </row>
    <row r="3" spans="1:15" ht="15.75" x14ac:dyDescent="0.25">
      <c r="A3" s="624" t="s">
        <v>534</v>
      </c>
      <c r="B3" s="624"/>
      <c r="C3" s="624"/>
      <c r="D3" s="624"/>
      <c r="E3" s="624"/>
      <c r="F3" s="624"/>
      <c r="G3" s="624"/>
      <c r="H3" s="624"/>
      <c r="I3" s="624"/>
      <c r="J3" s="624"/>
      <c r="K3" s="624"/>
      <c r="L3" s="624"/>
      <c r="M3" s="624"/>
      <c r="N3" s="624"/>
      <c r="O3" s="624"/>
    </row>
    <row r="4" spans="1:15" ht="15.75" x14ac:dyDescent="0.25">
      <c r="A4" s="624" t="s">
        <v>3</v>
      </c>
      <c r="B4" s="624"/>
      <c r="C4" s="624"/>
      <c r="D4" s="624"/>
      <c r="E4" s="624"/>
      <c r="F4" s="624"/>
      <c r="G4" s="624"/>
      <c r="H4" s="624"/>
      <c r="I4" s="624"/>
      <c r="J4" s="624"/>
      <c r="K4" s="624"/>
      <c r="L4" s="624"/>
      <c r="M4" s="624"/>
      <c r="N4" s="624"/>
      <c r="O4" s="624"/>
    </row>
    <row r="5" spans="1:15" ht="15.75" x14ac:dyDescent="0.25">
      <c r="A5" s="624" t="s">
        <v>1679</v>
      </c>
      <c r="B5" s="624"/>
      <c r="C5" s="624"/>
      <c r="D5" s="624"/>
      <c r="E5" s="624"/>
      <c r="F5" s="624"/>
      <c r="G5" s="624"/>
      <c r="H5" s="624"/>
      <c r="I5" s="624"/>
      <c r="J5" s="624"/>
      <c r="K5" s="624"/>
      <c r="L5" s="624"/>
      <c r="M5" s="624"/>
      <c r="N5" s="624"/>
      <c r="O5" s="624"/>
    </row>
    <row r="6" spans="1:15" ht="15.75" x14ac:dyDescent="0.25">
      <c r="A6" s="625" t="s">
        <v>4</v>
      </c>
      <c r="B6" s="625"/>
      <c r="C6" s="625"/>
      <c r="D6" s="625"/>
      <c r="E6" s="625"/>
      <c r="F6" s="625"/>
      <c r="G6" s="625"/>
      <c r="H6" s="625"/>
      <c r="I6" s="625"/>
      <c r="J6" s="625"/>
      <c r="K6" s="625"/>
      <c r="L6" s="625"/>
      <c r="M6" s="625"/>
      <c r="N6" s="625"/>
      <c r="O6" s="625"/>
    </row>
    <row r="7" spans="1:15" x14ac:dyDescent="0.25">
      <c r="A7" s="317" t="s">
        <v>6</v>
      </c>
      <c r="B7" s="317" t="s">
        <v>7</v>
      </c>
      <c r="C7" s="317" t="s">
        <v>8</v>
      </c>
      <c r="D7" s="317" t="s">
        <v>9</v>
      </c>
      <c r="E7" s="317" t="s">
        <v>10</v>
      </c>
      <c r="F7" s="317" t="s">
        <v>11</v>
      </c>
      <c r="G7" s="317" t="s">
        <v>12</v>
      </c>
      <c r="H7" s="317" t="s">
        <v>13</v>
      </c>
      <c r="I7" s="317" t="s">
        <v>14</v>
      </c>
      <c r="J7" s="317" t="s">
        <v>15</v>
      </c>
      <c r="K7" s="317" t="s">
        <v>16</v>
      </c>
      <c r="L7" s="317" t="s">
        <v>17</v>
      </c>
      <c r="M7" s="318" t="s">
        <v>18</v>
      </c>
      <c r="N7" s="318" t="s">
        <v>19</v>
      </c>
      <c r="O7" s="318" t="s">
        <v>20</v>
      </c>
    </row>
    <row r="8" spans="1:15" x14ac:dyDescent="0.25">
      <c r="A8" s="315" t="s">
        <v>21</v>
      </c>
      <c r="B8" s="315" t="s">
        <v>22</v>
      </c>
      <c r="C8" s="315" t="s">
        <v>544</v>
      </c>
      <c r="D8" s="315" t="s">
        <v>183</v>
      </c>
      <c r="E8" s="316">
        <v>44927</v>
      </c>
      <c r="F8" s="315"/>
      <c r="G8" s="315" t="s">
        <v>2567</v>
      </c>
      <c r="H8" s="315" t="s">
        <v>2568</v>
      </c>
      <c r="I8" s="315" t="s">
        <v>31</v>
      </c>
      <c r="J8" s="315" t="s">
        <v>30</v>
      </c>
      <c r="K8" s="315" t="s">
        <v>545</v>
      </c>
      <c r="L8" s="315" t="s">
        <v>546</v>
      </c>
      <c r="M8" s="5">
        <v>0</v>
      </c>
      <c r="N8" s="5">
        <v>652000000</v>
      </c>
      <c r="O8" s="5">
        <v>652000000</v>
      </c>
    </row>
    <row r="9" spans="1:15" x14ac:dyDescent="0.25">
      <c r="A9" s="315" t="s">
        <v>21</v>
      </c>
      <c r="B9" s="315" t="s">
        <v>22</v>
      </c>
      <c r="C9" s="315" t="s">
        <v>27</v>
      </c>
      <c r="D9" s="315" t="s">
        <v>2596</v>
      </c>
      <c r="E9" s="316">
        <v>44960</v>
      </c>
      <c r="F9" s="315"/>
      <c r="G9" s="315" t="s">
        <v>2567</v>
      </c>
      <c r="H9" s="315" t="s">
        <v>2568</v>
      </c>
      <c r="I9" s="315"/>
      <c r="J9" s="315" t="s">
        <v>30</v>
      </c>
      <c r="K9" s="315" t="s">
        <v>31</v>
      </c>
      <c r="L9" s="315" t="s">
        <v>2589</v>
      </c>
      <c r="M9" s="5">
        <v>0</v>
      </c>
      <c r="N9" s="5">
        <v>1097033000</v>
      </c>
      <c r="O9" s="188">
        <f t="shared" ref="O9:O35" si="0">SUM(O8-M9+N9)</f>
        <v>1749033000</v>
      </c>
    </row>
    <row r="10" spans="1:15" x14ac:dyDescent="0.25">
      <c r="A10" s="315" t="s">
        <v>21</v>
      </c>
      <c r="B10" s="315" t="s">
        <v>22</v>
      </c>
      <c r="C10" s="315" t="s">
        <v>41</v>
      </c>
      <c r="D10" s="315" t="s">
        <v>2566</v>
      </c>
      <c r="E10" s="316">
        <v>44980</v>
      </c>
      <c r="F10" s="315"/>
      <c r="G10" s="315" t="s">
        <v>2567</v>
      </c>
      <c r="H10" s="315" t="s">
        <v>2568</v>
      </c>
      <c r="I10" s="315"/>
      <c r="J10" s="315" t="s">
        <v>30</v>
      </c>
      <c r="K10" s="315"/>
      <c r="L10" s="315" t="s">
        <v>2569</v>
      </c>
      <c r="M10" s="5">
        <v>652000000</v>
      </c>
      <c r="N10" s="5">
        <v>0</v>
      </c>
      <c r="O10" s="188">
        <f t="shared" si="0"/>
        <v>1097033000</v>
      </c>
    </row>
    <row r="11" spans="1:15" x14ac:dyDescent="0.25">
      <c r="A11" s="315" t="s">
        <v>21</v>
      </c>
      <c r="B11" s="315" t="s">
        <v>22</v>
      </c>
      <c r="C11" s="315" t="s">
        <v>41</v>
      </c>
      <c r="D11" s="315" t="s">
        <v>2588</v>
      </c>
      <c r="E11" s="316">
        <v>45019</v>
      </c>
      <c r="F11" s="315"/>
      <c r="G11" s="315" t="s">
        <v>2567</v>
      </c>
      <c r="H11" s="315" t="s">
        <v>2568</v>
      </c>
      <c r="I11" s="315"/>
      <c r="J11" s="315" t="s">
        <v>30</v>
      </c>
      <c r="K11" s="315" t="s">
        <v>58</v>
      </c>
      <c r="L11" s="315" t="s">
        <v>2589</v>
      </c>
      <c r="M11" s="5">
        <v>1097033000</v>
      </c>
      <c r="N11" s="5">
        <v>0</v>
      </c>
      <c r="O11" s="188">
        <f t="shared" si="0"/>
        <v>0</v>
      </c>
    </row>
    <row r="12" spans="1:15" x14ac:dyDescent="0.25">
      <c r="A12" s="315" t="s">
        <v>21</v>
      </c>
      <c r="B12" s="315" t="s">
        <v>22</v>
      </c>
      <c r="C12" s="315" t="s">
        <v>27</v>
      </c>
      <c r="D12" s="315" t="s">
        <v>2597</v>
      </c>
      <c r="E12" s="316">
        <v>45104</v>
      </c>
      <c r="F12" s="315"/>
      <c r="G12" s="315" t="s">
        <v>2567</v>
      </c>
      <c r="H12" s="315" t="s">
        <v>2568</v>
      </c>
      <c r="I12" s="315"/>
      <c r="J12" s="315" t="s">
        <v>30</v>
      </c>
      <c r="K12" s="315" t="s">
        <v>31</v>
      </c>
      <c r="L12" s="315" t="s">
        <v>2573</v>
      </c>
      <c r="M12" s="5">
        <v>0</v>
      </c>
      <c r="N12" s="5">
        <v>100000000</v>
      </c>
      <c r="O12" s="188">
        <f t="shared" si="0"/>
        <v>100000000</v>
      </c>
    </row>
    <row r="13" spans="1:15" x14ac:dyDescent="0.25">
      <c r="A13" s="315" t="s">
        <v>21</v>
      </c>
      <c r="B13" s="315" t="s">
        <v>22</v>
      </c>
      <c r="C13" s="315" t="s">
        <v>27</v>
      </c>
      <c r="D13" s="315" t="s">
        <v>2598</v>
      </c>
      <c r="E13" s="316">
        <v>45104</v>
      </c>
      <c r="F13" s="315"/>
      <c r="G13" s="315" t="s">
        <v>2567</v>
      </c>
      <c r="H13" s="315" t="s">
        <v>2568</v>
      </c>
      <c r="I13" s="315"/>
      <c r="J13" s="315" t="s">
        <v>30</v>
      </c>
      <c r="K13" s="315" t="s">
        <v>31</v>
      </c>
      <c r="L13" s="315" t="s">
        <v>2571</v>
      </c>
      <c r="M13" s="5">
        <v>0</v>
      </c>
      <c r="N13" s="5">
        <v>100000000</v>
      </c>
      <c r="O13" s="188">
        <f t="shared" si="0"/>
        <v>200000000</v>
      </c>
    </row>
    <row r="14" spans="1:15" x14ac:dyDescent="0.25">
      <c r="A14" s="315" t="s">
        <v>21</v>
      </c>
      <c r="B14" s="315" t="s">
        <v>22</v>
      </c>
      <c r="C14" s="315" t="s">
        <v>27</v>
      </c>
      <c r="D14" s="315" t="s">
        <v>2599</v>
      </c>
      <c r="E14" s="316">
        <v>45104</v>
      </c>
      <c r="F14" s="315"/>
      <c r="G14" s="315" t="s">
        <v>2567</v>
      </c>
      <c r="H14" s="315" t="s">
        <v>2568</v>
      </c>
      <c r="I14" s="315"/>
      <c r="J14" s="315" t="s">
        <v>30</v>
      </c>
      <c r="K14" s="315" t="s">
        <v>31</v>
      </c>
      <c r="L14" s="315" t="s">
        <v>2577</v>
      </c>
      <c r="M14" s="5">
        <v>0</v>
      </c>
      <c r="N14" s="5">
        <v>100000000</v>
      </c>
      <c r="O14" s="188">
        <f t="shared" si="0"/>
        <v>300000000</v>
      </c>
    </row>
    <row r="15" spans="1:15" x14ac:dyDescent="0.25">
      <c r="A15" s="315" t="s">
        <v>21</v>
      </c>
      <c r="B15" s="315" t="s">
        <v>22</v>
      </c>
      <c r="C15" s="315" t="s">
        <v>27</v>
      </c>
      <c r="D15" s="315" t="s">
        <v>2600</v>
      </c>
      <c r="E15" s="316">
        <v>45104</v>
      </c>
      <c r="F15" s="315"/>
      <c r="G15" s="315" t="s">
        <v>2567</v>
      </c>
      <c r="H15" s="315" t="s">
        <v>2568</v>
      </c>
      <c r="I15" s="315"/>
      <c r="J15" s="315" t="s">
        <v>30</v>
      </c>
      <c r="K15" s="315" t="s">
        <v>31</v>
      </c>
      <c r="L15" s="315" t="s">
        <v>2593</v>
      </c>
      <c r="M15" s="5">
        <v>0</v>
      </c>
      <c r="N15" s="5">
        <v>100000000</v>
      </c>
      <c r="O15" s="188">
        <f t="shared" si="0"/>
        <v>400000000</v>
      </c>
    </row>
    <row r="16" spans="1:15" x14ac:dyDescent="0.25">
      <c r="A16" s="315" t="s">
        <v>21</v>
      </c>
      <c r="B16" s="315" t="s">
        <v>22</v>
      </c>
      <c r="C16" s="315" t="s">
        <v>27</v>
      </c>
      <c r="D16" s="315" t="s">
        <v>2601</v>
      </c>
      <c r="E16" s="316">
        <v>45104</v>
      </c>
      <c r="F16" s="315"/>
      <c r="G16" s="315" t="s">
        <v>2567</v>
      </c>
      <c r="H16" s="315" t="s">
        <v>2568</v>
      </c>
      <c r="I16" s="315"/>
      <c r="J16" s="315" t="s">
        <v>30</v>
      </c>
      <c r="K16" s="315" t="s">
        <v>31</v>
      </c>
      <c r="L16" s="315" t="s">
        <v>2575</v>
      </c>
      <c r="M16" s="5">
        <v>0</v>
      </c>
      <c r="N16" s="5">
        <v>100000000</v>
      </c>
      <c r="O16" s="188">
        <f t="shared" si="0"/>
        <v>500000000</v>
      </c>
    </row>
    <row r="17" spans="1:15" x14ac:dyDescent="0.25">
      <c r="A17" s="315" t="s">
        <v>21</v>
      </c>
      <c r="B17" s="315" t="s">
        <v>22</v>
      </c>
      <c r="C17" s="315" t="s">
        <v>27</v>
      </c>
      <c r="D17" s="315" t="s">
        <v>2602</v>
      </c>
      <c r="E17" s="316">
        <v>45104</v>
      </c>
      <c r="F17" s="315"/>
      <c r="G17" s="315" t="s">
        <v>2567</v>
      </c>
      <c r="H17" s="315" t="s">
        <v>2568</v>
      </c>
      <c r="I17" s="315"/>
      <c r="J17" s="315" t="s">
        <v>30</v>
      </c>
      <c r="K17" s="315" t="s">
        <v>31</v>
      </c>
      <c r="L17" s="315" t="s">
        <v>2579</v>
      </c>
      <c r="M17" s="5">
        <v>0</v>
      </c>
      <c r="N17" s="5">
        <v>100000000</v>
      </c>
      <c r="O17" s="188">
        <f t="shared" si="0"/>
        <v>600000000</v>
      </c>
    </row>
    <row r="18" spans="1:15" x14ac:dyDescent="0.25">
      <c r="A18" s="315" t="s">
        <v>21</v>
      </c>
      <c r="B18" s="315" t="s">
        <v>22</v>
      </c>
      <c r="C18" s="315" t="s">
        <v>27</v>
      </c>
      <c r="D18" s="315" t="s">
        <v>2603</v>
      </c>
      <c r="E18" s="316">
        <v>45104</v>
      </c>
      <c r="F18" s="315"/>
      <c r="G18" s="315" t="s">
        <v>2567</v>
      </c>
      <c r="H18" s="315" t="s">
        <v>2568</v>
      </c>
      <c r="I18" s="315"/>
      <c r="J18" s="315" t="s">
        <v>30</v>
      </c>
      <c r="K18" s="315" t="s">
        <v>31</v>
      </c>
      <c r="L18" s="315" t="s">
        <v>2581</v>
      </c>
      <c r="M18" s="5">
        <v>0</v>
      </c>
      <c r="N18" s="5">
        <v>100000000</v>
      </c>
      <c r="O18" s="188">
        <f t="shared" si="0"/>
        <v>700000000</v>
      </c>
    </row>
    <row r="19" spans="1:15" x14ac:dyDescent="0.25">
      <c r="A19" s="315" t="s">
        <v>21</v>
      </c>
      <c r="B19" s="315" t="s">
        <v>22</v>
      </c>
      <c r="C19" s="315" t="s">
        <v>27</v>
      </c>
      <c r="D19" s="315" t="s">
        <v>2604</v>
      </c>
      <c r="E19" s="316">
        <v>45104</v>
      </c>
      <c r="F19" s="315"/>
      <c r="G19" s="315" t="s">
        <v>2567</v>
      </c>
      <c r="H19" s="315" t="s">
        <v>2568</v>
      </c>
      <c r="I19" s="315"/>
      <c r="J19" s="315" t="s">
        <v>30</v>
      </c>
      <c r="K19" s="315" t="s">
        <v>31</v>
      </c>
      <c r="L19" s="315" t="s">
        <v>2583</v>
      </c>
      <c r="M19" s="5">
        <v>0</v>
      </c>
      <c r="N19" s="5">
        <v>100000000</v>
      </c>
      <c r="O19" s="188">
        <f t="shared" si="0"/>
        <v>800000000</v>
      </c>
    </row>
    <row r="20" spans="1:15" x14ac:dyDescent="0.25">
      <c r="A20" s="315" t="s">
        <v>21</v>
      </c>
      <c r="B20" s="315" t="s">
        <v>22</v>
      </c>
      <c r="C20" s="315" t="s">
        <v>41</v>
      </c>
      <c r="D20" s="315" t="s">
        <v>2570</v>
      </c>
      <c r="E20" s="316">
        <v>45105</v>
      </c>
      <c r="F20" s="315"/>
      <c r="G20" s="315" t="s">
        <v>2567</v>
      </c>
      <c r="H20" s="315" t="s">
        <v>2568</v>
      </c>
      <c r="I20" s="315"/>
      <c r="J20" s="315" t="s">
        <v>30</v>
      </c>
      <c r="K20" s="315" t="s">
        <v>101</v>
      </c>
      <c r="L20" s="315" t="s">
        <v>2571</v>
      </c>
      <c r="M20" s="5">
        <v>100000000</v>
      </c>
      <c r="N20" s="5">
        <v>0</v>
      </c>
      <c r="O20" s="188">
        <f t="shared" si="0"/>
        <v>700000000</v>
      </c>
    </row>
    <row r="21" spans="1:15" x14ac:dyDescent="0.25">
      <c r="A21" s="315" t="s">
        <v>21</v>
      </c>
      <c r="B21" s="315" t="s">
        <v>22</v>
      </c>
      <c r="C21" s="315" t="s">
        <v>41</v>
      </c>
      <c r="D21" s="315" t="s">
        <v>2572</v>
      </c>
      <c r="E21" s="316">
        <v>45105</v>
      </c>
      <c r="F21" s="315"/>
      <c r="G21" s="315" t="s">
        <v>2567</v>
      </c>
      <c r="H21" s="315" t="s">
        <v>2568</v>
      </c>
      <c r="I21" s="315"/>
      <c r="J21" s="315" t="s">
        <v>30</v>
      </c>
      <c r="K21" s="315" t="s">
        <v>101</v>
      </c>
      <c r="L21" s="315" t="s">
        <v>2573</v>
      </c>
      <c r="M21" s="5">
        <v>100000000</v>
      </c>
      <c r="N21" s="5">
        <v>0</v>
      </c>
      <c r="O21" s="188">
        <f t="shared" si="0"/>
        <v>600000000</v>
      </c>
    </row>
    <row r="22" spans="1:15" x14ac:dyDescent="0.25">
      <c r="A22" s="315" t="s">
        <v>21</v>
      </c>
      <c r="B22" s="315" t="s">
        <v>22</v>
      </c>
      <c r="C22" s="315" t="s">
        <v>41</v>
      </c>
      <c r="D22" s="315" t="s">
        <v>2574</v>
      </c>
      <c r="E22" s="316">
        <v>45105</v>
      </c>
      <c r="F22" s="315"/>
      <c r="G22" s="315" t="s">
        <v>2567</v>
      </c>
      <c r="H22" s="315" t="s">
        <v>2568</v>
      </c>
      <c r="I22" s="315"/>
      <c r="J22" s="315" t="s">
        <v>30</v>
      </c>
      <c r="K22" s="315" t="s">
        <v>101</v>
      </c>
      <c r="L22" s="315" t="s">
        <v>2575</v>
      </c>
      <c r="M22" s="5">
        <v>100000000</v>
      </c>
      <c r="N22" s="5">
        <v>0</v>
      </c>
      <c r="O22" s="188">
        <f t="shared" si="0"/>
        <v>500000000</v>
      </c>
    </row>
    <row r="23" spans="1:15" x14ac:dyDescent="0.25">
      <c r="A23" s="315" t="s">
        <v>21</v>
      </c>
      <c r="B23" s="315" t="s">
        <v>22</v>
      </c>
      <c r="C23" s="315" t="s">
        <v>41</v>
      </c>
      <c r="D23" s="315" t="s">
        <v>2576</v>
      </c>
      <c r="E23" s="316">
        <v>45105</v>
      </c>
      <c r="F23" s="315"/>
      <c r="G23" s="315" t="s">
        <v>2567</v>
      </c>
      <c r="H23" s="315" t="s">
        <v>2568</v>
      </c>
      <c r="I23" s="315"/>
      <c r="J23" s="315" t="s">
        <v>30</v>
      </c>
      <c r="K23" s="315" t="s">
        <v>101</v>
      </c>
      <c r="L23" s="315" t="s">
        <v>2577</v>
      </c>
      <c r="M23" s="5">
        <v>100000000</v>
      </c>
      <c r="N23" s="5">
        <v>0</v>
      </c>
      <c r="O23" s="188">
        <f t="shared" si="0"/>
        <v>400000000</v>
      </c>
    </row>
    <row r="24" spans="1:15" x14ac:dyDescent="0.25">
      <c r="A24" s="315" t="s">
        <v>21</v>
      </c>
      <c r="B24" s="315" t="s">
        <v>22</v>
      </c>
      <c r="C24" s="315" t="s">
        <v>41</v>
      </c>
      <c r="D24" s="315" t="s">
        <v>2578</v>
      </c>
      <c r="E24" s="316">
        <v>45105</v>
      </c>
      <c r="F24" s="315"/>
      <c r="G24" s="315" t="s">
        <v>2567</v>
      </c>
      <c r="H24" s="315" t="s">
        <v>2568</v>
      </c>
      <c r="I24" s="315"/>
      <c r="J24" s="315" t="s">
        <v>30</v>
      </c>
      <c r="K24" s="315" t="s">
        <v>101</v>
      </c>
      <c r="L24" s="315" t="s">
        <v>2579</v>
      </c>
      <c r="M24" s="5">
        <v>100000000</v>
      </c>
      <c r="N24" s="5">
        <v>0</v>
      </c>
      <c r="O24" s="188">
        <f t="shared" si="0"/>
        <v>300000000</v>
      </c>
    </row>
    <row r="25" spans="1:15" x14ac:dyDescent="0.25">
      <c r="A25" s="315" t="s">
        <v>21</v>
      </c>
      <c r="B25" s="315" t="s">
        <v>22</v>
      </c>
      <c r="C25" s="315" t="s">
        <v>41</v>
      </c>
      <c r="D25" s="315" t="s">
        <v>2580</v>
      </c>
      <c r="E25" s="316">
        <v>45105</v>
      </c>
      <c r="F25" s="315"/>
      <c r="G25" s="315" t="s">
        <v>2567</v>
      </c>
      <c r="H25" s="315" t="s">
        <v>2568</v>
      </c>
      <c r="I25" s="315"/>
      <c r="J25" s="315" t="s">
        <v>30</v>
      </c>
      <c r="K25" s="315" t="s">
        <v>101</v>
      </c>
      <c r="L25" s="315" t="s">
        <v>2581</v>
      </c>
      <c r="M25" s="5">
        <v>100000000</v>
      </c>
      <c r="N25" s="5">
        <v>0</v>
      </c>
      <c r="O25" s="188">
        <f t="shared" si="0"/>
        <v>200000000</v>
      </c>
    </row>
    <row r="26" spans="1:15" x14ac:dyDescent="0.25">
      <c r="A26" s="315" t="s">
        <v>21</v>
      </c>
      <c r="B26" s="315" t="s">
        <v>22</v>
      </c>
      <c r="C26" s="315" t="s">
        <v>41</v>
      </c>
      <c r="D26" s="315" t="s">
        <v>2582</v>
      </c>
      <c r="E26" s="316">
        <v>45105</v>
      </c>
      <c r="F26" s="315"/>
      <c r="G26" s="315" t="s">
        <v>2567</v>
      </c>
      <c r="H26" s="315" t="s">
        <v>2568</v>
      </c>
      <c r="I26" s="315"/>
      <c r="J26" s="315" t="s">
        <v>30</v>
      </c>
      <c r="K26" s="315" t="s">
        <v>101</v>
      </c>
      <c r="L26" s="315" t="s">
        <v>2583</v>
      </c>
      <c r="M26" s="5">
        <v>100000000</v>
      </c>
      <c r="N26" s="5">
        <v>0</v>
      </c>
      <c r="O26" s="188">
        <f t="shared" si="0"/>
        <v>100000000</v>
      </c>
    </row>
    <row r="27" spans="1:15" x14ac:dyDescent="0.25">
      <c r="A27" s="315" t="s">
        <v>21</v>
      </c>
      <c r="B27" s="315" t="s">
        <v>22</v>
      </c>
      <c r="C27" s="315" t="s">
        <v>41</v>
      </c>
      <c r="D27" s="315" t="s">
        <v>2592</v>
      </c>
      <c r="E27" s="316">
        <v>45106</v>
      </c>
      <c r="F27" s="315"/>
      <c r="G27" s="315" t="s">
        <v>2567</v>
      </c>
      <c r="H27" s="315" t="s">
        <v>2568</v>
      </c>
      <c r="I27" s="315"/>
      <c r="J27" s="315" t="s">
        <v>30</v>
      </c>
      <c r="K27" s="315" t="s">
        <v>218</v>
      </c>
      <c r="L27" s="315" t="s">
        <v>2593</v>
      </c>
      <c r="M27" s="5">
        <v>100000000</v>
      </c>
      <c r="N27" s="5">
        <v>0</v>
      </c>
      <c r="O27" s="188">
        <f t="shared" si="0"/>
        <v>0</v>
      </c>
    </row>
    <row r="28" spans="1:15" x14ac:dyDescent="0.25">
      <c r="A28" s="315" t="s">
        <v>21</v>
      </c>
      <c r="B28" s="315" t="s">
        <v>22</v>
      </c>
      <c r="C28" s="315" t="s">
        <v>27</v>
      </c>
      <c r="D28" s="315" t="s">
        <v>2401</v>
      </c>
      <c r="E28" s="316">
        <v>45121</v>
      </c>
      <c r="F28" s="315"/>
      <c r="G28" s="315" t="s">
        <v>2567</v>
      </c>
      <c r="H28" s="315" t="s">
        <v>2568</v>
      </c>
      <c r="I28" s="315"/>
      <c r="J28" s="315" t="s">
        <v>30</v>
      </c>
      <c r="K28" s="315" t="s">
        <v>31</v>
      </c>
      <c r="L28" s="315" t="s">
        <v>2585</v>
      </c>
      <c r="M28" s="5">
        <v>0</v>
      </c>
      <c r="N28" s="5">
        <v>100000000</v>
      </c>
      <c r="O28" s="188">
        <f t="shared" si="0"/>
        <v>100000000</v>
      </c>
    </row>
    <row r="29" spans="1:15" x14ac:dyDescent="0.25">
      <c r="A29" s="315" t="s">
        <v>21</v>
      </c>
      <c r="B29" s="315" t="s">
        <v>22</v>
      </c>
      <c r="C29" s="315" t="s">
        <v>27</v>
      </c>
      <c r="D29" s="315" t="s">
        <v>2605</v>
      </c>
      <c r="E29" s="316">
        <v>45121</v>
      </c>
      <c r="F29" s="315"/>
      <c r="G29" s="315" t="s">
        <v>2567</v>
      </c>
      <c r="H29" s="315" t="s">
        <v>2568</v>
      </c>
      <c r="I29" s="315"/>
      <c r="J29" s="315" t="s">
        <v>30</v>
      </c>
      <c r="K29" s="315" t="s">
        <v>31</v>
      </c>
      <c r="L29" s="315" t="s">
        <v>2595</v>
      </c>
      <c r="M29" s="5">
        <v>0</v>
      </c>
      <c r="N29" s="5">
        <v>100000000</v>
      </c>
      <c r="O29" s="188">
        <f t="shared" si="0"/>
        <v>200000000</v>
      </c>
    </row>
    <row r="30" spans="1:15" x14ac:dyDescent="0.25">
      <c r="A30" s="315" t="s">
        <v>21</v>
      </c>
      <c r="B30" s="315" t="s">
        <v>22</v>
      </c>
      <c r="C30" s="315" t="s">
        <v>41</v>
      </c>
      <c r="D30" s="315" t="s">
        <v>2594</v>
      </c>
      <c r="E30" s="316">
        <v>45126</v>
      </c>
      <c r="F30" s="315"/>
      <c r="G30" s="315" t="s">
        <v>2567</v>
      </c>
      <c r="H30" s="315" t="s">
        <v>2568</v>
      </c>
      <c r="I30" s="315"/>
      <c r="J30" s="315" t="s">
        <v>30</v>
      </c>
      <c r="K30" s="315" t="s">
        <v>218</v>
      </c>
      <c r="L30" s="315" t="s">
        <v>2595</v>
      </c>
      <c r="M30" s="5">
        <v>100000000</v>
      </c>
      <c r="N30" s="5">
        <v>0</v>
      </c>
      <c r="O30" s="188">
        <f t="shared" si="0"/>
        <v>100000000</v>
      </c>
    </row>
    <row r="31" spans="1:15" x14ac:dyDescent="0.25">
      <c r="A31" s="315" t="s">
        <v>21</v>
      </c>
      <c r="B31" s="315" t="s">
        <v>22</v>
      </c>
      <c r="C31" s="315" t="s">
        <v>41</v>
      </c>
      <c r="D31" s="315" t="s">
        <v>2584</v>
      </c>
      <c r="E31" s="316">
        <v>45148</v>
      </c>
      <c r="F31" s="315"/>
      <c r="G31" s="315" t="s">
        <v>2567</v>
      </c>
      <c r="H31" s="315" t="s">
        <v>2568</v>
      </c>
      <c r="I31" s="315"/>
      <c r="J31" s="315" t="s">
        <v>30</v>
      </c>
      <c r="K31" s="315" t="s">
        <v>101</v>
      </c>
      <c r="L31" s="315" t="s">
        <v>2585</v>
      </c>
      <c r="M31" s="5">
        <v>100000000</v>
      </c>
      <c r="N31" s="5">
        <v>0</v>
      </c>
      <c r="O31" s="188">
        <f t="shared" si="0"/>
        <v>0</v>
      </c>
    </row>
    <row r="32" spans="1:15" x14ac:dyDescent="0.25">
      <c r="A32" s="315" t="s">
        <v>21</v>
      </c>
      <c r="B32" s="315" t="s">
        <v>22</v>
      </c>
      <c r="C32" s="315" t="s">
        <v>27</v>
      </c>
      <c r="D32" s="315" t="s">
        <v>2606</v>
      </c>
      <c r="E32" s="316">
        <v>45187</v>
      </c>
      <c r="F32" s="315"/>
      <c r="G32" s="315" t="s">
        <v>2567</v>
      </c>
      <c r="H32" s="315" t="s">
        <v>2568</v>
      </c>
      <c r="I32" s="315"/>
      <c r="J32" s="315" t="s">
        <v>30</v>
      </c>
      <c r="K32" s="315" t="s">
        <v>31</v>
      </c>
      <c r="L32" s="315" t="s">
        <v>2587</v>
      </c>
      <c r="M32" s="5">
        <v>0</v>
      </c>
      <c r="N32" s="5">
        <v>652000000</v>
      </c>
      <c r="O32" s="188">
        <f t="shared" si="0"/>
        <v>652000000</v>
      </c>
    </row>
    <row r="33" spans="1:15" x14ac:dyDescent="0.25">
      <c r="A33" s="315" t="s">
        <v>21</v>
      </c>
      <c r="B33" s="315" t="s">
        <v>22</v>
      </c>
      <c r="C33" s="315" t="s">
        <v>27</v>
      </c>
      <c r="D33" s="315" t="s">
        <v>2607</v>
      </c>
      <c r="E33" s="316">
        <v>45188</v>
      </c>
      <c r="F33" s="315"/>
      <c r="G33" s="315" t="s">
        <v>2567</v>
      </c>
      <c r="H33" s="315" t="s">
        <v>2568</v>
      </c>
      <c r="I33" s="315"/>
      <c r="J33" s="315" t="s">
        <v>30</v>
      </c>
      <c r="K33" s="315" t="s">
        <v>31</v>
      </c>
      <c r="L33" s="315" t="s">
        <v>2591</v>
      </c>
      <c r="M33" s="5">
        <v>0</v>
      </c>
      <c r="N33" s="5">
        <v>100000000</v>
      </c>
      <c r="O33" s="188">
        <f t="shared" si="0"/>
        <v>752000000</v>
      </c>
    </row>
    <row r="34" spans="1:15" x14ac:dyDescent="0.25">
      <c r="A34" s="315" t="s">
        <v>21</v>
      </c>
      <c r="B34" s="315" t="s">
        <v>22</v>
      </c>
      <c r="C34" s="315" t="s">
        <v>41</v>
      </c>
      <c r="D34" s="315" t="s">
        <v>2590</v>
      </c>
      <c r="E34" s="316">
        <v>45218</v>
      </c>
      <c r="F34" s="315"/>
      <c r="G34" s="315" t="s">
        <v>2567</v>
      </c>
      <c r="H34" s="315" t="s">
        <v>2568</v>
      </c>
      <c r="I34" s="315"/>
      <c r="J34" s="315" t="s">
        <v>30</v>
      </c>
      <c r="K34" s="315" t="s">
        <v>44</v>
      </c>
      <c r="L34" s="315" t="s">
        <v>2591</v>
      </c>
      <c r="M34" s="5">
        <v>100000000</v>
      </c>
      <c r="N34" s="5">
        <v>0</v>
      </c>
      <c r="O34" s="188">
        <f t="shared" si="0"/>
        <v>652000000</v>
      </c>
    </row>
    <row r="35" spans="1:15" x14ac:dyDescent="0.25">
      <c r="A35" s="315" t="s">
        <v>21</v>
      </c>
      <c r="B35" s="315" t="s">
        <v>22</v>
      </c>
      <c r="C35" s="315" t="s">
        <v>41</v>
      </c>
      <c r="D35" s="315" t="s">
        <v>2586</v>
      </c>
      <c r="E35" s="316">
        <v>45254</v>
      </c>
      <c r="F35" s="315"/>
      <c r="G35" s="315" t="s">
        <v>2567</v>
      </c>
      <c r="H35" s="315" t="s">
        <v>2568</v>
      </c>
      <c r="I35" s="315"/>
      <c r="J35" s="315" t="s">
        <v>30</v>
      </c>
      <c r="K35" s="315" t="s">
        <v>279</v>
      </c>
      <c r="L35" s="315" t="s">
        <v>2587</v>
      </c>
      <c r="M35" s="5">
        <v>652000000</v>
      </c>
      <c r="N35" s="5">
        <v>0</v>
      </c>
      <c r="O35" s="188">
        <f t="shared" si="0"/>
        <v>0</v>
      </c>
    </row>
    <row r="36" spans="1:15" x14ac:dyDescent="0.25">
      <c r="A36" s="315"/>
      <c r="B36" s="315"/>
      <c r="C36" s="315"/>
      <c r="D36" s="315"/>
      <c r="E36" s="316"/>
      <c r="F36" s="315"/>
      <c r="G36" s="315"/>
      <c r="H36" s="315"/>
      <c r="I36" s="315"/>
      <c r="J36" s="315"/>
      <c r="K36" s="315"/>
      <c r="L36" s="315"/>
      <c r="M36" s="5"/>
      <c r="N36" s="5"/>
      <c r="O36" s="5"/>
    </row>
    <row r="37" spans="1:15" x14ac:dyDescent="0.25">
      <c r="A37" s="315"/>
      <c r="B37" s="315"/>
      <c r="C37" s="315"/>
      <c r="D37" s="315"/>
      <c r="E37" s="316"/>
      <c r="F37" s="315"/>
      <c r="G37" s="315"/>
      <c r="H37" s="315"/>
      <c r="I37" s="315"/>
      <c r="J37" s="315"/>
      <c r="K37" s="315"/>
      <c r="L37" s="315"/>
      <c r="M37" s="5"/>
      <c r="N37" s="5"/>
      <c r="O37" s="5"/>
    </row>
    <row r="38" spans="1:15" x14ac:dyDescent="0.25">
      <c r="A38" s="315" t="s">
        <v>478</v>
      </c>
      <c r="B38" s="315" t="s">
        <v>479</v>
      </c>
      <c r="C38" s="315" t="s">
        <v>27</v>
      </c>
      <c r="D38" s="315" t="s">
        <v>2596</v>
      </c>
      <c r="E38" s="316">
        <v>44960</v>
      </c>
      <c r="F38" s="315"/>
      <c r="G38" s="315" t="s">
        <v>2567</v>
      </c>
      <c r="H38" s="315" t="s">
        <v>2568</v>
      </c>
      <c r="I38" s="315"/>
      <c r="J38" s="315" t="s">
        <v>30</v>
      </c>
      <c r="K38" s="315" t="s">
        <v>58</v>
      </c>
      <c r="L38" s="315" t="s">
        <v>2589</v>
      </c>
      <c r="M38" s="5">
        <v>1097033000</v>
      </c>
      <c r="N38" s="5">
        <v>0</v>
      </c>
      <c r="O38" s="5">
        <v>0</v>
      </c>
    </row>
    <row r="39" spans="1:15" x14ac:dyDescent="0.25">
      <c r="A39" s="315" t="s">
        <v>478</v>
      </c>
      <c r="B39" s="315" t="s">
        <v>479</v>
      </c>
      <c r="C39" s="315" t="s">
        <v>27</v>
      </c>
      <c r="D39" s="315" t="s">
        <v>2597</v>
      </c>
      <c r="E39" s="316">
        <v>45104</v>
      </c>
      <c r="F39" s="315"/>
      <c r="G39" s="315" t="s">
        <v>2567</v>
      </c>
      <c r="H39" s="315" t="s">
        <v>2568</v>
      </c>
      <c r="I39" s="315"/>
      <c r="J39" s="315" t="s">
        <v>30</v>
      </c>
      <c r="K39" s="315" t="s">
        <v>101</v>
      </c>
      <c r="L39" s="315" t="s">
        <v>2573</v>
      </c>
      <c r="M39" s="5">
        <v>100000000</v>
      </c>
      <c r="N39" s="5">
        <v>0</v>
      </c>
      <c r="O39" s="5">
        <v>0</v>
      </c>
    </row>
    <row r="40" spans="1:15" x14ac:dyDescent="0.25">
      <c r="A40" s="315" t="s">
        <v>478</v>
      </c>
      <c r="B40" s="315" t="s">
        <v>479</v>
      </c>
      <c r="C40" s="315" t="s">
        <v>27</v>
      </c>
      <c r="D40" s="315" t="s">
        <v>2598</v>
      </c>
      <c r="E40" s="316">
        <v>45104</v>
      </c>
      <c r="F40" s="315"/>
      <c r="G40" s="315" t="s">
        <v>2567</v>
      </c>
      <c r="H40" s="315" t="s">
        <v>2568</v>
      </c>
      <c r="I40" s="315"/>
      <c r="J40" s="315" t="s">
        <v>30</v>
      </c>
      <c r="K40" s="315" t="s">
        <v>101</v>
      </c>
      <c r="L40" s="315" t="s">
        <v>2571</v>
      </c>
      <c r="M40" s="5">
        <v>100000000</v>
      </c>
      <c r="N40" s="5">
        <v>0</v>
      </c>
      <c r="O40" s="5">
        <v>0</v>
      </c>
    </row>
    <row r="41" spans="1:15" x14ac:dyDescent="0.25">
      <c r="A41" s="315" t="s">
        <v>478</v>
      </c>
      <c r="B41" s="315" t="s">
        <v>479</v>
      </c>
      <c r="C41" s="315" t="s">
        <v>27</v>
      </c>
      <c r="D41" s="315" t="s">
        <v>2599</v>
      </c>
      <c r="E41" s="316">
        <v>45104</v>
      </c>
      <c r="F41" s="315"/>
      <c r="G41" s="315" t="s">
        <v>2567</v>
      </c>
      <c r="H41" s="315" t="s">
        <v>2568</v>
      </c>
      <c r="I41" s="315"/>
      <c r="J41" s="315" t="s">
        <v>30</v>
      </c>
      <c r="K41" s="315" t="s">
        <v>101</v>
      </c>
      <c r="L41" s="315" t="s">
        <v>2577</v>
      </c>
      <c r="M41" s="5">
        <v>100000000</v>
      </c>
      <c r="N41" s="5">
        <v>0</v>
      </c>
      <c r="O41" s="5">
        <v>0</v>
      </c>
    </row>
    <row r="42" spans="1:15" x14ac:dyDescent="0.25">
      <c r="A42" s="315" t="s">
        <v>478</v>
      </c>
      <c r="B42" s="315" t="s">
        <v>479</v>
      </c>
      <c r="C42" s="315" t="s">
        <v>27</v>
      </c>
      <c r="D42" s="315" t="s">
        <v>2600</v>
      </c>
      <c r="E42" s="316">
        <v>45104</v>
      </c>
      <c r="F42" s="315"/>
      <c r="G42" s="315" t="s">
        <v>2567</v>
      </c>
      <c r="H42" s="315" t="s">
        <v>2568</v>
      </c>
      <c r="I42" s="315"/>
      <c r="J42" s="315" t="s">
        <v>30</v>
      </c>
      <c r="K42" s="315" t="s">
        <v>218</v>
      </c>
      <c r="L42" s="315" t="s">
        <v>2593</v>
      </c>
      <c r="M42" s="5">
        <v>100000000</v>
      </c>
      <c r="N42" s="5">
        <v>0</v>
      </c>
      <c r="O42" s="5">
        <v>0</v>
      </c>
    </row>
    <row r="43" spans="1:15" x14ac:dyDescent="0.25">
      <c r="A43" s="315" t="s">
        <v>478</v>
      </c>
      <c r="B43" s="315" t="s">
        <v>479</v>
      </c>
      <c r="C43" s="315" t="s">
        <v>27</v>
      </c>
      <c r="D43" s="315" t="s">
        <v>2601</v>
      </c>
      <c r="E43" s="316">
        <v>45104</v>
      </c>
      <c r="F43" s="315"/>
      <c r="G43" s="315" t="s">
        <v>2567</v>
      </c>
      <c r="H43" s="315" t="s">
        <v>2568</v>
      </c>
      <c r="I43" s="315"/>
      <c r="J43" s="315" t="s">
        <v>30</v>
      </c>
      <c r="K43" s="315" t="s">
        <v>101</v>
      </c>
      <c r="L43" s="315" t="s">
        <v>2575</v>
      </c>
      <c r="M43" s="5">
        <v>100000000</v>
      </c>
      <c r="N43" s="5">
        <v>0</v>
      </c>
      <c r="O43" s="5">
        <v>0</v>
      </c>
    </row>
    <row r="44" spans="1:15" x14ac:dyDescent="0.25">
      <c r="A44" s="315" t="s">
        <v>478</v>
      </c>
      <c r="B44" s="315" t="s">
        <v>479</v>
      </c>
      <c r="C44" s="315" t="s">
        <v>27</v>
      </c>
      <c r="D44" s="315" t="s">
        <v>2602</v>
      </c>
      <c r="E44" s="316">
        <v>45104</v>
      </c>
      <c r="F44" s="315"/>
      <c r="G44" s="315" t="s">
        <v>2567</v>
      </c>
      <c r="H44" s="315" t="s">
        <v>2568</v>
      </c>
      <c r="I44" s="315"/>
      <c r="J44" s="315" t="s">
        <v>30</v>
      </c>
      <c r="K44" s="315" t="s">
        <v>101</v>
      </c>
      <c r="L44" s="315" t="s">
        <v>2579</v>
      </c>
      <c r="M44" s="5">
        <v>100000000</v>
      </c>
      <c r="N44" s="5">
        <v>0</v>
      </c>
      <c r="O44" s="5">
        <v>0</v>
      </c>
    </row>
    <row r="45" spans="1:15" x14ac:dyDescent="0.25">
      <c r="A45" s="315" t="s">
        <v>478</v>
      </c>
      <c r="B45" s="315" t="s">
        <v>479</v>
      </c>
      <c r="C45" s="315" t="s">
        <v>27</v>
      </c>
      <c r="D45" s="315" t="s">
        <v>2603</v>
      </c>
      <c r="E45" s="316">
        <v>45104</v>
      </c>
      <c r="F45" s="315"/>
      <c r="G45" s="315" t="s">
        <v>2567</v>
      </c>
      <c r="H45" s="315" t="s">
        <v>2568</v>
      </c>
      <c r="I45" s="315"/>
      <c r="J45" s="315" t="s">
        <v>30</v>
      </c>
      <c r="K45" s="315" t="s">
        <v>101</v>
      </c>
      <c r="L45" s="315" t="s">
        <v>2581</v>
      </c>
      <c r="M45" s="5">
        <v>100000000</v>
      </c>
      <c r="N45" s="5">
        <v>0</v>
      </c>
      <c r="O45" s="5">
        <v>0</v>
      </c>
    </row>
    <row r="46" spans="1:15" x14ac:dyDescent="0.25">
      <c r="A46" s="315" t="s">
        <v>478</v>
      </c>
      <c r="B46" s="315" t="s">
        <v>479</v>
      </c>
      <c r="C46" s="315" t="s">
        <v>27</v>
      </c>
      <c r="D46" s="315" t="s">
        <v>2604</v>
      </c>
      <c r="E46" s="316">
        <v>45104</v>
      </c>
      <c r="F46" s="315"/>
      <c r="G46" s="315" t="s">
        <v>2567</v>
      </c>
      <c r="H46" s="315" t="s">
        <v>2568</v>
      </c>
      <c r="I46" s="315"/>
      <c r="J46" s="315" t="s">
        <v>30</v>
      </c>
      <c r="K46" s="315" t="s">
        <v>101</v>
      </c>
      <c r="L46" s="315" t="s">
        <v>2583</v>
      </c>
      <c r="M46" s="5">
        <v>100000000</v>
      </c>
      <c r="N46" s="5">
        <v>0</v>
      </c>
      <c r="O46" s="5">
        <v>0</v>
      </c>
    </row>
    <row r="47" spans="1:15" x14ac:dyDescent="0.25">
      <c r="A47" s="315" t="s">
        <v>478</v>
      </c>
      <c r="B47" s="315" t="s">
        <v>479</v>
      </c>
      <c r="C47" s="315" t="s">
        <v>27</v>
      </c>
      <c r="D47" s="315" t="s">
        <v>2401</v>
      </c>
      <c r="E47" s="316">
        <v>45121</v>
      </c>
      <c r="F47" s="315"/>
      <c r="G47" s="315" t="s">
        <v>2567</v>
      </c>
      <c r="H47" s="315" t="s">
        <v>2568</v>
      </c>
      <c r="I47" s="315"/>
      <c r="J47" s="315" t="s">
        <v>30</v>
      </c>
      <c r="K47" s="315" t="s">
        <v>101</v>
      </c>
      <c r="L47" s="315" t="s">
        <v>2585</v>
      </c>
      <c r="M47" s="5">
        <v>100000000</v>
      </c>
      <c r="N47" s="5">
        <v>0</v>
      </c>
      <c r="O47" s="5">
        <v>0</v>
      </c>
    </row>
    <row r="48" spans="1:15" x14ac:dyDescent="0.25">
      <c r="A48" s="315" t="s">
        <v>478</v>
      </c>
      <c r="B48" s="315" t="s">
        <v>479</v>
      </c>
      <c r="C48" s="315" t="s">
        <v>27</v>
      </c>
      <c r="D48" s="315" t="s">
        <v>2605</v>
      </c>
      <c r="E48" s="316">
        <v>45121</v>
      </c>
      <c r="F48" s="315"/>
      <c r="G48" s="315" t="s">
        <v>2567</v>
      </c>
      <c r="H48" s="315" t="s">
        <v>2568</v>
      </c>
      <c r="I48" s="315"/>
      <c r="J48" s="315" t="s">
        <v>30</v>
      </c>
      <c r="K48" s="315" t="s">
        <v>218</v>
      </c>
      <c r="L48" s="315" t="s">
        <v>2595</v>
      </c>
      <c r="M48" s="5">
        <v>100000000</v>
      </c>
      <c r="N48" s="5">
        <v>0</v>
      </c>
      <c r="O48" s="5">
        <v>0</v>
      </c>
    </row>
    <row r="49" spans="1:15" x14ac:dyDescent="0.25">
      <c r="A49" s="315" t="s">
        <v>478</v>
      </c>
      <c r="B49" s="315" t="s">
        <v>479</v>
      </c>
      <c r="C49" s="315" t="s">
        <v>27</v>
      </c>
      <c r="D49" s="315" t="s">
        <v>2606</v>
      </c>
      <c r="E49" s="316">
        <v>45187</v>
      </c>
      <c r="F49" s="315"/>
      <c r="G49" s="315" t="s">
        <v>2567</v>
      </c>
      <c r="H49" s="315" t="s">
        <v>2568</v>
      </c>
      <c r="I49" s="315"/>
      <c r="J49" s="315" t="s">
        <v>30</v>
      </c>
      <c r="K49" s="315" t="s">
        <v>279</v>
      </c>
      <c r="L49" s="315" t="s">
        <v>2587</v>
      </c>
      <c r="M49" s="5">
        <v>652000000</v>
      </c>
      <c r="N49" s="5">
        <v>0</v>
      </c>
      <c r="O49" s="5">
        <v>0</v>
      </c>
    </row>
    <row r="50" spans="1:15" x14ac:dyDescent="0.25">
      <c r="A50" s="315" t="s">
        <v>478</v>
      </c>
      <c r="B50" s="315" t="s">
        <v>479</v>
      </c>
      <c r="C50" s="315" t="s">
        <v>27</v>
      </c>
      <c r="D50" s="315" t="s">
        <v>2607</v>
      </c>
      <c r="E50" s="316">
        <v>45188</v>
      </c>
      <c r="F50" s="315"/>
      <c r="G50" s="315" t="s">
        <v>2567</v>
      </c>
      <c r="H50" s="315" t="s">
        <v>2568</v>
      </c>
      <c r="I50" s="315"/>
      <c r="J50" s="315" t="s">
        <v>30</v>
      </c>
      <c r="K50" s="315" t="s">
        <v>44</v>
      </c>
      <c r="L50" s="315" t="s">
        <v>2591</v>
      </c>
      <c r="M50" s="5">
        <v>100000000</v>
      </c>
      <c r="N50" s="5">
        <v>0</v>
      </c>
      <c r="O50" s="5">
        <v>0</v>
      </c>
    </row>
    <row r="51" spans="1:15" x14ac:dyDescent="0.25">
      <c r="A51" s="315"/>
      <c r="B51" s="315"/>
      <c r="C51" s="315"/>
      <c r="D51" s="315"/>
      <c r="E51" s="315"/>
      <c r="F51" s="315"/>
      <c r="G51" s="315"/>
      <c r="H51" s="315"/>
      <c r="I51" s="315"/>
      <c r="J51" s="315"/>
      <c r="K51" s="315"/>
      <c r="L51" s="315"/>
      <c r="M51" s="192">
        <f>SUM(M38:M50)</f>
        <v>2849033000</v>
      </c>
      <c r="N51" s="6"/>
      <c r="O51" s="6"/>
    </row>
    <row r="52" spans="1:15" x14ac:dyDescent="0.25">
      <c r="M52" s="7"/>
      <c r="N52" s="7"/>
      <c r="O52" s="7"/>
    </row>
  </sheetData>
  <mergeCells count="6">
    <mergeCell ref="A5:O5"/>
    <mergeCell ref="A6:O6"/>
    <mergeCell ref="A1:O1"/>
    <mergeCell ref="A2:O2"/>
    <mergeCell ref="A3:O3"/>
    <mergeCell ref="A4:O4"/>
  </mergeCells>
  <pageMargins left="0.7" right="0.7" top="0.75" bottom="0.75" header="0.3" footer="0.3"/>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9"/>
  <sheetViews>
    <sheetView topLeftCell="A19" workbookViewId="0">
      <selection activeCell="O27" sqref="O27"/>
    </sheetView>
  </sheetViews>
  <sheetFormatPr baseColWidth="10" defaultRowHeight="15" x14ac:dyDescent="0.25"/>
  <cols>
    <col min="1" max="1" width="9.140625" customWidth="1"/>
    <col min="2" max="2" width="21.140625" customWidth="1"/>
    <col min="3" max="3" width="5" customWidth="1"/>
    <col min="4" max="4" width="9.42578125" customWidth="1"/>
    <col min="5" max="5" width="9.85546875" customWidth="1"/>
    <col min="13" max="14" width="12.140625" bestFit="1" customWidth="1"/>
    <col min="15" max="15" width="13.85546875" bestFit="1" customWidth="1"/>
  </cols>
  <sheetData>
    <row r="1" spans="1:16" ht="15.75" x14ac:dyDescent="0.25">
      <c r="A1" s="624" t="s">
        <v>0</v>
      </c>
      <c r="B1" s="624"/>
      <c r="C1" s="624"/>
      <c r="D1" s="624"/>
      <c r="E1" s="624"/>
      <c r="F1" s="624"/>
      <c r="G1" s="624"/>
      <c r="H1" s="624"/>
      <c r="I1" s="624"/>
      <c r="J1" s="624"/>
      <c r="K1" s="624"/>
      <c r="L1" s="624"/>
      <c r="M1" s="624"/>
      <c r="N1" s="624"/>
      <c r="O1" s="624"/>
    </row>
    <row r="2" spans="1:16" ht="15.75" x14ac:dyDescent="0.25">
      <c r="A2" s="624" t="s">
        <v>1</v>
      </c>
      <c r="B2" s="624"/>
      <c r="C2" s="624"/>
      <c r="D2" s="624"/>
      <c r="E2" s="624"/>
      <c r="F2" s="624"/>
      <c r="G2" s="624"/>
      <c r="H2" s="624"/>
      <c r="I2" s="624"/>
      <c r="J2" s="624"/>
      <c r="K2" s="624"/>
      <c r="L2" s="624"/>
      <c r="M2" s="624"/>
      <c r="N2" s="624"/>
      <c r="O2" s="624"/>
    </row>
    <row r="3" spans="1:16" ht="15.75" x14ac:dyDescent="0.25">
      <c r="A3" s="624" t="s">
        <v>534</v>
      </c>
      <c r="B3" s="624"/>
      <c r="C3" s="624"/>
      <c r="D3" s="624"/>
      <c r="E3" s="624"/>
      <c r="F3" s="624"/>
      <c r="G3" s="624"/>
      <c r="H3" s="624"/>
      <c r="I3" s="624"/>
      <c r="J3" s="624"/>
      <c r="K3" s="624"/>
      <c r="L3" s="624"/>
      <c r="M3" s="624"/>
      <c r="N3" s="624"/>
      <c r="O3" s="624"/>
    </row>
    <row r="4" spans="1:16" ht="15.75" x14ac:dyDescent="0.25">
      <c r="A4" s="624"/>
      <c r="B4" s="624"/>
      <c r="C4" s="624"/>
      <c r="D4" s="624"/>
      <c r="E4" s="624"/>
      <c r="F4" s="624"/>
      <c r="G4" s="624"/>
      <c r="H4" s="624"/>
      <c r="I4" s="624"/>
      <c r="J4" s="624"/>
      <c r="K4" s="624"/>
      <c r="L4" s="624"/>
      <c r="M4" s="624"/>
      <c r="N4" s="624"/>
      <c r="O4" s="624"/>
    </row>
    <row r="5" spans="1:16" ht="15.75" x14ac:dyDescent="0.25">
      <c r="A5" s="624" t="s">
        <v>3</v>
      </c>
      <c r="B5" s="624"/>
      <c r="C5" s="624"/>
      <c r="D5" s="624"/>
      <c r="E5" s="624"/>
      <c r="F5" s="624"/>
      <c r="G5" s="624"/>
      <c r="H5" s="624"/>
      <c r="I5" s="624"/>
      <c r="J5" s="624"/>
      <c r="K5" s="624"/>
      <c r="L5" s="624"/>
      <c r="M5" s="624"/>
      <c r="N5" s="624"/>
      <c r="O5" s="624"/>
    </row>
    <row r="6" spans="1:16" ht="15.75" x14ac:dyDescent="0.25">
      <c r="A6" s="624"/>
      <c r="B6" s="624"/>
      <c r="C6" s="624"/>
      <c r="D6" s="624"/>
      <c r="E6" s="624"/>
      <c r="F6" s="624"/>
      <c r="G6" s="624"/>
      <c r="H6" s="624"/>
      <c r="I6" s="624"/>
      <c r="J6" s="624"/>
      <c r="K6" s="624"/>
      <c r="L6" s="624"/>
      <c r="M6" s="624"/>
      <c r="N6" s="624"/>
      <c r="O6" s="624"/>
    </row>
    <row r="7" spans="1:16" ht="15.75" x14ac:dyDescent="0.25">
      <c r="A7" s="624" t="s">
        <v>1679</v>
      </c>
      <c r="B7" s="624"/>
      <c r="C7" s="624"/>
      <c r="D7" s="624"/>
      <c r="E7" s="624"/>
      <c r="F7" s="624"/>
      <c r="G7" s="624"/>
      <c r="H7" s="624"/>
      <c r="I7" s="624"/>
      <c r="J7" s="624"/>
      <c r="K7" s="624"/>
      <c r="L7" s="624"/>
      <c r="M7" s="624"/>
      <c r="N7" s="624"/>
      <c r="O7" s="624"/>
    </row>
    <row r="8" spans="1:16" ht="15.75" x14ac:dyDescent="0.25">
      <c r="A8" s="625" t="s">
        <v>4</v>
      </c>
      <c r="B8" s="625"/>
      <c r="C8" s="625"/>
      <c r="D8" s="625"/>
      <c r="E8" s="625"/>
      <c r="F8" s="625"/>
      <c r="G8" s="625"/>
      <c r="H8" s="625"/>
      <c r="I8" s="625"/>
      <c r="J8" s="625"/>
      <c r="K8" s="625"/>
      <c r="L8" s="625"/>
      <c r="M8" s="625"/>
      <c r="N8" s="625"/>
      <c r="O8" s="625"/>
    </row>
    <row r="9" spans="1:16" ht="15.75" x14ac:dyDescent="0.25">
      <c r="A9" s="624"/>
      <c r="B9" s="624"/>
      <c r="C9" s="624"/>
      <c r="D9" s="624"/>
      <c r="E9" s="624"/>
      <c r="F9" s="624"/>
      <c r="G9" s="624"/>
      <c r="H9" s="624"/>
      <c r="I9" s="624"/>
      <c r="J9" s="624"/>
      <c r="K9" s="624"/>
      <c r="L9" s="624"/>
      <c r="M9" s="624"/>
      <c r="N9" s="624"/>
      <c r="O9" s="624"/>
    </row>
    <row r="10" spans="1:16" x14ac:dyDescent="0.25">
      <c r="A10" s="321" t="s">
        <v>6</v>
      </c>
      <c r="B10" s="321" t="s">
        <v>7</v>
      </c>
      <c r="C10" s="321" t="s">
        <v>8</v>
      </c>
      <c r="D10" s="321" t="s">
        <v>9</v>
      </c>
      <c r="E10" s="321" t="s">
        <v>10</v>
      </c>
      <c r="F10" s="321" t="s">
        <v>11</v>
      </c>
      <c r="G10" s="321" t="s">
        <v>12</v>
      </c>
      <c r="H10" s="321" t="s">
        <v>13</v>
      </c>
      <c r="I10" s="321" t="s">
        <v>14</v>
      </c>
      <c r="J10" s="321" t="s">
        <v>15</v>
      </c>
      <c r="K10" s="321" t="s">
        <v>16</v>
      </c>
      <c r="L10" s="321" t="s">
        <v>17</v>
      </c>
      <c r="M10" s="322" t="s">
        <v>18</v>
      </c>
      <c r="N10" s="322" t="s">
        <v>19</v>
      </c>
      <c r="O10" s="322" t="s">
        <v>20</v>
      </c>
    </row>
    <row r="11" spans="1:16" x14ac:dyDescent="0.25">
      <c r="A11" s="319" t="s">
        <v>21</v>
      </c>
      <c r="B11" s="319" t="s">
        <v>22</v>
      </c>
      <c r="C11" s="319" t="s">
        <v>544</v>
      </c>
      <c r="D11" s="319" t="s">
        <v>183</v>
      </c>
      <c r="E11" s="320">
        <v>44927</v>
      </c>
      <c r="F11" s="319"/>
      <c r="G11" s="319" t="s">
        <v>73</v>
      </c>
      <c r="H11" s="319" t="s">
        <v>2609</v>
      </c>
      <c r="I11" s="319" t="s">
        <v>31</v>
      </c>
      <c r="J11" s="319" t="s">
        <v>30</v>
      </c>
      <c r="K11" s="319" t="s">
        <v>545</v>
      </c>
      <c r="L11" s="319" t="s">
        <v>546</v>
      </c>
      <c r="M11" s="5">
        <v>0</v>
      </c>
      <c r="N11" s="5">
        <v>2180000000</v>
      </c>
      <c r="O11" s="5">
        <v>2180000000</v>
      </c>
      <c r="P11" s="7"/>
    </row>
    <row r="12" spans="1:16" x14ac:dyDescent="0.25">
      <c r="A12" s="319" t="s">
        <v>21</v>
      </c>
      <c r="B12" s="319" t="s">
        <v>22</v>
      </c>
      <c r="C12" s="319" t="s">
        <v>41</v>
      </c>
      <c r="D12" s="319" t="s">
        <v>2623</v>
      </c>
      <c r="E12" s="320">
        <v>44992</v>
      </c>
      <c r="F12" s="319" t="s">
        <v>100</v>
      </c>
      <c r="G12" s="319" t="s">
        <v>73</v>
      </c>
      <c r="H12" s="319" t="s">
        <v>2609</v>
      </c>
      <c r="I12" s="319"/>
      <c r="J12" s="319" t="s">
        <v>30</v>
      </c>
      <c r="K12" s="319"/>
      <c r="L12" s="319" t="s">
        <v>2624</v>
      </c>
      <c r="M12" s="5">
        <v>2000000000</v>
      </c>
      <c r="N12" s="5">
        <v>0</v>
      </c>
      <c r="O12" s="188">
        <f t="shared" ref="O12:O35" si="0">SUM(O11-M12+N12)</f>
        <v>180000000</v>
      </c>
      <c r="P12" s="7"/>
    </row>
    <row r="13" spans="1:16" x14ac:dyDescent="0.25">
      <c r="A13" s="319" t="s">
        <v>21</v>
      </c>
      <c r="B13" s="319" t="s">
        <v>22</v>
      </c>
      <c r="C13" s="319" t="s">
        <v>41</v>
      </c>
      <c r="D13" s="319" t="s">
        <v>2608</v>
      </c>
      <c r="E13" s="320">
        <v>45000</v>
      </c>
      <c r="F13" s="319" t="s">
        <v>100</v>
      </c>
      <c r="G13" s="319" t="s">
        <v>73</v>
      </c>
      <c r="H13" s="319" t="s">
        <v>2609</v>
      </c>
      <c r="I13" s="319"/>
      <c r="J13" s="319" t="s">
        <v>30</v>
      </c>
      <c r="K13" s="319"/>
      <c r="L13" s="319" t="s">
        <v>2610</v>
      </c>
      <c r="M13" s="5">
        <v>180000000</v>
      </c>
      <c r="N13" s="5">
        <v>0</v>
      </c>
      <c r="O13" s="188">
        <f t="shared" si="0"/>
        <v>0</v>
      </c>
      <c r="P13" s="7"/>
    </row>
    <row r="14" spans="1:16" x14ac:dyDescent="0.25">
      <c r="A14" s="319" t="s">
        <v>21</v>
      </c>
      <c r="B14" s="319" t="s">
        <v>22</v>
      </c>
      <c r="C14" s="319" t="s">
        <v>27</v>
      </c>
      <c r="D14" s="319" t="s">
        <v>2633</v>
      </c>
      <c r="E14" s="320">
        <v>45173</v>
      </c>
      <c r="F14" s="319"/>
      <c r="G14" s="319" t="s">
        <v>73</v>
      </c>
      <c r="H14" s="319" t="s">
        <v>2609</v>
      </c>
      <c r="I14" s="319"/>
      <c r="J14" s="319" t="s">
        <v>30</v>
      </c>
      <c r="K14" s="319" t="s">
        <v>31</v>
      </c>
      <c r="L14" s="319" t="s">
        <v>2625</v>
      </c>
      <c r="M14" s="5">
        <v>0</v>
      </c>
      <c r="N14" s="5">
        <v>100000000</v>
      </c>
      <c r="O14" s="188">
        <f t="shared" si="0"/>
        <v>100000000</v>
      </c>
      <c r="P14" s="7"/>
    </row>
    <row r="15" spans="1:16" x14ac:dyDescent="0.25">
      <c r="A15" s="319" t="s">
        <v>21</v>
      </c>
      <c r="B15" s="319" t="s">
        <v>22</v>
      </c>
      <c r="C15" s="319" t="s">
        <v>27</v>
      </c>
      <c r="D15" s="319" t="s">
        <v>2634</v>
      </c>
      <c r="E15" s="320">
        <v>45173</v>
      </c>
      <c r="F15" s="319"/>
      <c r="G15" s="319" t="s">
        <v>73</v>
      </c>
      <c r="H15" s="319" t="s">
        <v>2609</v>
      </c>
      <c r="I15" s="319"/>
      <c r="J15" s="319" t="s">
        <v>30</v>
      </c>
      <c r="K15" s="319" t="s">
        <v>31</v>
      </c>
      <c r="L15" s="319" t="s">
        <v>2628</v>
      </c>
      <c r="M15" s="5">
        <v>0</v>
      </c>
      <c r="N15" s="5">
        <v>100000000</v>
      </c>
      <c r="O15" s="188">
        <f t="shared" si="0"/>
        <v>200000000</v>
      </c>
      <c r="P15" s="7"/>
    </row>
    <row r="16" spans="1:16" x14ac:dyDescent="0.25">
      <c r="A16" s="319" t="s">
        <v>21</v>
      </c>
      <c r="B16" s="319" t="s">
        <v>22</v>
      </c>
      <c r="C16" s="319" t="s">
        <v>27</v>
      </c>
      <c r="D16" s="319" t="s">
        <v>2635</v>
      </c>
      <c r="E16" s="320">
        <v>45174</v>
      </c>
      <c r="F16" s="319"/>
      <c r="G16" s="319" t="s">
        <v>73</v>
      </c>
      <c r="H16" s="319" t="s">
        <v>2609</v>
      </c>
      <c r="I16" s="319"/>
      <c r="J16" s="319" t="s">
        <v>30</v>
      </c>
      <c r="K16" s="319" t="s">
        <v>31</v>
      </c>
      <c r="L16" s="319" t="s">
        <v>2626</v>
      </c>
      <c r="M16" s="5">
        <v>0</v>
      </c>
      <c r="N16" s="5">
        <v>74900000</v>
      </c>
      <c r="O16" s="188">
        <f t="shared" si="0"/>
        <v>274900000</v>
      </c>
      <c r="P16" s="7"/>
    </row>
    <row r="17" spans="1:16" x14ac:dyDescent="0.25">
      <c r="A17" s="319" t="s">
        <v>21</v>
      </c>
      <c r="B17" s="319" t="s">
        <v>22</v>
      </c>
      <c r="C17" s="319" t="s">
        <v>27</v>
      </c>
      <c r="D17" s="319" t="s">
        <v>2636</v>
      </c>
      <c r="E17" s="320">
        <v>45174</v>
      </c>
      <c r="F17" s="319"/>
      <c r="G17" s="319" t="s">
        <v>73</v>
      </c>
      <c r="H17" s="319" t="s">
        <v>2609</v>
      </c>
      <c r="I17" s="319"/>
      <c r="J17" s="319" t="s">
        <v>30</v>
      </c>
      <c r="K17" s="319" t="s">
        <v>31</v>
      </c>
      <c r="L17" s="319" t="s">
        <v>2616</v>
      </c>
      <c r="M17" s="5">
        <v>0</v>
      </c>
      <c r="N17" s="5">
        <v>100000000</v>
      </c>
      <c r="O17" s="188">
        <f t="shared" si="0"/>
        <v>374900000</v>
      </c>
      <c r="P17" s="7"/>
    </row>
    <row r="18" spans="1:16" x14ac:dyDescent="0.25">
      <c r="A18" s="319" t="s">
        <v>21</v>
      </c>
      <c r="B18" s="319" t="s">
        <v>22</v>
      </c>
      <c r="C18" s="319" t="s">
        <v>27</v>
      </c>
      <c r="D18" s="319" t="s">
        <v>2637</v>
      </c>
      <c r="E18" s="320">
        <v>45174</v>
      </c>
      <c r="F18" s="319"/>
      <c r="G18" s="319" t="s">
        <v>73</v>
      </c>
      <c r="H18" s="319" t="s">
        <v>2609</v>
      </c>
      <c r="I18" s="319"/>
      <c r="J18" s="319" t="s">
        <v>30</v>
      </c>
      <c r="K18" s="319" t="s">
        <v>31</v>
      </c>
      <c r="L18" s="319" t="s">
        <v>2614</v>
      </c>
      <c r="M18" s="5">
        <v>0</v>
      </c>
      <c r="N18" s="5">
        <v>100000000</v>
      </c>
      <c r="O18" s="188">
        <f t="shared" si="0"/>
        <v>474900000</v>
      </c>
      <c r="P18" s="7"/>
    </row>
    <row r="19" spans="1:16" x14ac:dyDescent="0.25">
      <c r="A19" s="319" t="s">
        <v>21</v>
      </c>
      <c r="B19" s="319" t="s">
        <v>22</v>
      </c>
      <c r="C19" s="319" t="s">
        <v>27</v>
      </c>
      <c r="D19" s="319" t="s">
        <v>2638</v>
      </c>
      <c r="E19" s="320">
        <v>45174</v>
      </c>
      <c r="F19" s="319"/>
      <c r="G19" s="319" t="s">
        <v>73</v>
      </c>
      <c r="H19" s="319" t="s">
        <v>2609</v>
      </c>
      <c r="I19" s="319"/>
      <c r="J19" s="319" t="s">
        <v>30</v>
      </c>
      <c r="K19" s="319" t="s">
        <v>31</v>
      </c>
      <c r="L19" s="319" t="s">
        <v>2612</v>
      </c>
      <c r="M19" s="5">
        <v>0</v>
      </c>
      <c r="N19" s="5">
        <v>100000000</v>
      </c>
      <c r="O19" s="188">
        <f t="shared" si="0"/>
        <v>574900000</v>
      </c>
      <c r="P19" s="7"/>
    </row>
    <row r="20" spans="1:16" x14ac:dyDescent="0.25">
      <c r="A20" s="319" t="s">
        <v>21</v>
      </c>
      <c r="B20" s="319" t="s">
        <v>22</v>
      </c>
      <c r="C20" s="319" t="s">
        <v>27</v>
      </c>
      <c r="D20" s="319" t="s">
        <v>2639</v>
      </c>
      <c r="E20" s="320">
        <v>45174</v>
      </c>
      <c r="F20" s="319"/>
      <c r="G20" s="319" t="s">
        <v>73</v>
      </c>
      <c r="H20" s="319" t="s">
        <v>2609</v>
      </c>
      <c r="I20" s="319"/>
      <c r="J20" s="319" t="s">
        <v>30</v>
      </c>
      <c r="K20" s="319" t="s">
        <v>31</v>
      </c>
      <c r="L20" s="319" t="s">
        <v>2618</v>
      </c>
      <c r="M20" s="5">
        <v>0</v>
      </c>
      <c r="N20" s="5">
        <v>83000000</v>
      </c>
      <c r="O20" s="188">
        <f t="shared" si="0"/>
        <v>657900000</v>
      </c>
      <c r="P20" s="7"/>
    </row>
    <row r="21" spans="1:16" x14ac:dyDescent="0.25">
      <c r="A21" s="319" t="s">
        <v>21</v>
      </c>
      <c r="B21" s="319" t="s">
        <v>22</v>
      </c>
      <c r="C21" s="319" t="s">
        <v>27</v>
      </c>
      <c r="D21" s="319" t="s">
        <v>2640</v>
      </c>
      <c r="E21" s="320">
        <v>45174</v>
      </c>
      <c r="F21" s="319"/>
      <c r="G21" s="319" t="s">
        <v>73</v>
      </c>
      <c r="H21" s="319" t="s">
        <v>2609</v>
      </c>
      <c r="I21" s="319"/>
      <c r="J21" s="319" t="s">
        <v>30</v>
      </c>
      <c r="K21" s="319" t="s">
        <v>31</v>
      </c>
      <c r="L21" s="319" t="s">
        <v>2620</v>
      </c>
      <c r="M21" s="5">
        <v>0</v>
      </c>
      <c r="N21" s="5">
        <v>89600000</v>
      </c>
      <c r="O21" s="188">
        <f t="shared" si="0"/>
        <v>747500000</v>
      </c>
      <c r="P21" s="7"/>
    </row>
    <row r="22" spans="1:16" x14ac:dyDescent="0.25">
      <c r="A22" s="319" t="s">
        <v>21</v>
      </c>
      <c r="B22" s="319" t="s">
        <v>22</v>
      </c>
      <c r="C22" s="319" t="s">
        <v>27</v>
      </c>
      <c r="D22" s="319" t="s">
        <v>2641</v>
      </c>
      <c r="E22" s="320">
        <v>45174</v>
      </c>
      <c r="F22" s="319"/>
      <c r="G22" s="319" t="s">
        <v>73</v>
      </c>
      <c r="H22" s="319" t="s">
        <v>2609</v>
      </c>
      <c r="I22" s="319"/>
      <c r="J22" s="319" t="s">
        <v>30</v>
      </c>
      <c r="K22" s="319" t="s">
        <v>31</v>
      </c>
      <c r="L22" s="319" t="s">
        <v>2632</v>
      </c>
      <c r="M22" s="5">
        <v>0</v>
      </c>
      <c r="N22" s="5">
        <v>100000000</v>
      </c>
      <c r="O22" s="188">
        <f t="shared" si="0"/>
        <v>847500000</v>
      </c>
      <c r="P22" s="7"/>
    </row>
    <row r="23" spans="1:16" x14ac:dyDescent="0.25">
      <c r="A23" s="319" t="s">
        <v>21</v>
      </c>
      <c r="B23" s="319" t="s">
        <v>22</v>
      </c>
      <c r="C23" s="319" t="s">
        <v>27</v>
      </c>
      <c r="D23" s="319" t="s">
        <v>2642</v>
      </c>
      <c r="E23" s="320">
        <v>45174</v>
      </c>
      <c r="F23" s="319"/>
      <c r="G23" s="319" t="s">
        <v>73</v>
      </c>
      <c r="H23" s="319" t="s">
        <v>2609</v>
      </c>
      <c r="I23" s="319"/>
      <c r="J23" s="319" t="s">
        <v>30</v>
      </c>
      <c r="K23" s="319" t="s">
        <v>31</v>
      </c>
      <c r="L23" s="319" t="s">
        <v>2622</v>
      </c>
      <c r="M23" s="5">
        <v>0</v>
      </c>
      <c r="N23" s="5">
        <v>1020000000</v>
      </c>
      <c r="O23" s="188">
        <f t="shared" si="0"/>
        <v>1867500000</v>
      </c>
      <c r="P23" s="7"/>
    </row>
    <row r="24" spans="1:16" x14ac:dyDescent="0.25">
      <c r="A24" s="319" t="s">
        <v>21</v>
      </c>
      <c r="B24" s="319" t="s">
        <v>22</v>
      </c>
      <c r="C24" s="319" t="s">
        <v>41</v>
      </c>
      <c r="D24" s="319" t="s">
        <v>2631</v>
      </c>
      <c r="E24" s="320">
        <v>45182</v>
      </c>
      <c r="F24" s="319"/>
      <c r="G24" s="319" t="s">
        <v>73</v>
      </c>
      <c r="H24" s="319" t="s">
        <v>2609</v>
      </c>
      <c r="I24" s="319"/>
      <c r="J24" s="319" t="s">
        <v>30</v>
      </c>
      <c r="K24" s="319" t="s">
        <v>43</v>
      </c>
      <c r="L24" s="319" t="s">
        <v>2632</v>
      </c>
      <c r="M24" s="5">
        <v>100000000</v>
      </c>
      <c r="N24" s="5">
        <v>0</v>
      </c>
      <c r="O24" s="188">
        <f t="shared" si="0"/>
        <v>1767500000</v>
      </c>
      <c r="P24" s="7"/>
    </row>
    <row r="25" spans="1:16" x14ac:dyDescent="0.25">
      <c r="A25" s="319" t="s">
        <v>21</v>
      </c>
      <c r="B25" s="319" t="s">
        <v>22</v>
      </c>
      <c r="C25" s="319" t="s">
        <v>41</v>
      </c>
      <c r="D25" s="319" t="s">
        <v>2611</v>
      </c>
      <c r="E25" s="320">
        <v>45183</v>
      </c>
      <c r="F25" s="319"/>
      <c r="G25" s="319" t="s">
        <v>73</v>
      </c>
      <c r="H25" s="319" t="s">
        <v>2609</v>
      </c>
      <c r="I25" s="319"/>
      <c r="J25" s="319" t="s">
        <v>30</v>
      </c>
      <c r="K25" s="319" t="s">
        <v>101</v>
      </c>
      <c r="L25" s="319" t="s">
        <v>2612</v>
      </c>
      <c r="M25" s="5">
        <v>100000000</v>
      </c>
      <c r="N25" s="5">
        <v>0</v>
      </c>
      <c r="O25" s="188">
        <f t="shared" si="0"/>
        <v>1667500000</v>
      </c>
      <c r="P25" s="7"/>
    </row>
    <row r="26" spans="1:16" x14ac:dyDescent="0.25">
      <c r="A26" s="319" t="s">
        <v>21</v>
      </c>
      <c r="B26" s="319" t="s">
        <v>22</v>
      </c>
      <c r="C26" s="319" t="s">
        <v>41</v>
      </c>
      <c r="D26" s="319" t="s">
        <v>2613</v>
      </c>
      <c r="E26" s="320">
        <v>45183</v>
      </c>
      <c r="F26" s="319"/>
      <c r="G26" s="319" t="s">
        <v>73</v>
      </c>
      <c r="H26" s="319" t="s">
        <v>2609</v>
      </c>
      <c r="I26" s="319"/>
      <c r="J26" s="319" t="s">
        <v>30</v>
      </c>
      <c r="K26" s="319" t="s">
        <v>101</v>
      </c>
      <c r="L26" s="319" t="s">
        <v>2614</v>
      </c>
      <c r="M26" s="5">
        <v>100000000</v>
      </c>
      <c r="N26" s="5">
        <v>0</v>
      </c>
      <c r="O26" s="188">
        <f t="shared" si="0"/>
        <v>1567500000</v>
      </c>
      <c r="P26" s="7"/>
    </row>
    <row r="27" spans="1:16" x14ac:dyDescent="0.25">
      <c r="A27" s="319" t="s">
        <v>21</v>
      </c>
      <c r="B27" s="319" t="s">
        <v>22</v>
      </c>
      <c r="C27" s="319" t="s">
        <v>41</v>
      </c>
      <c r="D27" s="319" t="s">
        <v>72</v>
      </c>
      <c r="E27" s="320">
        <v>45202</v>
      </c>
      <c r="F27" s="319"/>
      <c r="G27" s="319" t="s">
        <v>73</v>
      </c>
      <c r="H27" s="319" t="s">
        <v>2609</v>
      </c>
      <c r="I27" s="319"/>
      <c r="J27" s="319" t="s">
        <v>30</v>
      </c>
      <c r="K27" s="319" t="s">
        <v>44</v>
      </c>
      <c r="L27" s="319" t="s">
        <v>2625</v>
      </c>
      <c r="M27" s="5">
        <v>100000000</v>
      </c>
      <c r="N27" s="5">
        <v>0</v>
      </c>
      <c r="O27" s="188">
        <f t="shared" si="0"/>
        <v>1467500000</v>
      </c>
      <c r="P27" s="7"/>
    </row>
    <row r="28" spans="1:16" x14ac:dyDescent="0.25">
      <c r="A28" s="319" t="s">
        <v>21</v>
      </c>
      <c r="B28" s="319" t="s">
        <v>22</v>
      </c>
      <c r="C28" s="319" t="s">
        <v>41</v>
      </c>
      <c r="D28" s="319" t="s">
        <v>78</v>
      </c>
      <c r="E28" s="320">
        <v>45202</v>
      </c>
      <c r="F28" s="319"/>
      <c r="G28" s="319" t="s">
        <v>73</v>
      </c>
      <c r="H28" s="319" t="s">
        <v>2609</v>
      </c>
      <c r="I28" s="319"/>
      <c r="J28" s="319" t="s">
        <v>30</v>
      </c>
      <c r="K28" s="319" t="s">
        <v>44</v>
      </c>
      <c r="L28" s="319" t="s">
        <v>2626</v>
      </c>
      <c r="M28" s="5">
        <v>74900000</v>
      </c>
      <c r="N28" s="5">
        <v>0</v>
      </c>
      <c r="O28" s="188">
        <f t="shared" si="0"/>
        <v>1392600000</v>
      </c>
      <c r="P28" s="7"/>
    </row>
    <row r="29" spans="1:16" x14ac:dyDescent="0.25">
      <c r="A29" s="319" t="s">
        <v>21</v>
      </c>
      <c r="B29" s="319" t="s">
        <v>22</v>
      </c>
      <c r="C29" s="319" t="s">
        <v>41</v>
      </c>
      <c r="D29" s="319" t="s">
        <v>2615</v>
      </c>
      <c r="E29" s="320">
        <v>45203</v>
      </c>
      <c r="F29" s="319"/>
      <c r="G29" s="319" t="s">
        <v>73</v>
      </c>
      <c r="H29" s="319" t="s">
        <v>2609</v>
      </c>
      <c r="I29" s="319"/>
      <c r="J29" s="319" t="s">
        <v>30</v>
      </c>
      <c r="K29" s="319" t="s">
        <v>101</v>
      </c>
      <c r="L29" s="319" t="s">
        <v>2616</v>
      </c>
      <c r="M29" s="5">
        <v>100000000</v>
      </c>
      <c r="N29" s="5">
        <v>0</v>
      </c>
      <c r="O29" s="188">
        <f t="shared" si="0"/>
        <v>1292600000</v>
      </c>
      <c r="P29" s="7"/>
    </row>
    <row r="30" spans="1:16" x14ac:dyDescent="0.25">
      <c r="A30" s="319" t="s">
        <v>21</v>
      </c>
      <c r="B30" s="319" t="s">
        <v>22</v>
      </c>
      <c r="C30" s="319" t="s">
        <v>41</v>
      </c>
      <c r="D30" s="319" t="s">
        <v>2617</v>
      </c>
      <c r="E30" s="320">
        <v>45203</v>
      </c>
      <c r="F30" s="319"/>
      <c r="G30" s="319" t="s">
        <v>73</v>
      </c>
      <c r="H30" s="319" t="s">
        <v>2609</v>
      </c>
      <c r="I30" s="319"/>
      <c r="J30" s="319" t="s">
        <v>30</v>
      </c>
      <c r="K30" s="319" t="s">
        <v>101</v>
      </c>
      <c r="L30" s="319" t="s">
        <v>2618</v>
      </c>
      <c r="M30" s="5">
        <v>83000000</v>
      </c>
      <c r="N30" s="5">
        <v>0</v>
      </c>
      <c r="O30" s="188">
        <f t="shared" si="0"/>
        <v>1209600000</v>
      </c>
      <c r="P30" s="7"/>
    </row>
    <row r="31" spans="1:16" x14ac:dyDescent="0.25">
      <c r="A31" s="319" t="s">
        <v>21</v>
      </c>
      <c r="B31" s="319" t="s">
        <v>22</v>
      </c>
      <c r="C31" s="319" t="s">
        <v>41</v>
      </c>
      <c r="D31" s="319" t="s">
        <v>2619</v>
      </c>
      <c r="E31" s="320">
        <v>45203</v>
      </c>
      <c r="F31" s="319"/>
      <c r="G31" s="319" t="s">
        <v>73</v>
      </c>
      <c r="H31" s="319" t="s">
        <v>2609</v>
      </c>
      <c r="I31" s="319"/>
      <c r="J31" s="319" t="s">
        <v>30</v>
      </c>
      <c r="K31" s="319" t="s">
        <v>101</v>
      </c>
      <c r="L31" s="319" t="s">
        <v>2620</v>
      </c>
      <c r="M31" s="5">
        <v>89600000</v>
      </c>
      <c r="N31" s="5">
        <v>0</v>
      </c>
      <c r="O31" s="188">
        <f t="shared" si="0"/>
        <v>1120000000</v>
      </c>
      <c r="P31" s="7"/>
    </row>
    <row r="32" spans="1:16" x14ac:dyDescent="0.25">
      <c r="A32" s="319" t="s">
        <v>21</v>
      </c>
      <c r="B32" s="319" t="s">
        <v>22</v>
      </c>
      <c r="C32" s="319" t="s">
        <v>41</v>
      </c>
      <c r="D32" s="319" t="s">
        <v>2627</v>
      </c>
      <c r="E32" s="320">
        <v>45209</v>
      </c>
      <c r="F32" s="319"/>
      <c r="G32" s="319" t="s">
        <v>73</v>
      </c>
      <c r="H32" s="319" t="s">
        <v>2609</v>
      </c>
      <c r="I32" s="319"/>
      <c r="J32" s="319" t="s">
        <v>30</v>
      </c>
      <c r="K32" s="319" t="s">
        <v>44</v>
      </c>
      <c r="L32" s="319" t="s">
        <v>2628</v>
      </c>
      <c r="M32" s="5">
        <v>100000000</v>
      </c>
      <c r="N32" s="5">
        <v>0</v>
      </c>
      <c r="O32" s="188">
        <f t="shared" si="0"/>
        <v>1020000000</v>
      </c>
      <c r="P32" s="7"/>
    </row>
    <row r="33" spans="1:16" x14ac:dyDescent="0.25">
      <c r="A33" s="319" t="s">
        <v>21</v>
      </c>
      <c r="B33" s="319" t="s">
        <v>22</v>
      </c>
      <c r="C33" s="319" t="s">
        <v>27</v>
      </c>
      <c r="D33" s="319" t="s">
        <v>249</v>
      </c>
      <c r="E33" s="320">
        <v>45224</v>
      </c>
      <c r="F33" s="319"/>
      <c r="G33" s="319" t="s">
        <v>73</v>
      </c>
      <c r="H33" s="319" t="s">
        <v>2609</v>
      </c>
      <c r="I33" s="319"/>
      <c r="J33" s="319" t="s">
        <v>30</v>
      </c>
      <c r="K33" s="319" t="s">
        <v>31</v>
      </c>
      <c r="L33" s="319" t="s">
        <v>2630</v>
      </c>
      <c r="M33" s="5">
        <v>0</v>
      </c>
      <c r="N33" s="5">
        <v>800000000</v>
      </c>
      <c r="O33" s="188">
        <f t="shared" si="0"/>
        <v>1820000000</v>
      </c>
      <c r="P33" s="7"/>
    </row>
    <row r="34" spans="1:16" x14ac:dyDescent="0.25">
      <c r="A34" s="319" t="s">
        <v>21</v>
      </c>
      <c r="B34" s="319" t="s">
        <v>22</v>
      </c>
      <c r="C34" s="319" t="s">
        <v>41</v>
      </c>
      <c r="D34" s="319" t="s">
        <v>2629</v>
      </c>
      <c r="E34" s="320">
        <v>45233</v>
      </c>
      <c r="F34" s="319"/>
      <c r="G34" s="319" t="s">
        <v>73</v>
      </c>
      <c r="H34" s="319" t="s">
        <v>2609</v>
      </c>
      <c r="I34" s="319"/>
      <c r="J34" s="319" t="s">
        <v>30</v>
      </c>
      <c r="K34" s="319" t="s">
        <v>44</v>
      </c>
      <c r="L34" s="319" t="s">
        <v>2630</v>
      </c>
      <c r="M34" s="5">
        <v>800000000</v>
      </c>
      <c r="N34" s="5">
        <v>0</v>
      </c>
      <c r="O34" s="188">
        <f t="shared" si="0"/>
        <v>1020000000</v>
      </c>
      <c r="P34" s="7"/>
    </row>
    <row r="35" spans="1:16" x14ac:dyDescent="0.25">
      <c r="A35" s="319" t="s">
        <v>21</v>
      </c>
      <c r="B35" s="319" t="s">
        <v>22</v>
      </c>
      <c r="C35" s="319" t="s">
        <v>41</v>
      </c>
      <c r="D35" s="319" t="s">
        <v>2621</v>
      </c>
      <c r="E35" s="320">
        <v>45265</v>
      </c>
      <c r="F35" s="319"/>
      <c r="G35" s="319" t="s">
        <v>73</v>
      </c>
      <c r="H35" s="319" t="s">
        <v>2609</v>
      </c>
      <c r="I35" s="319"/>
      <c r="J35" s="319" t="s">
        <v>30</v>
      </c>
      <c r="K35" s="319" t="s">
        <v>279</v>
      </c>
      <c r="L35" s="319" t="s">
        <v>2622</v>
      </c>
      <c r="M35" s="5">
        <v>1020000000</v>
      </c>
      <c r="N35" s="5">
        <v>0</v>
      </c>
      <c r="O35" s="188">
        <f t="shared" si="0"/>
        <v>0</v>
      </c>
      <c r="P35" s="7"/>
    </row>
    <row r="36" spans="1:16" x14ac:dyDescent="0.25">
      <c r="A36" s="319"/>
      <c r="B36" s="319"/>
      <c r="C36" s="319"/>
      <c r="D36" s="319"/>
      <c r="E36" s="320"/>
      <c r="F36" s="319"/>
      <c r="G36" s="319"/>
      <c r="H36" s="319"/>
      <c r="I36" s="319"/>
      <c r="J36" s="319"/>
      <c r="K36" s="319"/>
      <c r="L36" s="319"/>
      <c r="M36" s="5"/>
      <c r="N36" s="5"/>
      <c r="O36" s="5"/>
      <c r="P36" s="7"/>
    </row>
    <row r="37" spans="1:16" x14ac:dyDescent="0.25">
      <c r="A37" s="319"/>
      <c r="B37" s="319"/>
      <c r="C37" s="319"/>
      <c r="D37" s="319"/>
      <c r="E37" s="320"/>
      <c r="F37" s="319"/>
      <c r="G37" s="319"/>
      <c r="H37" s="319"/>
      <c r="I37" s="319"/>
      <c r="J37" s="319"/>
      <c r="K37" s="319"/>
      <c r="L37" s="319"/>
      <c r="M37" s="5"/>
      <c r="N37" s="5"/>
      <c r="O37" s="5"/>
      <c r="P37" s="7"/>
    </row>
    <row r="38" spans="1:16" x14ac:dyDescent="0.25">
      <c r="A38" s="319" t="s">
        <v>478</v>
      </c>
      <c r="B38" s="319" t="s">
        <v>479</v>
      </c>
      <c r="C38" s="319" t="s">
        <v>27</v>
      </c>
      <c r="D38" s="319" t="s">
        <v>2633</v>
      </c>
      <c r="E38" s="320">
        <v>45173</v>
      </c>
      <c r="F38" s="319"/>
      <c r="G38" s="319" t="s">
        <v>73</v>
      </c>
      <c r="H38" s="319" t="s">
        <v>2609</v>
      </c>
      <c r="I38" s="319"/>
      <c r="J38" s="319" t="s">
        <v>30</v>
      </c>
      <c r="K38" s="319" t="s">
        <v>44</v>
      </c>
      <c r="L38" s="319" t="s">
        <v>2625</v>
      </c>
      <c r="M38" s="5">
        <v>100000000</v>
      </c>
      <c r="N38" s="5">
        <v>0</v>
      </c>
      <c r="O38" s="5">
        <v>0</v>
      </c>
      <c r="P38" s="7"/>
    </row>
    <row r="39" spans="1:16" x14ac:dyDescent="0.25">
      <c r="A39" s="319" t="s">
        <v>478</v>
      </c>
      <c r="B39" s="319" t="s">
        <v>479</v>
      </c>
      <c r="C39" s="319" t="s">
        <v>27</v>
      </c>
      <c r="D39" s="319" t="s">
        <v>2634</v>
      </c>
      <c r="E39" s="320">
        <v>45173</v>
      </c>
      <c r="F39" s="319"/>
      <c r="G39" s="319" t="s">
        <v>73</v>
      </c>
      <c r="H39" s="319" t="s">
        <v>2609</v>
      </c>
      <c r="I39" s="319"/>
      <c r="J39" s="319" t="s">
        <v>30</v>
      </c>
      <c r="K39" s="319" t="s">
        <v>44</v>
      </c>
      <c r="L39" s="319" t="s">
        <v>2628</v>
      </c>
      <c r="M39" s="5">
        <v>100000000</v>
      </c>
      <c r="N39" s="5">
        <v>0</v>
      </c>
      <c r="O39" s="5">
        <v>0</v>
      </c>
      <c r="P39" s="7"/>
    </row>
    <row r="40" spans="1:16" x14ac:dyDescent="0.25">
      <c r="A40" s="319" t="s">
        <v>478</v>
      </c>
      <c r="B40" s="319" t="s">
        <v>479</v>
      </c>
      <c r="C40" s="319" t="s">
        <v>27</v>
      </c>
      <c r="D40" s="319" t="s">
        <v>2635</v>
      </c>
      <c r="E40" s="320">
        <v>45174</v>
      </c>
      <c r="F40" s="319"/>
      <c r="G40" s="319" t="s">
        <v>73</v>
      </c>
      <c r="H40" s="319" t="s">
        <v>2609</v>
      </c>
      <c r="I40" s="319"/>
      <c r="J40" s="319" t="s">
        <v>30</v>
      </c>
      <c r="K40" s="319" t="s">
        <v>44</v>
      </c>
      <c r="L40" s="319" t="s">
        <v>2626</v>
      </c>
      <c r="M40" s="5">
        <v>74900000</v>
      </c>
      <c r="N40" s="5">
        <v>0</v>
      </c>
      <c r="O40" s="5">
        <v>0</v>
      </c>
      <c r="P40" s="7"/>
    </row>
    <row r="41" spans="1:16" x14ac:dyDescent="0.25">
      <c r="A41" s="319" t="s">
        <v>478</v>
      </c>
      <c r="B41" s="319" t="s">
        <v>479</v>
      </c>
      <c r="C41" s="319" t="s">
        <v>27</v>
      </c>
      <c r="D41" s="319" t="s">
        <v>2636</v>
      </c>
      <c r="E41" s="320">
        <v>45174</v>
      </c>
      <c r="F41" s="319"/>
      <c r="G41" s="319" t="s">
        <v>73</v>
      </c>
      <c r="H41" s="319" t="s">
        <v>2609</v>
      </c>
      <c r="I41" s="319"/>
      <c r="J41" s="319" t="s">
        <v>30</v>
      </c>
      <c r="K41" s="319" t="s">
        <v>101</v>
      </c>
      <c r="L41" s="319" t="s">
        <v>2616</v>
      </c>
      <c r="M41" s="5">
        <v>100000000</v>
      </c>
      <c r="N41" s="5">
        <v>0</v>
      </c>
      <c r="O41" s="5">
        <v>0</v>
      </c>
      <c r="P41" s="7"/>
    </row>
    <row r="42" spans="1:16" x14ac:dyDescent="0.25">
      <c r="A42" s="319" t="s">
        <v>478</v>
      </c>
      <c r="B42" s="319" t="s">
        <v>479</v>
      </c>
      <c r="C42" s="319" t="s">
        <v>27</v>
      </c>
      <c r="D42" s="319" t="s">
        <v>2637</v>
      </c>
      <c r="E42" s="320">
        <v>45174</v>
      </c>
      <c r="F42" s="319"/>
      <c r="G42" s="319" t="s">
        <v>73</v>
      </c>
      <c r="H42" s="319" t="s">
        <v>2609</v>
      </c>
      <c r="I42" s="319"/>
      <c r="J42" s="319" t="s">
        <v>30</v>
      </c>
      <c r="K42" s="319" t="s">
        <v>101</v>
      </c>
      <c r="L42" s="319" t="s">
        <v>2614</v>
      </c>
      <c r="M42" s="5">
        <v>100000000</v>
      </c>
      <c r="N42" s="5">
        <v>0</v>
      </c>
      <c r="O42" s="5">
        <v>0</v>
      </c>
      <c r="P42" s="7"/>
    </row>
    <row r="43" spans="1:16" x14ac:dyDescent="0.25">
      <c r="A43" s="319" t="s">
        <v>478</v>
      </c>
      <c r="B43" s="319" t="s">
        <v>479</v>
      </c>
      <c r="C43" s="319" t="s">
        <v>27</v>
      </c>
      <c r="D43" s="319" t="s">
        <v>2638</v>
      </c>
      <c r="E43" s="320">
        <v>45174</v>
      </c>
      <c r="F43" s="319"/>
      <c r="G43" s="319" t="s">
        <v>73</v>
      </c>
      <c r="H43" s="319" t="s">
        <v>2609</v>
      </c>
      <c r="I43" s="319"/>
      <c r="J43" s="319" t="s">
        <v>30</v>
      </c>
      <c r="K43" s="319" t="s">
        <v>101</v>
      </c>
      <c r="L43" s="319" t="s">
        <v>2612</v>
      </c>
      <c r="M43" s="5">
        <v>100000000</v>
      </c>
      <c r="N43" s="5">
        <v>0</v>
      </c>
      <c r="O43" s="5">
        <v>0</v>
      </c>
      <c r="P43" s="7"/>
    </row>
    <row r="44" spans="1:16" x14ac:dyDescent="0.25">
      <c r="A44" s="319" t="s">
        <v>478</v>
      </c>
      <c r="B44" s="319" t="s">
        <v>479</v>
      </c>
      <c r="C44" s="319" t="s">
        <v>27</v>
      </c>
      <c r="D44" s="319" t="s">
        <v>2639</v>
      </c>
      <c r="E44" s="320">
        <v>45174</v>
      </c>
      <c r="F44" s="319"/>
      <c r="G44" s="319" t="s">
        <v>73</v>
      </c>
      <c r="H44" s="319" t="s">
        <v>2609</v>
      </c>
      <c r="I44" s="319"/>
      <c r="J44" s="319" t="s">
        <v>30</v>
      </c>
      <c r="K44" s="319" t="s">
        <v>101</v>
      </c>
      <c r="L44" s="319" t="s">
        <v>2618</v>
      </c>
      <c r="M44" s="5">
        <v>83000000</v>
      </c>
      <c r="N44" s="5">
        <v>0</v>
      </c>
      <c r="O44" s="5">
        <v>0</v>
      </c>
      <c r="P44" s="7"/>
    </row>
    <row r="45" spans="1:16" x14ac:dyDescent="0.25">
      <c r="A45" s="319" t="s">
        <v>478</v>
      </c>
      <c r="B45" s="319" t="s">
        <v>479</v>
      </c>
      <c r="C45" s="319" t="s">
        <v>27</v>
      </c>
      <c r="D45" s="319" t="s">
        <v>2640</v>
      </c>
      <c r="E45" s="320">
        <v>45174</v>
      </c>
      <c r="F45" s="319"/>
      <c r="G45" s="319" t="s">
        <v>73</v>
      </c>
      <c r="H45" s="319" t="s">
        <v>2609</v>
      </c>
      <c r="I45" s="319"/>
      <c r="J45" s="319" t="s">
        <v>30</v>
      </c>
      <c r="K45" s="319" t="s">
        <v>101</v>
      </c>
      <c r="L45" s="319" t="s">
        <v>2620</v>
      </c>
      <c r="M45" s="5">
        <v>89600000</v>
      </c>
      <c r="N45" s="5">
        <v>0</v>
      </c>
      <c r="O45" s="5">
        <v>0</v>
      </c>
      <c r="P45" s="7"/>
    </row>
    <row r="46" spans="1:16" x14ac:dyDescent="0.25">
      <c r="A46" s="319" t="s">
        <v>478</v>
      </c>
      <c r="B46" s="319" t="s">
        <v>479</v>
      </c>
      <c r="C46" s="319" t="s">
        <v>27</v>
      </c>
      <c r="D46" s="319" t="s">
        <v>2641</v>
      </c>
      <c r="E46" s="320">
        <v>45174</v>
      </c>
      <c r="F46" s="319"/>
      <c r="G46" s="319" t="s">
        <v>73</v>
      </c>
      <c r="H46" s="319" t="s">
        <v>2609</v>
      </c>
      <c r="I46" s="319"/>
      <c r="J46" s="319" t="s">
        <v>30</v>
      </c>
      <c r="K46" s="319" t="s">
        <v>43</v>
      </c>
      <c r="L46" s="319" t="s">
        <v>2632</v>
      </c>
      <c r="M46" s="5">
        <v>100000000</v>
      </c>
      <c r="N46" s="5">
        <v>0</v>
      </c>
      <c r="O46" s="5">
        <v>0</v>
      </c>
      <c r="P46" s="7"/>
    </row>
    <row r="47" spans="1:16" x14ac:dyDescent="0.25">
      <c r="A47" s="319" t="s">
        <v>478</v>
      </c>
      <c r="B47" s="319" t="s">
        <v>479</v>
      </c>
      <c r="C47" s="319" t="s">
        <v>27</v>
      </c>
      <c r="D47" s="319" t="s">
        <v>2642</v>
      </c>
      <c r="E47" s="320">
        <v>45174</v>
      </c>
      <c r="F47" s="319"/>
      <c r="G47" s="319" t="s">
        <v>73</v>
      </c>
      <c r="H47" s="319" t="s">
        <v>2609</v>
      </c>
      <c r="I47" s="319"/>
      <c r="J47" s="319" t="s">
        <v>30</v>
      </c>
      <c r="K47" s="319" t="s">
        <v>279</v>
      </c>
      <c r="L47" s="319" t="s">
        <v>2622</v>
      </c>
      <c r="M47" s="5">
        <v>1020000000</v>
      </c>
      <c r="N47" s="5">
        <v>0</v>
      </c>
      <c r="O47" s="5">
        <v>0</v>
      </c>
      <c r="P47" s="7"/>
    </row>
    <row r="48" spans="1:16" x14ac:dyDescent="0.25">
      <c r="A48" s="319" t="s">
        <v>478</v>
      </c>
      <c r="B48" s="319" t="s">
        <v>479</v>
      </c>
      <c r="C48" s="319" t="s">
        <v>27</v>
      </c>
      <c r="D48" s="319" t="s">
        <v>249</v>
      </c>
      <c r="E48" s="320">
        <v>45224</v>
      </c>
      <c r="F48" s="319"/>
      <c r="G48" s="319" t="s">
        <v>73</v>
      </c>
      <c r="H48" s="319" t="s">
        <v>2609</v>
      </c>
      <c r="I48" s="319"/>
      <c r="J48" s="319" t="s">
        <v>30</v>
      </c>
      <c r="K48" s="319" t="s">
        <v>44</v>
      </c>
      <c r="L48" s="319" t="s">
        <v>2630</v>
      </c>
      <c r="M48" s="5">
        <v>800000000</v>
      </c>
      <c r="N48" s="5">
        <v>0</v>
      </c>
      <c r="O48" s="5">
        <v>0</v>
      </c>
      <c r="P48" s="7"/>
    </row>
    <row r="49" spans="1:16" x14ac:dyDescent="0.25">
      <c r="A49" s="319"/>
      <c r="B49" s="319"/>
      <c r="C49" s="319"/>
      <c r="D49" s="319"/>
      <c r="E49" s="319"/>
      <c r="F49" s="319"/>
      <c r="G49" s="319"/>
      <c r="H49" s="319"/>
      <c r="I49" s="319"/>
      <c r="J49" s="319"/>
      <c r="K49" s="319"/>
      <c r="L49" s="319"/>
      <c r="M49" s="6">
        <f>SUM(M38:M48)</f>
        <v>2667500000</v>
      </c>
      <c r="N49" s="6"/>
      <c r="O49" s="6"/>
      <c r="P49" s="7"/>
    </row>
    <row r="50" spans="1:16" x14ac:dyDescent="0.25">
      <c r="A50" s="319"/>
      <c r="B50" s="319"/>
      <c r="C50" s="319"/>
      <c r="D50" s="319"/>
      <c r="E50" s="319"/>
      <c r="F50" s="319"/>
      <c r="G50" s="319"/>
      <c r="H50" s="319"/>
      <c r="I50" s="319"/>
      <c r="J50" s="319"/>
      <c r="K50" s="319"/>
      <c r="L50" s="319"/>
      <c r="M50" s="5"/>
      <c r="N50" s="5"/>
      <c r="O50" s="5"/>
      <c r="P50" s="7"/>
    </row>
    <row r="51" spans="1:16" x14ac:dyDescent="0.25">
      <c r="A51" s="319"/>
      <c r="B51" s="319"/>
      <c r="C51" s="319"/>
      <c r="D51" s="319"/>
      <c r="E51" s="319"/>
      <c r="F51" s="319"/>
      <c r="G51" s="319"/>
      <c r="H51" s="319"/>
      <c r="I51" s="319"/>
      <c r="J51" s="319"/>
      <c r="K51" s="319"/>
      <c r="L51" s="319"/>
      <c r="M51" s="319"/>
      <c r="N51" s="319"/>
      <c r="O51" s="319"/>
    </row>
    <row r="52" spans="1:16" x14ac:dyDescent="0.25">
      <c r="A52" s="319"/>
      <c r="B52" s="319"/>
      <c r="C52" s="319"/>
      <c r="D52" s="319"/>
      <c r="E52" s="319"/>
      <c r="F52" s="319"/>
      <c r="G52" s="319"/>
      <c r="H52" s="319"/>
      <c r="I52" s="319"/>
      <c r="J52" s="319"/>
      <c r="K52" s="319"/>
      <c r="L52" s="319"/>
      <c r="M52" s="319"/>
      <c r="N52" s="319"/>
      <c r="O52" s="319"/>
    </row>
    <row r="53" spans="1:16" x14ac:dyDescent="0.25">
      <c r="A53" s="319"/>
      <c r="B53" s="319"/>
      <c r="C53" s="319"/>
      <c r="D53" s="319"/>
      <c r="E53" s="319"/>
      <c r="F53" s="319"/>
      <c r="G53" s="319"/>
      <c r="H53" s="319"/>
      <c r="I53" s="319"/>
      <c r="J53" s="319"/>
      <c r="K53" s="319"/>
      <c r="L53" s="319"/>
      <c r="M53" s="319"/>
      <c r="N53" s="319"/>
      <c r="O53" s="319"/>
    </row>
    <row r="54" spans="1:16" x14ac:dyDescent="0.25">
      <c r="A54" s="319"/>
      <c r="B54" s="319"/>
      <c r="C54" s="319"/>
      <c r="D54" s="319"/>
      <c r="E54" s="319"/>
      <c r="F54" s="319"/>
      <c r="G54" s="319"/>
      <c r="H54" s="319"/>
      <c r="I54" s="319"/>
      <c r="J54" s="319"/>
      <c r="K54" s="319"/>
      <c r="L54" s="319"/>
      <c r="M54" s="319"/>
      <c r="N54" s="319"/>
      <c r="O54" s="319"/>
    </row>
    <row r="55" spans="1:16" x14ac:dyDescent="0.25">
      <c r="A55" s="319"/>
      <c r="B55" s="319"/>
      <c r="C55" s="319"/>
      <c r="D55" s="319"/>
      <c r="E55" s="319"/>
      <c r="F55" s="319"/>
      <c r="G55" s="319"/>
      <c r="H55" s="319"/>
      <c r="I55" s="319"/>
      <c r="J55" s="319"/>
      <c r="K55" s="319"/>
      <c r="L55" s="319"/>
      <c r="M55" s="319"/>
      <c r="N55" s="319"/>
      <c r="O55" s="319"/>
    </row>
    <row r="56" spans="1:16" x14ac:dyDescent="0.25">
      <c r="A56" s="319"/>
      <c r="B56" s="319"/>
      <c r="C56" s="319"/>
      <c r="D56" s="319"/>
      <c r="E56" s="319"/>
      <c r="F56" s="319"/>
      <c r="G56" s="319"/>
      <c r="H56" s="319"/>
      <c r="I56" s="319"/>
      <c r="J56" s="319"/>
      <c r="K56" s="319"/>
      <c r="L56" s="319"/>
      <c r="M56" s="319"/>
      <c r="N56" s="319"/>
      <c r="O56" s="319"/>
    </row>
    <row r="57" spans="1:16" x14ac:dyDescent="0.25">
      <c r="A57" s="319"/>
      <c r="B57" s="319"/>
      <c r="C57" s="319"/>
      <c r="D57" s="319"/>
      <c r="E57" s="319"/>
      <c r="F57" s="319"/>
      <c r="G57" s="319"/>
      <c r="H57" s="319"/>
      <c r="I57" s="319"/>
      <c r="J57" s="319"/>
      <c r="K57" s="319"/>
      <c r="L57" s="319"/>
      <c r="M57" s="319"/>
      <c r="N57" s="319"/>
      <c r="O57" s="319"/>
    </row>
    <row r="58" spans="1:16" x14ac:dyDescent="0.25">
      <c r="A58" s="319"/>
      <c r="B58" s="319"/>
      <c r="C58" s="319"/>
      <c r="D58" s="319"/>
      <c r="E58" s="319"/>
      <c r="F58" s="319"/>
      <c r="G58" s="319"/>
      <c r="H58" s="319"/>
      <c r="I58" s="319"/>
      <c r="J58" s="319"/>
      <c r="K58" s="319"/>
      <c r="L58" s="319"/>
      <c r="M58" s="319"/>
      <c r="N58" s="319"/>
      <c r="O58" s="319"/>
    </row>
    <row r="59" spans="1:16" x14ac:dyDescent="0.25">
      <c r="A59" s="319"/>
      <c r="B59" s="319"/>
      <c r="C59" s="319"/>
      <c r="D59" s="319"/>
      <c r="E59" s="319"/>
      <c r="F59" s="319"/>
      <c r="G59" s="319"/>
      <c r="H59" s="319"/>
      <c r="I59" s="319"/>
      <c r="J59" s="319"/>
      <c r="K59" s="319"/>
      <c r="L59" s="319"/>
      <c r="M59" s="319"/>
      <c r="N59" s="319"/>
      <c r="O59" s="319"/>
    </row>
  </sheetData>
  <mergeCells count="9">
    <mergeCell ref="A7:O7"/>
    <mergeCell ref="A8:O8"/>
    <mergeCell ref="A9:O9"/>
    <mergeCell ref="A1:O1"/>
    <mergeCell ref="A2:O2"/>
    <mergeCell ref="A3:O3"/>
    <mergeCell ref="A4:O4"/>
    <mergeCell ref="A5:O5"/>
    <mergeCell ref="A6:O6"/>
  </mergeCells>
  <pageMargins left="0.7" right="0.7" top="0.75" bottom="0.75" header="0.3" footer="0.3"/>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68"/>
  <sheetViews>
    <sheetView topLeftCell="N29" workbookViewId="0">
      <selection activeCell="AD41" sqref="AD41"/>
    </sheetView>
  </sheetViews>
  <sheetFormatPr baseColWidth="10" defaultRowHeight="15" x14ac:dyDescent="0.25"/>
  <cols>
    <col min="13" max="13" width="13.7109375" bestFit="1" customWidth="1"/>
    <col min="14" max="14" width="12.140625" bestFit="1" customWidth="1"/>
    <col min="15" max="15" width="13" bestFit="1" customWidth="1"/>
    <col min="30" max="30" width="13.7109375" customWidth="1"/>
  </cols>
  <sheetData>
    <row r="1" spans="1:30" ht="15.75" x14ac:dyDescent="0.25">
      <c r="A1" s="624" t="s">
        <v>0</v>
      </c>
      <c r="B1" s="624"/>
      <c r="C1" s="624"/>
      <c r="D1" s="624"/>
      <c r="E1" s="624"/>
      <c r="F1" s="624"/>
      <c r="G1" s="624"/>
      <c r="H1" s="624"/>
      <c r="I1" s="624"/>
      <c r="J1" s="624"/>
      <c r="K1" s="624"/>
      <c r="L1" s="624"/>
      <c r="M1" s="624"/>
      <c r="N1" s="624"/>
      <c r="O1" s="624"/>
    </row>
    <row r="2" spans="1:30" ht="15.75" x14ac:dyDescent="0.25">
      <c r="A2" s="624" t="s">
        <v>1</v>
      </c>
      <c r="B2" s="624"/>
      <c r="C2" s="624"/>
      <c r="D2" s="624"/>
      <c r="E2" s="624"/>
      <c r="F2" s="624"/>
      <c r="G2" s="624"/>
      <c r="H2" s="624"/>
      <c r="I2" s="624"/>
      <c r="J2" s="624"/>
      <c r="K2" s="624"/>
      <c r="L2" s="624"/>
      <c r="M2" s="624"/>
      <c r="N2" s="624"/>
      <c r="O2" s="624"/>
    </row>
    <row r="3" spans="1:30" ht="15.75" x14ac:dyDescent="0.25">
      <c r="A3" s="624" t="s">
        <v>534</v>
      </c>
      <c r="B3" s="624"/>
      <c r="C3" s="624"/>
      <c r="D3" s="624"/>
      <c r="E3" s="624"/>
      <c r="F3" s="624"/>
      <c r="G3" s="624"/>
      <c r="H3" s="624"/>
      <c r="I3" s="624"/>
      <c r="J3" s="624"/>
      <c r="K3" s="624"/>
      <c r="L3" s="624"/>
      <c r="M3" s="624"/>
      <c r="N3" s="624"/>
      <c r="O3" s="624"/>
    </row>
    <row r="4" spans="1:30" ht="15.75" x14ac:dyDescent="0.25">
      <c r="A4" s="624"/>
      <c r="B4" s="624"/>
      <c r="C4" s="624"/>
      <c r="D4" s="624"/>
      <c r="E4" s="624"/>
      <c r="F4" s="624"/>
      <c r="G4" s="624"/>
      <c r="H4" s="624"/>
      <c r="I4" s="624"/>
      <c r="J4" s="624"/>
      <c r="K4" s="624"/>
      <c r="L4" s="624"/>
      <c r="M4" s="624"/>
      <c r="N4" s="624"/>
      <c r="O4" s="624"/>
    </row>
    <row r="5" spans="1:30" ht="15.75" x14ac:dyDescent="0.25">
      <c r="A5" s="624" t="s">
        <v>3</v>
      </c>
      <c r="B5" s="624"/>
      <c r="C5" s="624"/>
      <c r="D5" s="624"/>
      <c r="E5" s="624"/>
      <c r="F5" s="624"/>
      <c r="G5" s="624"/>
      <c r="H5" s="624"/>
      <c r="I5" s="624"/>
      <c r="J5" s="624"/>
      <c r="K5" s="624"/>
      <c r="L5" s="624"/>
      <c r="M5" s="624"/>
      <c r="N5" s="624"/>
      <c r="O5" s="624"/>
    </row>
    <row r="6" spans="1:30" ht="15.75" x14ac:dyDescent="0.25">
      <c r="A6" s="624"/>
      <c r="B6" s="624"/>
      <c r="C6" s="624"/>
      <c r="D6" s="624"/>
      <c r="E6" s="624"/>
      <c r="F6" s="624"/>
      <c r="G6" s="624"/>
      <c r="H6" s="624"/>
      <c r="I6" s="624"/>
      <c r="J6" s="624"/>
      <c r="K6" s="624"/>
      <c r="L6" s="624"/>
      <c r="M6" s="624"/>
      <c r="N6" s="624"/>
      <c r="O6" s="624"/>
    </row>
    <row r="7" spans="1:30" ht="15.75" x14ac:dyDescent="0.25">
      <c r="A7" s="624" t="s">
        <v>1679</v>
      </c>
      <c r="B7" s="624"/>
      <c r="C7" s="624"/>
      <c r="D7" s="624"/>
      <c r="E7" s="624"/>
      <c r="F7" s="624"/>
      <c r="G7" s="624"/>
      <c r="H7" s="624"/>
      <c r="I7" s="624"/>
      <c r="J7" s="624"/>
      <c r="K7" s="624"/>
      <c r="L7" s="624"/>
      <c r="M7" s="624"/>
      <c r="N7" s="624"/>
      <c r="O7" s="624"/>
    </row>
    <row r="8" spans="1:30" ht="15.75" x14ac:dyDescent="0.25">
      <c r="A8" s="625" t="s">
        <v>4</v>
      </c>
      <c r="B8" s="625"/>
      <c r="C8" s="625"/>
      <c r="D8" s="625"/>
      <c r="E8" s="625"/>
      <c r="F8" s="625"/>
      <c r="G8" s="625"/>
      <c r="H8" s="625"/>
      <c r="I8" s="625"/>
      <c r="J8" s="625"/>
      <c r="K8" s="625"/>
      <c r="L8" s="625"/>
      <c r="M8" s="625"/>
      <c r="N8" s="625"/>
      <c r="O8" s="625"/>
    </row>
    <row r="9" spans="1:30" ht="15.75" x14ac:dyDescent="0.25">
      <c r="A9" s="624"/>
      <c r="B9" s="624"/>
      <c r="C9" s="624"/>
      <c r="D9" s="624"/>
      <c r="E9" s="624"/>
      <c r="F9" s="624"/>
      <c r="G9" s="624"/>
      <c r="H9" s="624"/>
      <c r="I9" s="624"/>
      <c r="J9" s="624"/>
      <c r="K9" s="624"/>
      <c r="L9" s="624"/>
      <c r="M9" s="624"/>
      <c r="N9" s="624"/>
      <c r="O9" s="624"/>
    </row>
    <row r="10" spans="1:30" x14ac:dyDescent="0.25">
      <c r="A10" s="325" t="s">
        <v>6</v>
      </c>
      <c r="B10" s="325" t="s">
        <v>7</v>
      </c>
      <c r="C10" s="325" t="s">
        <v>8</v>
      </c>
      <c r="D10" s="325" t="s">
        <v>9</v>
      </c>
      <c r="E10" s="325" t="s">
        <v>10</v>
      </c>
      <c r="F10" s="325" t="s">
        <v>11</v>
      </c>
      <c r="G10" s="325" t="s">
        <v>12</v>
      </c>
      <c r="H10" s="325" t="s">
        <v>13</v>
      </c>
      <c r="I10" s="325" t="s">
        <v>14</v>
      </c>
      <c r="J10" s="325" t="s">
        <v>15</v>
      </c>
      <c r="K10" s="325" t="s">
        <v>16</v>
      </c>
      <c r="L10" s="325" t="s">
        <v>17</v>
      </c>
      <c r="M10" s="326" t="s">
        <v>18</v>
      </c>
      <c r="N10" s="326" t="s">
        <v>19</v>
      </c>
      <c r="O10" s="326" t="s">
        <v>20</v>
      </c>
      <c r="P10" s="440" t="s">
        <v>6</v>
      </c>
      <c r="Q10" s="440" t="s">
        <v>7</v>
      </c>
      <c r="R10" s="440" t="s">
        <v>8</v>
      </c>
      <c r="S10" s="440" t="s">
        <v>9</v>
      </c>
      <c r="T10" s="440" t="s">
        <v>10</v>
      </c>
      <c r="U10" s="440" t="s">
        <v>11</v>
      </c>
      <c r="V10" s="440" t="s">
        <v>12</v>
      </c>
      <c r="W10" s="440" t="s">
        <v>13</v>
      </c>
      <c r="X10" s="440" t="s">
        <v>14</v>
      </c>
      <c r="Y10" s="440" t="s">
        <v>15</v>
      </c>
      <c r="Z10" s="440" t="s">
        <v>16</v>
      </c>
      <c r="AA10" s="440" t="s">
        <v>17</v>
      </c>
      <c r="AB10" s="441" t="s">
        <v>18</v>
      </c>
      <c r="AC10" s="441" t="s">
        <v>19</v>
      </c>
      <c r="AD10" s="441" t="s">
        <v>20</v>
      </c>
    </row>
    <row r="11" spans="1:30" x14ac:dyDescent="0.25">
      <c r="A11" s="323" t="s">
        <v>21</v>
      </c>
      <c r="B11" s="323" t="s">
        <v>22</v>
      </c>
      <c r="C11" s="323" t="s">
        <v>544</v>
      </c>
      <c r="D11" s="323" t="s">
        <v>183</v>
      </c>
      <c r="E11" s="324">
        <v>44927</v>
      </c>
      <c r="F11" s="323"/>
      <c r="G11" s="323" t="s">
        <v>2643</v>
      </c>
      <c r="H11" s="323" t="s">
        <v>2644</v>
      </c>
      <c r="I11" s="323" t="s">
        <v>31</v>
      </c>
      <c r="J11" s="323" t="s">
        <v>30</v>
      </c>
      <c r="K11" s="323" t="s">
        <v>545</v>
      </c>
      <c r="L11" s="323" t="s">
        <v>546</v>
      </c>
      <c r="M11" s="5">
        <v>0</v>
      </c>
      <c r="N11" s="5">
        <v>650643000.60000002</v>
      </c>
      <c r="O11" s="5">
        <v>650643000.60000002</v>
      </c>
      <c r="P11" s="437" t="s">
        <v>21</v>
      </c>
      <c r="Q11" s="437" t="s">
        <v>22</v>
      </c>
      <c r="R11" s="437"/>
      <c r="S11" s="437"/>
      <c r="T11" s="438">
        <v>44985</v>
      </c>
      <c r="U11" s="437"/>
      <c r="V11" s="437" t="s">
        <v>23</v>
      </c>
      <c r="W11" s="437" t="s">
        <v>24</v>
      </c>
      <c r="X11" s="437" t="s">
        <v>25</v>
      </c>
      <c r="Y11" s="437" t="s">
        <v>24</v>
      </c>
      <c r="Z11" s="437" t="s">
        <v>24</v>
      </c>
      <c r="AA11" s="437" t="s">
        <v>3454</v>
      </c>
      <c r="AB11" s="439">
        <v>0</v>
      </c>
      <c r="AC11" s="439">
        <v>650643000.60000002</v>
      </c>
      <c r="AD11" s="439">
        <v>650643000.60000002</v>
      </c>
    </row>
    <row r="12" spans="1:30" x14ac:dyDescent="0.25">
      <c r="A12" s="323" t="s">
        <v>21</v>
      </c>
      <c r="B12" s="323" t="s">
        <v>22</v>
      </c>
      <c r="C12" s="323" t="s">
        <v>41</v>
      </c>
      <c r="D12" s="323" t="s">
        <v>2660</v>
      </c>
      <c r="E12" s="324">
        <v>44994</v>
      </c>
      <c r="F12" s="323" t="s">
        <v>100</v>
      </c>
      <c r="G12" s="323" t="s">
        <v>2643</v>
      </c>
      <c r="H12" s="323" t="s">
        <v>2644</v>
      </c>
      <c r="I12" s="323"/>
      <c r="J12" s="323" t="s">
        <v>30</v>
      </c>
      <c r="K12" s="323"/>
      <c r="L12" s="323" t="s">
        <v>2661</v>
      </c>
      <c r="M12" s="5">
        <v>400000000</v>
      </c>
      <c r="N12" s="5">
        <v>0</v>
      </c>
      <c r="O12" s="188">
        <f t="shared" ref="O12:O41" si="0">SUM(O11-M12+N12)</f>
        <v>250643000.60000002</v>
      </c>
      <c r="P12" s="437" t="s">
        <v>21</v>
      </c>
      <c r="Q12" s="437" t="s">
        <v>22</v>
      </c>
      <c r="R12" s="437" t="s">
        <v>41</v>
      </c>
      <c r="S12" s="437" t="s">
        <v>2660</v>
      </c>
      <c r="T12" s="438">
        <v>44994</v>
      </c>
      <c r="U12" s="437" t="s">
        <v>100</v>
      </c>
      <c r="V12" s="437" t="s">
        <v>2643</v>
      </c>
      <c r="W12" s="437" t="s">
        <v>2644</v>
      </c>
      <c r="X12" s="437"/>
      <c r="Y12" s="437" t="s">
        <v>30</v>
      </c>
      <c r="Z12" s="437"/>
      <c r="AA12" s="437" t="s">
        <v>2661</v>
      </c>
      <c r="AB12" s="439">
        <v>400000000</v>
      </c>
      <c r="AC12" s="439">
        <v>0</v>
      </c>
      <c r="AD12" s="439">
        <f>SUM(AD11-AB12+AC12)</f>
        <v>250643000.60000002</v>
      </c>
    </row>
    <row r="13" spans="1:30" x14ac:dyDescent="0.25">
      <c r="A13" s="323" t="s">
        <v>21</v>
      </c>
      <c r="B13" s="323" t="s">
        <v>22</v>
      </c>
      <c r="C13" s="323" t="s">
        <v>41</v>
      </c>
      <c r="D13" s="323" t="s">
        <v>2662</v>
      </c>
      <c r="E13" s="324">
        <v>44994</v>
      </c>
      <c r="F13" s="323" t="s">
        <v>100</v>
      </c>
      <c r="G13" s="323" t="s">
        <v>2643</v>
      </c>
      <c r="H13" s="323" t="s">
        <v>2644</v>
      </c>
      <c r="I13" s="323"/>
      <c r="J13" s="323" t="s">
        <v>30</v>
      </c>
      <c r="K13" s="323"/>
      <c r="L13" s="323" t="s">
        <v>2663</v>
      </c>
      <c r="M13" s="5">
        <v>100000000</v>
      </c>
      <c r="N13" s="5">
        <v>0</v>
      </c>
      <c r="O13" s="188">
        <f t="shared" si="0"/>
        <v>150643000.60000002</v>
      </c>
      <c r="P13" s="437" t="s">
        <v>21</v>
      </c>
      <c r="Q13" s="437" t="s">
        <v>22</v>
      </c>
      <c r="R13" s="437" t="s">
        <v>41</v>
      </c>
      <c r="S13" s="437" t="s">
        <v>2662</v>
      </c>
      <c r="T13" s="438">
        <v>44994</v>
      </c>
      <c r="U13" s="437" t="s">
        <v>100</v>
      </c>
      <c r="V13" s="437" t="s">
        <v>2643</v>
      </c>
      <c r="W13" s="437" t="s">
        <v>2644</v>
      </c>
      <c r="X13" s="437"/>
      <c r="Y13" s="437" t="s">
        <v>30</v>
      </c>
      <c r="Z13" s="437"/>
      <c r="AA13" s="437" t="s">
        <v>2663</v>
      </c>
      <c r="AB13" s="439">
        <v>100000000</v>
      </c>
      <c r="AC13" s="439">
        <v>0</v>
      </c>
      <c r="AD13" s="439">
        <f t="shared" ref="AD13:AD41" si="1">SUM(AD12-AB13+AC13)</f>
        <v>150643000.60000002</v>
      </c>
    </row>
    <row r="14" spans="1:30" x14ac:dyDescent="0.25">
      <c r="A14" s="323" t="s">
        <v>21</v>
      </c>
      <c r="B14" s="323" t="s">
        <v>22</v>
      </c>
      <c r="C14" s="323" t="s">
        <v>41</v>
      </c>
      <c r="D14" s="323" t="s">
        <v>2668</v>
      </c>
      <c r="E14" s="324">
        <v>45007</v>
      </c>
      <c r="F14" s="323" t="s">
        <v>100</v>
      </c>
      <c r="G14" s="323" t="s">
        <v>2643</v>
      </c>
      <c r="H14" s="323" t="s">
        <v>2644</v>
      </c>
      <c r="I14" s="323"/>
      <c r="J14" s="323" t="s">
        <v>30</v>
      </c>
      <c r="K14" s="323" t="s">
        <v>31</v>
      </c>
      <c r="L14" s="323" t="s">
        <v>2669</v>
      </c>
      <c r="M14" s="5">
        <v>150643000</v>
      </c>
      <c r="N14" s="5">
        <v>0</v>
      </c>
      <c r="O14" s="188">
        <f t="shared" si="0"/>
        <v>0.60000002384185791</v>
      </c>
      <c r="P14" s="437" t="s">
        <v>21</v>
      </c>
      <c r="Q14" s="437" t="s">
        <v>22</v>
      </c>
      <c r="R14" s="437" t="s">
        <v>41</v>
      </c>
      <c r="S14" s="437" t="s">
        <v>2668</v>
      </c>
      <c r="T14" s="438">
        <v>45007</v>
      </c>
      <c r="U14" s="437" t="s">
        <v>100</v>
      </c>
      <c r="V14" s="437" t="s">
        <v>2643</v>
      </c>
      <c r="W14" s="437" t="s">
        <v>2644</v>
      </c>
      <c r="X14" s="437"/>
      <c r="Y14" s="437" t="s">
        <v>30</v>
      </c>
      <c r="Z14" s="437" t="s">
        <v>31</v>
      </c>
      <c r="AA14" s="437" t="s">
        <v>2669</v>
      </c>
      <c r="AB14" s="439">
        <v>150643000</v>
      </c>
      <c r="AC14" s="439">
        <v>0</v>
      </c>
      <c r="AD14" s="439">
        <f t="shared" si="1"/>
        <v>0.60000002384185791</v>
      </c>
    </row>
    <row r="15" spans="1:30" x14ac:dyDescent="0.25">
      <c r="A15" s="323" t="s">
        <v>21</v>
      </c>
      <c r="B15" s="323" t="s">
        <v>22</v>
      </c>
      <c r="C15" s="323" t="s">
        <v>27</v>
      </c>
      <c r="D15" s="323" t="s">
        <v>2674</v>
      </c>
      <c r="E15" s="324">
        <v>45169</v>
      </c>
      <c r="F15" s="323"/>
      <c r="G15" s="323" t="s">
        <v>2643</v>
      </c>
      <c r="H15" s="323" t="s">
        <v>2644</v>
      </c>
      <c r="I15" s="323"/>
      <c r="J15" s="323" t="s">
        <v>30</v>
      </c>
      <c r="K15" s="323" t="s">
        <v>31</v>
      </c>
      <c r="L15" s="323" t="s">
        <v>2645</v>
      </c>
      <c r="M15" s="5">
        <v>0</v>
      </c>
      <c r="N15" s="5">
        <v>100000000</v>
      </c>
      <c r="O15" s="188">
        <f t="shared" si="0"/>
        <v>100000000.60000002</v>
      </c>
      <c r="P15" s="437" t="s">
        <v>21</v>
      </c>
      <c r="Q15" s="437" t="s">
        <v>22</v>
      </c>
      <c r="R15" s="437" t="s">
        <v>27</v>
      </c>
      <c r="S15" s="437" t="s">
        <v>2674</v>
      </c>
      <c r="T15" s="438">
        <v>45169</v>
      </c>
      <c r="U15" s="437"/>
      <c r="V15" s="437" t="s">
        <v>2643</v>
      </c>
      <c r="W15" s="437" t="s">
        <v>2644</v>
      </c>
      <c r="X15" s="437"/>
      <c r="Y15" s="437" t="s">
        <v>30</v>
      </c>
      <c r="Z15" s="437" t="s">
        <v>31</v>
      </c>
      <c r="AA15" s="437" t="s">
        <v>2645</v>
      </c>
      <c r="AB15" s="439">
        <v>0</v>
      </c>
      <c r="AC15" s="439">
        <v>100000000</v>
      </c>
      <c r="AD15" s="439">
        <f t="shared" si="1"/>
        <v>100000000.60000002</v>
      </c>
    </row>
    <row r="16" spans="1:30" x14ac:dyDescent="0.25">
      <c r="A16" s="323" t="s">
        <v>21</v>
      </c>
      <c r="B16" s="323" t="s">
        <v>22</v>
      </c>
      <c r="C16" s="323" t="s">
        <v>27</v>
      </c>
      <c r="D16" s="323" t="s">
        <v>1530</v>
      </c>
      <c r="E16" s="324">
        <v>45174</v>
      </c>
      <c r="F16" s="323"/>
      <c r="G16" s="323" t="s">
        <v>2643</v>
      </c>
      <c r="H16" s="323" t="s">
        <v>2644</v>
      </c>
      <c r="I16" s="323"/>
      <c r="J16" s="323" t="s">
        <v>30</v>
      </c>
      <c r="K16" s="323" t="s">
        <v>31</v>
      </c>
      <c r="L16" s="323" t="s">
        <v>2646</v>
      </c>
      <c r="M16" s="5">
        <v>0</v>
      </c>
      <c r="N16" s="5">
        <v>100000000</v>
      </c>
      <c r="O16" s="188">
        <f t="shared" si="0"/>
        <v>200000000.60000002</v>
      </c>
      <c r="P16" s="437" t="s">
        <v>21</v>
      </c>
      <c r="Q16" s="437" t="s">
        <v>22</v>
      </c>
      <c r="R16" s="437" t="s">
        <v>27</v>
      </c>
      <c r="S16" s="437" t="s">
        <v>1530</v>
      </c>
      <c r="T16" s="438">
        <v>45174</v>
      </c>
      <c r="U16" s="437"/>
      <c r="V16" s="437" t="s">
        <v>2643</v>
      </c>
      <c r="W16" s="437" t="s">
        <v>2644</v>
      </c>
      <c r="X16" s="437"/>
      <c r="Y16" s="437" t="s">
        <v>30</v>
      </c>
      <c r="Z16" s="437" t="s">
        <v>31</v>
      </c>
      <c r="AA16" s="437" t="s">
        <v>2646</v>
      </c>
      <c r="AB16" s="439">
        <v>0</v>
      </c>
      <c r="AC16" s="439">
        <v>100000000</v>
      </c>
      <c r="AD16" s="439">
        <f t="shared" si="1"/>
        <v>200000000.60000002</v>
      </c>
    </row>
    <row r="17" spans="1:30" x14ac:dyDescent="0.25">
      <c r="A17" s="323" t="s">
        <v>21</v>
      </c>
      <c r="B17" s="323" t="s">
        <v>22</v>
      </c>
      <c r="C17" s="323" t="s">
        <v>27</v>
      </c>
      <c r="D17" s="323" t="s">
        <v>2675</v>
      </c>
      <c r="E17" s="324">
        <v>45174</v>
      </c>
      <c r="F17" s="323"/>
      <c r="G17" s="323" t="s">
        <v>2643</v>
      </c>
      <c r="H17" s="323" t="s">
        <v>2644</v>
      </c>
      <c r="I17" s="323"/>
      <c r="J17" s="323" t="s">
        <v>30</v>
      </c>
      <c r="K17" s="323" t="s">
        <v>31</v>
      </c>
      <c r="L17" s="323" t="s">
        <v>2654</v>
      </c>
      <c r="M17" s="5">
        <v>0</v>
      </c>
      <c r="N17" s="5">
        <v>96900000</v>
      </c>
      <c r="O17" s="188">
        <f t="shared" si="0"/>
        <v>296900000.60000002</v>
      </c>
      <c r="P17" s="437" t="s">
        <v>21</v>
      </c>
      <c r="Q17" s="437" t="s">
        <v>22</v>
      </c>
      <c r="R17" s="437" t="s">
        <v>27</v>
      </c>
      <c r="S17" s="437" t="s">
        <v>2675</v>
      </c>
      <c r="T17" s="438">
        <v>45174</v>
      </c>
      <c r="U17" s="437"/>
      <c r="V17" s="437" t="s">
        <v>2643</v>
      </c>
      <c r="W17" s="437" t="s">
        <v>2644</v>
      </c>
      <c r="X17" s="437"/>
      <c r="Y17" s="437" t="s">
        <v>30</v>
      </c>
      <c r="Z17" s="437" t="s">
        <v>31</v>
      </c>
      <c r="AA17" s="437" t="s">
        <v>2654</v>
      </c>
      <c r="AB17" s="439">
        <v>0</v>
      </c>
      <c r="AC17" s="439">
        <v>96900000</v>
      </c>
      <c r="AD17" s="439">
        <f t="shared" si="1"/>
        <v>296900000.60000002</v>
      </c>
    </row>
    <row r="18" spans="1:30" x14ac:dyDescent="0.25">
      <c r="A18" s="323" t="s">
        <v>21</v>
      </c>
      <c r="B18" s="323" t="s">
        <v>22</v>
      </c>
      <c r="C18" s="323" t="s">
        <v>27</v>
      </c>
      <c r="D18" s="323" t="s">
        <v>2676</v>
      </c>
      <c r="E18" s="324">
        <v>45174</v>
      </c>
      <c r="F18" s="323"/>
      <c r="G18" s="323" t="s">
        <v>2643</v>
      </c>
      <c r="H18" s="323" t="s">
        <v>2644</v>
      </c>
      <c r="I18" s="323"/>
      <c r="J18" s="323" t="s">
        <v>30</v>
      </c>
      <c r="K18" s="323" t="s">
        <v>31</v>
      </c>
      <c r="L18" s="323" t="s">
        <v>2657</v>
      </c>
      <c r="M18" s="5">
        <v>0</v>
      </c>
      <c r="N18" s="5">
        <v>100000000</v>
      </c>
      <c r="O18" s="188">
        <f t="shared" si="0"/>
        <v>396900000.60000002</v>
      </c>
      <c r="P18" s="437" t="s">
        <v>21</v>
      </c>
      <c r="Q18" s="437" t="s">
        <v>22</v>
      </c>
      <c r="R18" s="437" t="s">
        <v>27</v>
      </c>
      <c r="S18" s="437" t="s">
        <v>2676</v>
      </c>
      <c r="T18" s="438">
        <v>45174</v>
      </c>
      <c r="U18" s="437"/>
      <c r="V18" s="437" t="s">
        <v>2643</v>
      </c>
      <c r="W18" s="437" t="s">
        <v>2644</v>
      </c>
      <c r="X18" s="437"/>
      <c r="Y18" s="437" t="s">
        <v>30</v>
      </c>
      <c r="Z18" s="437" t="s">
        <v>31</v>
      </c>
      <c r="AA18" s="437" t="s">
        <v>2657</v>
      </c>
      <c r="AB18" s="439">
        <v>0</v>
      </c>
      <c r="AC18" s="439">
        <v>100000000</v>
      </c>
      <c r="AD18" s="439">
        <f t="shared" si="1"/>
        <v>396900000.60000002</v>
      </c>
    </row>
    <row r="19" spans="1:30" x14ac:dyDescent="0.25">
      <c r="A19" s="323" t="s">
        <v>21</v>
      </c>
      <c r="B19" s="323" t="s">
        <v>22</v>
      </c>
      <c r="C19" s="323" t="s">
        <v>27</v>
      </c>
      <c r="D19" s="323" t="s">
        <v>2677</v>
      </c>
      <c r="E19" s="324">
        <v>45174</v>
      </c>
      <c r="F19" s="323"/>
      <c r="G19" s="323" t="s">
        <v>2643</v>
      </c>
      <c r="H19" s="323" t="s">
        <v>2644</v>
      </c>
      <c r="I19" s="323"/>
      <c r="J19" s="323" t="s">
        <v>30</v>
      </c>
      <c r="K19" s="323" t="s">
        <v>31</v>
      </c>
      <c r="L19" s="323" t="s">
        <v>2659</v>
      </c>
      <c r="M19" s="5">
        <v>0</v>
      </c>
      <c r="N19" s="5">
        <v>100000000</v>
      </c>
      <c r="O19" s="188">
        <f t="shared" si="0"/>
        <v>496900000.60000002</v>
      </c>
      <c r="P19" s="437" t="s">
        <v>21</v>
      </c>
      <c r="Q19" s="437" t="s">
        <v>22</v>
      </c>
      <c r="R19" s="437" t="s">
        <v>27</v>
      </c>
      <c r="S19" s="437" t="s">
        <v>2677</v>
      </c>
      <c r="T19" s="438">
        <v>45174</v>
      </c>
      <c r="U19" s="437"/>
      <c r="V19" s="437" t="s">
        <v>2643</v>
      </c>
      <c r="W19" s="437" t="s">
        <v>2644</v>
      </c>
      <c r="X19" s="437"/>
      <c r="Y19" s="437" t="s">
        <v>30</v>
      </c>
      <c r="Z19" s="437" t="s">
        <v>31</v>
      </c>
      <c r="AA19" s="437" t="s">
        <v>2659</v>
      </c>
      <c r="AB19" s="439">
        <v>0</v>
      </c>
      <c r="AC19" s="439">
        <v>100000000</v>
      </c>
      <c r="AD19" s="439">
        <f t="shared" si="1"/>
        <v>496900000.60000002</v>
      </c>
    </row>
    <row r="20" spans="1:30" x14ac:dyDescent="0.25">
      <c r="A20" s="323" t="s">
        <v>21</v>
      </c>
      <c r="B20" s="323" t="s">
        <v>22</v>
      </c>
      <c r="C20" s="323" t="s">
        <v>27</v>
      </c>
      <c r="D20" s="323" t="s">
        <v>1812</v>
      </c>
      <c r="E20" s="324">
        <v>45174</v>
      </c>
      <c r="F20" s="323"/>
      <c r="G20" s="323" t="s">
        <v>2643</v>
      </c>
      <c r="H20" s="323" t="s">
        <v>2644</v>
      </c>
      <c r="I20" s="323"/>
      <c r="J20" s="323" t="s">
        <v>30</v>
      </c>
      <c r="K20" s="323" t="s">
        <v>31</v>
      </c>
      <c r="L20" s="323" t="s">
        <v>2648</v>
      </c>
      <c r="M20" s="5">
        <v>0</v>
      </c>
      <c r="N20" s="5">
        <v>100000000</v>
      </c>
      <c r="O20" s="188">
        <f t="shared" si="0"/>
        <v>596900000.60000002</v>
      </c>
      <c r="P20" s="437" t="s">
        <v>21</v>
      </c>
      <c r="Q20" s="437" t="s">
        <v>22</v>
      </c>
      <c r="R20" s="437" t="s">
        <v>27</v>
      </c>
      <c r="S20" s="437" t="s">
        <v>1812</v>
      </c>
      <c r="T20" s="438">
        <v>45174</v>
      </c>
      <c r="U20" s="437"/>
      <c r="V20" s="437" t="s">
        <v>2643</v>
      </c>
      <c r="W20" s="437" t="s">
        <v>2644</v>
      </c>
      <c r="X20" s="437"/>
      <c r="Y20" s="437" t="s">
        <v>30</v>
      </c>
      <c r="Z20" s="437" t="s">
        <v>31</v>
      </c>
      <c r="AA20" s="437" t="s">
        <v>2648</v>
      </c>
      <c r="AB20" s="439">
        <v>0</v>
      </c>
      <c r="AC20" s="439">
        <v>100000000</v>
      </c>
      <c r="AD20" s="439">
        <f t="shared" si="1"/>
        <v>596900000.60000002</v>
      </c>
    </row>
    <row r="21" spans="1:30" x14ac:dyDescent="0.25">
      <c r="A21" s="323" t="s">
        <v>21</v>
      </c>
      <c r="B21" s="323" t="s">
        <v>22</v>
      </c>
      <c r="C21" s="323" t="s">
        <v>27</v>
      </c>
      <c r="D21" s="323" t="s">
        <v>2678</v>
      </c>
      <c r="E21" s="324">
        <v>45174</v>
      </c>
      <c r="F21" s="323"/>
      <c r="G21" s="323" t="s">
        <v>2643</v>
      </c>
      <c r="H21" s="323" t="s">
        <v>2644</v>
      </c>
      <c r="I21" s="323"/>
      <c r="J21" s="323" t="s">
        <v>30</v>
      </c>
      <c r="K21" s="323" t="s">
        <v>31</v>
      </c>
      <c r="L21" s="323" t="s">
        <v>2652</v>
      </c>
      <c r="M21" s="5">
        <v>0</v>
      </c>
      <c r="N21" s="5">
        <v>100000000</v>
      </c>
      <c r="O21" s="188">
        <f t="shared" si="0"/>
        <v>696900000.60000002</v>
      </c>
      <c r="P21" s="437" t="s">
        <v>21</v>
      </c>
      <c r="Q21" s="437" t="s">
        <v>22</v>
      </c>
      <c r="R21" s="437" t="s">
        <v>27</v>
      </c>
      <c r="S21" s="437" t="s">
        <v>2678</v>
      </c>
      <c r="T21" s="438">
        <v>45174</v>
      </c>
      <c r="U21" s="437"/>
      <c r="V21" s="437" t="s">
        <v>2643</v>
      </c>
      <c r="W21" s="437" t="s">
        <v>2644</v>
      </c>
      <c r="X21" s="437"/>
      <c r="Y21" s="437" t="s">
        <v>30</v>
      </c>
      <c r="Z21" s="437" t="s">
        <v>31</v>
      </c>
      <c r="AA21" s="437" t="s">
        <v>2652</v>
      </c>
      <c r="AB21" s="439">
        <v>0</v>
      </c>
      <c r="AC21" s="439">
        <v>100000000</v>
      </c>
      <c r="AD21" s="439">
        <f t="shared" si="1"/>
        <v>696900000.60000002</v>
      </c>
    </row>
    <row r="22" spans="1:30" x14ac:dyDescent="0.25">
      <c r="A22" s="323" t="s">
        <v>21</v>
      </c>
      <c r="B22" s="323" t="s">
        <v>22</v>
      </c>
      <c r="C22" s="323" t="s">
        <v>27</v>
      </c>
      <c r="D22" s="323" t="s">
        <v>2679</v>
      </c>
      <c r="E22" s="324">
        <v>45174</v>
      </c>
      <c r="F22" s="323"/>
      <c r="G22" s="323" t="s">
        <v>2643</v>
      </c>
      <c r="H22" s="323" t="s">
        <v>2644</v>
      </c>
      <c r="I22" s="323"/>
      <c r="J22" s="323" t="s">
        <v>30</v>
      </c>
      <c r="K22" s="323" t="s">
        <v>31</v>
      </c>
      <c r="L22" s="323" t="s">
        <v>2650</v>
      </c>
      <c r="M22" s="5">
        <v>0</v>
      </c>
      <c r="N22" s="5">
        <v>100000000</v>
      </c>
      <c r="O22" s="188">
        <f t="shared" si="0"/>
        <v>796900000.60000002</v>
      </c>
      <c r="P22" s="437" t="s">
        <v>21</v>
      </c>
      <c r="Q22" s="437" t="s">
        <v>22</v>
      </c>
      <c r="R22" s="437" t="s">
        <v>27</v>
      </c>
      <c r="S22" s="437" t="s">
        <v>2679</v>
      </c>
      <c r="T22" s="438">
        <v>45174</v>
      </c>
      <c r="U22" s="437"/>
      <c r="V22" s="437" t="s">
        <v>2643</v>
      </c>
      <c r="W22" s="437" t="s">
        <v>2644</v>
      </c>
      <c r="X22" s="437"/>
      <c r="Y22" s="437" t="s">
        <v>30</v>
      </c>
      <c r="Z22" s="437" t="s">
        <v>31</v>
      </c>
      <c r="AA22" s="437" t="s">
        <v>2650</v>
      </c>
      <c r="AB22" s="439">
        <v>0</v>
      </c>
      <c r="AC22" s="439">
        <v>100000000</v>
      </c>
      <c r="AD22" s="439">
        <f t="shared" si="1"/>
        <v>796900000.60000002</v>
      </c>
    </row>
    <row r="23" spans="1:30" x14ac:dyDescent="0.25">
      <c r="A23" s="323" t="s">
        <v>21</v>
      </c>
      <c r="B23" s="323" t="s">
        <v>22</v>
      </c>
      <c r="C23" s="323" t="s">
        <v>27</v>
      </c>
      <c r="D23" s="323" t="s">
        <v>2680</v>
      </c>
      <c r="E23" s="324">
        <v>45174</v>
      </c>
      <c r="F23" s="323"/>
      <c r="G23" s="323" t="s">
        <v>2643</v>
      </c>
      <c r="H23" s="323" t="s">
        <v>2644</v>
      </c>
      <c r="I23" s="323"/>
      <c r="J23" s="323" t="s">
        <v>30</v>
      </c>
      <c r="K23" s="323" t="s">
        <v>31</v>
      </c>
      <c r="L23" s="323" t="s">
        <v>2665</v>
      </c>
      <c r="M23" s="5">
        <v>0</v>
      </c>
      <c r="N23" s="5">
        <v>100000000</v>
      </c>
      <c r="O23" s="188">
        <f t="shared" si="0"/>
        <v>896900000.60000002</v>
      </c>
      <c r="P23" s="437" t="s">
        <v>21</v>
      </c>
      <c r="Q23" s="437" t="s">
        <v>22</v>
      </c>
      <c r="R23" s="437" t="s">
        <v>27</v>
      </c>
      <c r="S23" s="437" t="s">
        <v>2680</v>
      </c>
      <c r="T23" s="438">
        <v>45174</v>
      </c>
      <c r="U23" s="437"/>
      <c r="V23" s="437" t="s">
        <v>2643</v>
      </c>
      <c r="W23" s="437" t="s">
        <v>2644</v>
      </c>
      <c r="X23" s="437"/>
      <c r="Y23" s="437" t="s">
        <v>30</v>
      </c>
      <c r="Z23" s="437" t="s">
        <v>31</v>
      </c>
      <c r="AA23" s="437" t="s">
        <v>2665</v>
      </c>
      <c r="AB23" s="439">
        <v>0</v>
      </c>
      <c r="AC23" s="439">
        <v>100000000</v>
      </c>
      <c r="AD23" s="439">
        <f t="shared" si="1"/>
        <v>896900000.60000002</v>
      </c>
    </row>
    <row r="24" spans="1:30" x14ac:dyDescent="0.25">
      <c r="A24" s="323" t="s">
        <v>21</v>
      </c>
      <c r="B24" s="323" t="s">
        <v>22</v>
      </c>
      <c r="C24" s="323" t="s">
        <v>27</v>
      </c>
      <c r="D24" s="323" t="s">
        <v>1814</v>
      </c>
      <c r="E24" s="324">
        <v>45174</v>
      </c>
      <c r="F24" s="323"/>
      <c r="G24" s="323" t="s">
        <v>2643</v>
      </c>
      <c r="H24" s="323" t="s">
        <v>2644</v>
      </c>
      <c r="I24" s="323"/>
      <c r="J24" s="323" t="s">
        <v>30</v>
      </c>
      <c r="K24" s="323" t="s">
        <v>31</v>
      </c>
      <c r="L24" s="323" t="s">
        <v>2673</v>
      </c>
      <c r="M24" s="5">
        <v>0</v>
      </c>
      <c r="N24" s="5">
        <v>100000000</v>
      </c>
      <c r="O24" s="188">
        <f t="shared" si="0"/>
        <v>996900000.60000002</v>
      </c>
      <c r="P24" s="437" t="s">
        <v>21</v>
      </c>
      <c r="Q24" s="437" t="s">
        <v>22</v>
      </c>
      <c r="R24" s="437" t="s">
        <v>27</v>
      </c>
      <c r="S24" s="437" t="s">
        <v>1814</v>
      </c>
      <c r="T24" s="438">
        <v>45174</v>
      </c>
      <c r="U24" s="437"/>
      <c r="V24" s="437" t="s">
        <v>2643</v>
      </c>
      <c r="W24" s="437" t="s">
        <v>2644</v>
      </c>
      <c r="X24" s="437"/>
      <c r="Y24" s="437" t="s">
        <v>30</v>
      </c>
      <c r="Z24" s="437" t="s">
        <v>31</v>
      </c>
      <c r="AA24" s="437" t="s">
        <v>2673</v>
      </c>
      <c r="AB24" s="439">
        <v>0</v>
      </c>
      <c r="AC24" s="439">
        <v>100000000</v>
      </c>
      <c r="AD24" s="439">
        <f t="shared" si="1"/>
        <v>996900000.60000002</v>
      </c>
    </row>
    <row r="25" spans="1:30" x14ac:dyDescent="0.25">
      <c r="A25" s="323" t="s">
        <v>21</v>
      </c>
      <c r="B25" s="323" t="s">
        <v>22</v>
      </c>
      <c r="C25" s="323" t="s">
        <v>27</v>
      </c>
      <c r="D25" s="323" t="s">
        <v>2681</v>
      </c>
      <c r="E25" s="324">
        <v>45174</v>
      </c>
      <c r="F25" s="323"/>
      <c r="G25" s="323" t="s">
        <v>2643</v>
      </c>
      <c r="H25" s="323" t="s">
        <v>2644</v>
      </c>
      <c r="I25" s="323"/>
      <c r="J25" s="323" t="s">
        <v>30</v>
      </c>
      <c r="K25" s="323" t="s">
        <v>31</v>
      </c>
      <c r="L25" s="323" t="s">
        <v>2671</v>
      </c>
      <c r="M25" s="5">
        <v>0</v>
      </c>
      <c r="N25" s="5">
        <v>100000000</v>
      </c>
      <c r="O25" s="188">
        <f t="shared" si="0"/>
        <v>1096900000.5999999</v>
      </c>
      <c r="P25" s="437" t="s">
        <v>21</v>
      </c>
      <c r="Q25" s="437" t="s">
        <v>22</v>
      </c>
      <c r="R25" s="437" t="s">
        <v>27</v>
      </c>
      <c r="S25" s="437" t="s">
        <v>2681</v>
      </c>
      <c r="T25" s="438">
        <v>45174</v>
      </c>
      <c r="U25" s="437"/>
      <c r="V25" s="437" t="s">
        <v>2643</v>
      </c>
      <c r="W25" s="437" t="s">
        <v>2644</v>
      </c>
      <c r="X25" s="437"/>
      <c r="Y25" s="437" t="s">
        <v>30</v>
      </c>
      <c r="Z25" s="437" t="s">
        <v>31</v>
      </c>
      <c r="AA25" s="437" t="s">
        <v>2671</v>
      </c>
      <c r="AB25" s="439">
        <v>0</v>
      </c>
      <c r="AC25" s="439">
        <v>100000000</v>
      </c>
      <c r="AD25" s="439">
        <f t="shared" si="1"/>
        <v>1096900000.5999999</v>
      </c>
    </row>
    <row r="26" spans="1:30" x14ac:dyDescent="0.25">
      <c r="A26" s="323" t="s">
        <v>21</v>
      </c>
      <c r="B26" s="323" t="s">
        <v>22</v>
      </c>
      <c r="C26" s="323" t="s">
        <v>27</v>
      </c>
      <c r="D26" s="323" t="s">
        <v>2682</v>
      </c>
      <c r="E26" s="324">
        <v>45174</v>
      </c>
      <c r="F26" s="323"/>
      <c r="G26" s="323" t="s">
        <v>2643</v>
      </c>
      <c r="H26" s="323" t="s">
        <v>2644</v>
      </c>
      <c r="I26" s="323"/>
      <c r="J26" s="323" t="s">
        <v>30</v>
      </c>
      <c r="K26" s="323" t="s">
        <v>31</v>
      </c>
      <c r="L26" s="323" t="s">
        <v>2655</v>
      </c>
      <c r="M26" s="5">
        <v>0</v>
      </c>
      <c r="N26" s="5">
        <v>100000000</v>
      </c>
      <c r="O26" s="188">
        <f t="shared" si="0"/>
        <v>1196900000.5999999</v>
      </c>
      <c r="P26" s="437" t="s">
        <v>21</v>
      </c>
      <c r="Q26" s="437" t="s">
        <v>22</v>
      </c>
      <c r="R26" s="437" t="s">
        <v>27</v>
      </c>
      <c r="S26" s="437" t="s">
        <v>2682</v>
      </c>
      <c r="T26" s="438">
        <v>45174</v>
      </c>
      <c r="U26" s="437"/>
      <c r="V26" s="437" t="s">
        <v>2643</v>
      </c>
      <c r="W26" s="437" t="s">
        <v>2644</v>
      </c>
      <c r="X26" s="437"/>
      <c r="Y26" s="437" t="s">
        <v>30</v>
      </c>
      <c r="Z26" s="437" t="s">
        <v>31</v>
      </c>
      <c r="AA26" s="437" t="s">
        <v>2655</v>
      </c>
      <c r="AB26" s="439">
        <v>0</v>
      </c>
      <c r="AC26" s="439">
        <v>100000000</v>
      </c>
      <c r="AD26" s="439">
        <f t="shared" si="1"/>
        <v>1196900000.5999999</v>
      </c>
    </row>
    <row r="27" spans="1:30" x14ac:dyDescent="0.25">
      <c r="A27" s="323" t="s">
        <v>21</v>
      </c>
      <c r="B27" s="323" t="s">
        <v>22</v>
      </c>
      <c r="C27" s="323" t="s">
        <v>41</v>
      </c>
      <c r="D27" s="323" t="s">
        <v>2670</v>
      </c>
      <c r="E27" s="324">
        <v>45182</v>
      </c>
      <c r="F27" s="323"/>
      <c r="G27" s="323" t="s">
        <v>2643</v>
      </c>
      <c r="H27" s="323" t="s">
        <v>2644</v>
      </c>
      <c r="I27" s="323"/>
      <c r="J27" s="323" t="s">
        <v>30</v>
      </c>
      <c r="K27" s="323" t="s">
        <v>218</v>
      </c>
      <c r="L27" s="323" t="s">
        <v>2671</v>
      </c>
      <c r="M27" s="5">
        <v>100000000</v>
      </c>
      <c r="N27" s="5">
        <v>0</v>
      </c>
      <c r="O27" s="188">
        <f t="shared" si="0"/>
        <v>1096900000.5999999</v>
      </c>
      <c r="P27" s="437" t="s">
        <v>21</v>
      </c>
      <c r="Q27" s="437" t="s">
        <v>22</v>
      </c>
      <c r="R27" s="437" t="s">
        <v>41</v>
      </c>
      <c r="S27" s="437" t="s">
        <v>2670</v>
      </c>
      <c r="T27" s="438">
        <v>45182</v>
      </c>
      <c r="U27" s="437"/>
      <c r="V27" s="437" t="s">
        <v>2643</v>
      </c>
      <c r="W27" s="437" t="s">
        <v>2644</v>
      </c>
      <c r="X27" s="437"/>
      <c r="Y27" s="437" t="s">
        <v>30</v>
      </c>
      <c r="Z27" s="437" t="s">
        <v>218</v>
      </c>
      <c r="AA27" s="437" t="s">
        <v>2671</v>
      </c>
      <c r="AB27" s="439">
        <v>100000000</v>
      </c>
      <c r="AC27" s="439">
        <v>0</v>
      </c>
      <c r="AD27" s="439">
        <f t="shared" si="1"/>
        <v>1096900000.5999999</v>
      </c>
    </row>
    <row r="28" spans="1:30" x14ac:dyDescent="0.25">
      <c r="A28" s="323" t="s">
        <v>21</v>
      </c>
      <c r="B28" s="323" t="s">
        <v>22</v>
      </c>
      <c r="C28" s="323" t="s">
        <v>41</v>
      </c>
      <c r="D28" s="323" t="s">
        <v>2672</v>
      </c>
      <c r="E28" s="324">
        <v>45182</v>
      </c>
      <c r="F28" s="323"/>
      <c r="G28" s="323" t="s">
        <v>2643</v>
      </c>
      <c r="H28" s="323" t="s">
        <v>2644</v>
      </c>
      <c r="I28" s="323"/>
      <c r="J28" s="323" t="s">
        <v>30</v>
      </c>
      <c r="K28" s="323" t="s">
        <v>218</v>
      </c>
      <c r="L28" s="323" t="s">
        <v>2673</v>
      </c>
      <c r="M28" s="5">
        <v>100000000</v>
      </c>
      <c r="N28" s="5">
        <v>0</v>
      </c>
      <c r="O28" s="188">
        <f t="shared" si="0"/>
        <v>996900000.5999999</v>
      </c>
      <c r="P28" s="437" t="s">
        <v>21</v>
      </c>
      <c r="Q28" s="437" t="s">
        <v>22</v>
      </c>
      <c r="R28" s="437" t="s">
        <v>41</v>
      </c>
      <c r="S28" s="437" t="s">
        <v>2672</v>
      </c>
      <c r="T28" s="438">
        <v>45182</v>
      </c>
      <c r="U28" s="437"/>
      <c r="V28" s="437" t="s">
        <v>2643</v>
      </c>
      <c r="W28" s="437" t="s">
        <v>2644</v>
      </c>
      <c r="X28" s="437"/>
      <c r="Y28" s="437" t="s">
        <v>30</v>
      </c>
      <c r="Z28" s="437" t="s">
        <v>218</v>
      </c>
      <c r="AA28" s="437" t="s">
        <v>2673</v>
      </c>
      <c r="AB28" s="439">
        <v>100000000</v>
      </c>
      <c r="AC28" s="439">
        <v>0</v>
      </c>
      <c r="AD28" s="439">
        <f t="shared" si="1"/>
        <v>996900000.5999999</v>
      </c>
    </row>
    <row r="29" spans="1:30" x14ac:dyDescent="0.25">
      <c r="A29" s="323" t="s">
        <v>21</v>
      </c>
      <c r="B29" s="323" t="s">
        <v>22</v>
      </c>
      <c r="C29" s="323" t="s">
        <v>27</v>
      </c>
      <c r="D29" s="323" t="s">
        <v>2683</v>
      </c>
      <c r="E29" s="324">
        <v>45183</v>
      </c>
      <c r="F29" s="323"/>
      <c r="G29" s="323" t="s">
        <v>2643</v>
      </c>
      <c r="H29" s="323" t="s">
        <v>2644</v>
      </c>
      <c r="I29" s="323"/>
      <c r="J29" s="323" t="s">
        <v>30</v>
      </c>
      <c r="K29" s="323" t="s">
        <v>31</v>
      </c>
      <c r="L29" s="323" t="s">
        <v>2667</v>
      </c>
      <c r="M29" s="5">
        <v>0</v>
      </c>
      <c r="N29" s="5">
        <v>385000000</v>
      </c>
      <c r="O29" s="188">
        <f t="shared" si="0"/>
        <v>1381900000.5999999</v>
      </c>
      <c r="P29" s="437" t="s">
        <v>21</v>
      </c>
      <c r="Q29" s="437" t="s">
        <v>22</v>
      </c>
      <c r="R29" s="437" t="s">
        <v>27</v>
      </c>
      <c r="S29" s="437" t="s">
        <v>2683</v>
      </c>
      <c r="T29" s="438">
        <v>45183</v>
      </c>
      <c r="U29" s="437"/>
      <c r="V29" s="437" t="s">
        <v>2643</v>
      </c>
      <c r="W29" s="437" t="s">
        <v>2644</v>
      </c>
      <c r="X29" s="437"/>
      <c r="Y29" s="437" t="s">
        <v>30</v>
      </c>
      <c r="Z29" s="437" t="s">
        <v>31</v>
      </c>
      <c r="AA29" s="437" t="s">
        <v>2667</v>
      </c>
      <c r="AB29" s="439">
        <v>0</v>
      </c>
      <c r="AC29" s="439">
        <v>385000000</v>
      </c>
      <c r="AD29" s="439">
        <f t="shared" si="1"/>
        <v>1381900000.5999999</v>
      </c>
    </row>
    <row r="30" spans="1:30" x14ac:dyDescent="0.25">
      <c r="A30" s="323" t="s">
        <v>21</v>
      </c>
      <c r="B30" s="323" t="s">
        <v>22</v>
      </c>
      <c r="C30" s="323" t="s">
        <v>41</v>
      </c>
      <c r="D30" s="323" t="s">
        <v>34</v>
      </c>
      <c r="E30" s="324">
        <v>45183</v>
      </c>
      <c r="F30" s="323"/>
      <c r="G30" s="323" t="s">
        <v>2643</v>
      </c>
      <c r="H30" s="323" t="s">
        <v>2644</v>
      </c>
      <c r="I30" s="323"/>
      <c r="J30" s="323" t="s">
        <v>30</v>
      </c>
      <c r="K30" s="323" t="s">
        <v>97</v>
      </c>
      <c r="L30" s="323" t="s">
        <v>2645</v>
      </c>
      <c r="M30" s="5">
        <v>100000000</v>
      </c>
      <c r="N30" s="5">
        <v>0</v>
      </c>
      <c r="O30" s="188">
        <f t="shared" si="0"/>
        <v>1281900000.5999999</v>
      </c>
      <c r="P30" s="437" t="s">
        <v>21</v>
      </c>
      <c r="Q30" s="437" t="s">
        <v>22</v>
      </c>
      <c r="R30" s="437" t="s">
        <v>41</v>
      </c>
      <c r="S30" s="437" t="s">
        <v>34</v>
      </c>
      <c r="T30" s="438">
        <v>45183</v>
      </c>
      <c r="U30" s="437"/>
      <c r="V30" s="437" t="s">
        <v>2643</v>
      </c>
      <c r="W30" s="437" t="s">
        <v>2644</v>
      </c>
      <c r="X30" s="437"/>
      <c r="Y30" s="437" t="s">
        <v>30</v>
      </c>
      <c r="Z30" s="437" t="s">
        <v>97</v>
      </c>
      <c r="AA30" s="437" t="s">
        <v>2645</v>
      </c>
      <c r="AB30" s="439">
        <v>100000000</v>
      </c>
      <c r="AC30" s="439">
        <v>0</v>
      </c>
      <c r="AD30" s="439">
        <f t="shared" si="1"/>
        <v>1281900000.5999999</v>
      </c>
    </row>
    <row r="31" spans="1:30" x14ac:dyDescent="0.25">
      <c r="A31" s="323" t="s">
        <v>21</v>
      </c>
      <c r="B31" s="323" t="s">
        <v>22</v>
      </c>
      <c r="C31" s="323" t="s">
        <v>41</v>
      </c>
      <c r="D31" s="323" t="s">
        <v>53</v>
      </c>
      <c r="E31" s="324">
        <v>45183</v>
      </c>
      <c r="F31" s="323"/>
      <c r="G31" s="323" t="s">
        <v>2643</v>
      </c>
      <c r="H31" s="323" t="s">
        <v>2644</v>
      </c>
      <c r="I31" s="323"/>
      <c r="J31" s="323" t="s">
        <v>30</v>
      </c>
      <c r="K31" s="323" t="s">
        <v>105</v>
      </c>
      <c r="L31" s="323" t="s">
        <v>2646</v>
      </c>
      <c r="M31" s="5">
        <v>100000000</v>
      </c>
      <c r="N31" s="5">
        <v>0</v>
      </c>
      <c r="O31" s="188">
        <f t="shared" si="0"/>
        <v>1181900000.5999999</v>
      </c>
      <c r="P31" s="437" t="s">
        <v>21</v>
      </c>
      <c r="Q31" s="437" t="s">
        <v>22</v>
      </c>
      <c r="R31" s="437" t="s">
        <v>41</v>
      </c>
      <c r="S31" s="437" t="s">
        <v>53</v>
      </c>
      <c r="T31" s="438">
        <v>45183</v>
      </c>
      <c r="U31" s="437"/>
      <c r="V31" s="437" t="s">
        <v>2643</v>
      </c>
      <c r="W31" s="437" t="s">
        <v>2644</v>
      </c>
      <c r="X31" s="437"/>
      <c r="Y31" s="437" t="s">
        <v>30</v>
      </c>
      <c r="Z31" s="437" t="s">
        <v>105</v>
      </c>
      <c r="AA31" s="437" t="s">
        <v>2646</v>
      </c>
      <c r="AB31" s="439">
        <v>100000000</v>
      </c>
      <c r="AC31" s="439">
        <v>0</v>
      </c>
      <c r="AD31" s="439">
        <f t="shared" si="1"/>
        <v>1181900000.5999999</v>
      </c>
    </row>
    <row r="32" spans="1:30" x14ac:dyDescent="0.25">
      <c r="A32" s="323" t="s">
        <v>21</v>
      </c>
      <c r="B32" s="323" t="s">
        <v>22</v>
      </c>
      <c r="C32" s="323" t="s">
        <v>41</v>
      </c>
      <c r="D32" s="323" t="s">
        <v>2647</v>
      </c>
      <c r="E32" s="324">
        <v>45183</v>
      </c>
      <c r="F32" s="323"/>
      <c r="G32" s="323" t="s">
        <v>2643</v>
      </c>
      <c r="H32" s="323" t="s">
        <v>2644</v>
      </c>
      <c r="I32" s="323"/>
      <c r="J32" s="323" t="s">
        <v>30</v>
      </c>
      <c r="K32" s="323" t="s">
        <v>105</v>
      </c>
      <c r="L32" s="323" t="s">
        <v>2648</v>
      </c>
      <c r="M32" s="5">
        <v>100000000</v>
      </c>
      <c r="N32" s="5">
        <v>0</v>
      </c>
      <c r="O32" s="188">
        <f t="shared" si="0"/>
        <v>1081900000.5999999</v>
      </c>
      <c r="P32" s="437" t="s">
        <v>21</v>
      </c>
      <c r="Q32" s="437" t="s">
        <v>22</v>
      </c>
      <c r="R32" s="437" t="s">
        <v>41</v>
      </c>
      <c r="S32" s="437" t="s">
        <v>2647</v>
      </c>
      <c r="T32" s="438">
        <v>45183</v>
      </c>
      <c r="U32" s="437"/>
      <c r="V32" s="437" t="s">
        <v>2643</v>
      </c>
      <c r="W32" s="437" t="s">
        <v>2644</v>
      </c>
      <c r="X32" s="437"/>
      <c r="Y32" s="437" t="s">
        <v>30</v>
      </c>
      <c r="Z32" s="437" t="s">
        <v>105</v>
      </c>
      <c r="AA32" s="437" t="s">
        <v>2648</v>
      </c>
      <c r="AB32" s="439">
        <v>100000000</v>
      </c>
      <c r="AC32" s="439">
        <v>0</v>
      </c>
      <c r="AD32" s="439">
        <f t="shared" si="1"/>
        <v>1081900000.5999999</v>
      </c>
    </row>
    <row r="33" spans="1:30" x14ac:dyDescent="0.25">
      <c r="A33" s="323" t="s">
        <v>21</v>
      </c>
      <c r="B33" s="323" t="s">
        <v>22</v>
      </c>
      <c r="C33" s="323" t="s">
        <v>41</v>
      </c>
      <c r="D33" s="323" t="s">
        <v>2649</v>
      </c>
      <c r="E33" s="324">
        <v>45183</v>
      </c>
      <c r="F33" s="323"/>
      <c r="G33" s="323" t="s">
        <v>2643</v>
      </c>
      <c r="H33" s="323" t="s">
        <v>2644</v>
      </c>
      <c r="I33" s="323"/>
      <c r="J33" s="323" t="s">
        <v>30</v>
      </c>
      <c r="K33" s="323" t="s">
        <v>105</v>
      </c>
      <c r="L33" s="323" t="s">
        <v>2650</v>
      </c>
      <c r="M33" s="5">
        <v>100000000</v>
      </c>
      <c r="N33" s="5">
        <v>0</v>
      </c>
      <c r="O33" s="188">
        <f t="shared" si="0"/>
        <v>981900000.5999999</v>
      </c>
      <c r="P33" s="437" t="s">
        <v>21</v>
      </c>
      <c r="Q33" s="437" t="s">
        <v>22</v>
      </c>
      <c r="R33" s="437" t="s">
        <v>41</v>
      </c>
      <c r="S33" s="437" t="s">
        <v>2649</v>
      </c>
      <c r="T33" s="438">
        <v>45183</v>
      </c>
      <c r="U33" s="437"/>
      <c r="V33" s="437" t="s">
        <v>2643</v>
      </c>
      <c r="W33" s="437" t="s">
        <v>2644</v>
      </c>
      <c r="X33" s="437"/>
      <c r="Y33" s="437" t="s">
        <v>30</v>
      </c>
      <c r="Z33" s="437" t="s">
        <v>105</v>
      </c>
      <c r="AA33" s="437" t="s">
        <v>2650</v>
      </c>
      <c r="AB33" s="439">
        <v>100000000</v>
      </c>
      <c r="AC33" s="439">
        <v>0</v>
      </c>
      <c r="AD33" s="439">
        <f t="shared" si="1"/>
        <v>981900000.5999999</v>
      </c>
    </row>
    <row r="34" spans="1:30" x14ac:dyDescent="0.25">
      <c r="A34" s="323" t="s">
        <v>21</v>
      </c>
      <c r="B34" s="323" t="s">
        <v>22</v>
      </c>
      <c r="C34" s="323" t="s">
        <v>41</v>
      </c>
      <c r="D34" s="323" t="s">
        <v>2651</v>
      </c>
      <c r="E34" s="324">
        <v>45183</v>
      </c>
      <c r="F34" s="323"/>
      <c r="G34" s="323" t="s">
        <v>2643</v>
      </c>
      <c r="H34" s="323" t="s">
        <v>2644</v>
      </c>
      <c r="I34" s="323"/>
      <c r="J34" s="323" t="s">
        <v>30</v>
      </c>
      <c r="K34" s="323" t="s">
        <v>105</v>
      </c>
      <c r="L34" s="323" t="s">
        <v>2652</v>
      </c>
      <c r="M34" s="5">
        <v>100000000</v>
      </c>
      <c r="N34" s="5">
        <v>0</v>
      </c>
      <c r="O34" s="188">
        <f t="shared" si="0"/>
        <v>881900000.5999999</v>
      </c>
      <c r="P34" s="437" t="s">
        <v>21</v>
      </c>
      <c r="Q34" s="437" t="s">
        <v>22</v>
      </c>
      <c r="R34" s="437" t="s">
        <v>41</v>
      </c>
      <c r="S34" s="437" t="s">
        <v>2651</v>
      </c>
      <c r="T34" s="438">
        <v>45183</v>
      </c>
      <c r="U34" s="437"/>
      <c r="V34" s="437" t="s">
        <v>2643</v>
      </c>
      <c r="W34" s="437" t="s">
        <v>2644</v>
      </c>
      <c r="X34" s="437"/>
      <c r="Y34" s="437" t="s">
        <v>30</v>
      </c>
      <c r="Z34" s="437" t="s">
        <v>105</v>
      </c>
      <c r="AA34" s="437" t="s">
        <v>2652</v>
      </c>
      <c r="AB34" s="439">
        <v>100000000</v>
      </c>
      <c r="AC34" s="439">
        <v>0</v>
      </c>
      <c r="AD34" s="439">
        <f t="shared" si="1"/>
        <v>881900000.5999999</v>
      </c>
    </row>
    <row r="35" spans="1:30" x14ac:dyDescent="0.25">
      <c r="A35" s="323" t="s">
        <v>21</v>
      </c>
      <c r="B35" s="323" t="s">
        <v>22</v>
      </c>
      <c r="C35" s="323" t="s">
        <v>41</v>
      </c>
      <c r="D35" s="323" t="s">
        <v>2653</v>
      </c>
      <c r="E35" s="324">
        <v>45203</v>
      </c>
      <c r="F35" s="323"/>
      <c r="G35" s="323" t="s">
        <v>2643</v>
      </c>
      <c r="H35" s="323" t="s">
        <v>2644</v>
      </c>
      <c r="I35" s="323"/>
      <c r="J35" s="323" t="s">
        <v>30</v>
      </c>
      <c r="K35" s="323" t="s">
        <v>105</v>
      </c>
      <c r="L35" s="323" t="s">
        <v>2654</v>
      </c>
      <c r="M35" s="5">
        <v>96900000</v>
      </c>
      <c r="N35" s="5">
        <v>0</v>
      </c>
      <c r="O35" s="188">
        <f t="shared" si="0"/>
        <v>785000000.5999999</v>
      </c>
      <c r="P35" s="437" t="s">
        <v>21</v>
      </c>
      <c r="Q35" s="437" t="s">
        <v>22</v>
      </c>
      <c r="R35" s="437" t="s">
        <v>41</v>
      </c>
      <c r="S35" s="437" t="s">
        <v>2653</v>
      </c>
      <c r="T35" s="438">
        <v>45203</v>
      </c>
      <c r="U35" s="437"/>
      <c r="V35" s="437" t="s">
        <v>2643</v>
      </c>
      <c r="W35" s="437" t="s">
        <v>2644</v>
      </c>
      <c r="X35" s="437"/>
      <c r="Y35" s="437" t="s">
        <v>30</v>
      </c>
      <c r="Z35" s="437" t="s">
        <v>105</v>
      </c>
      <c r="AA35" s="437" t="s">
        <v>2654</v>
      </c>
      <c r="AB35" s="439">
        <v>96900000</v>
      </c>
      <c r="AC35" s="439">
        <v>0</v>
      </c>
      <c r="AD35" s="439">
        <f t="shared" si="1"/>
        <v>785000000.5999999</v>
      </c>
    </row>
    <row r="36" spans="1:30" x14ac:dyDescent="0.25">
      <c r="A36" s="323" t="s">
        <v>21</v>
      </c>
      <c r="B36" s="323" t="s">
        <v>22</v>
      </c>
      <c r="C36" s="323" t="s">
        <v>41</v>
      </c>
      <c r="D36" s="323" t="s">
        <v>111</v>
      </c>
      <c r="E36" s="324">
        <v>45203</v>
      </c>
      <c r="F36" s="323"/>
      <c r="G36" s="323" t="s">
        <v>2643</v>
      </c>
      <c r="H36" s="323" t="s">
        <v>2644</v>
      </c>
      <c r="I36" s="323"/>
      <c r="J36" s="323" t="s">
        <v>30</v>
      </c>
      <c r="K36" s="323" t="s">
        <v>105</v>
      </c>
      <c r="L36" s="323" t="s">
        <v>2655</v>
      </c>
      <c r="M36" s="5">
        <v>100000000</v>
      </c>
      <c r="N36" s="5">
        <v>0</v>
      </c>
      <c r="O36" s="188">
        <f t="shared" si="0"/>
        <v>685000000.5999999</v>
      </c>
      <c r="P36" s="437" t="s">
        <v>21</v>
      </c>
      <c r="Q36" s="437" t="s">
        <v>22</v>
      </c>
      <c r="R36" s="437" t="s">
        <v>41</v>
      </c>
      <c r="S36" s="437" t="s">
        <v>111</v>
      </c>
      <c r="T36" s="438">
        <v>45203</v>
      </c>
      <c r="U36" s="437"/>
      <c r="V36" s="437" t="s">
        <v>2643</v>
      </c>
      <c r="W36" s="437" t="s">
        <v>2644</v>
      </c>
      <c r="X36" s="437"/>
      <c r="Y36" s="437" t="s">
        <v>30</v>
      </c>
      <c r="Z36" s="437" t="s">
        <v>105</v>
      </c>
      <c r="AA36" s="437" t="s">
        <v>2655</v>
      </c>
      <c r="AB36" s="439">
        <v>100000000</v>
      </c>
      <c r="AC36" s="439">
        <v>0</v>
      </c>
      <c r="AD36" s="439">
        <f t="shared" si="1"/>
        <v>685000000.5999999</v>
      </c>
    </row>
    <row r="37" spans="1:30" x14ac:dyDescent="0.25">
      <c r="A37" s="323" t="s">
        <v>21</v>
      </c>
      <c r="B37" s="323" t="s">
        <v>22</v>
      </c>
      <c r="C37" s="323" t="s">
        <v>41</v>
      </c>
      <c r="D37" s="323" t="s">
        <v>2656</v>
      </c>
      <c r="E37" s="324">
        <v>45203</v>
      </c>
      <c r="F37" s="323"/>
      <c r="G37" s="323" t="s">
        <v>2643</v>
      </c>
      <c r="H37" s="323" t="s">
        <v>2644</v>
      </c>
      <c r="I37" s="323"/>
      <c r="J37" s="323" t="s">
        <v>30</v>
      </c>
      <c r="K37" s="323" t="s">
        <v>105</v>
      </c>
      <c r="L37" s="323" t="s">
        <v>2657</v>
      </c>
      <c r="M37" s="5">
        <v>100000000</v>
      </c>
      <c r="N37" s="5">
        <v>0</v>
      </c>
      <c r="O37" s="188">
        <f t="shared" si="0"/>
        <v>585000000.5999999</v>
      </c>
      <c r="P37" s="437" t="s">
        <v>21</v>
      </c>
      <c r="Q37" s="437" t="s">
        <v>22</v>
      </c>
      <c r="R37" s="437" t="s">
        <v>41</v>
      </c>
      <c r="S37" s="437" t="s">
        <v>2656</v>
      </c>
      <c r="T37" s="438">
        <v>45203</v>
      </c>
      <c r="U37" s="437"/>
      <c r="V37" s="437" t="s">
        <v>2643</v>
      </c>
      <c r="W37" s="437" t="s">
        <v>2644</v>
      </c>
      <c r="X37" s="437"/>
      <c r="Y37" s="437" t="s">
        <v>30</v>
      </c>
      <c r="Z37" s="437" t="s">
        <v>105</v>
      </c>
      <c r="AA37" s="437" t="s">
        <v>2657</v>
      </c>
      <c r="AB37" s="439">
        <v>100000000</v>
      </c>
      <c r="AC37" s="439">
        <v>0</v>
      </c>
      <c r="AD37" s="439">
        <f t="shared" si="1"/>
        <v>585000000.5999999</v>
      </c>
    </row>
    <row r="38" spans="1:30" x14ac:dyDescent="0.25">
      <c r="A38" s="323" t="s">
        <v>21</v>
      </c>
      <c r="B38" s="323" t="s">
        <v>22</v>
      </c>
      <c r="C38" s="323" t="s">
        <v>41</v>
      </c>
      <c r="D38" s="323" t="s">
        <v>2664</v>
      </c>
      <c r="E38" s="324">
        <v>45209</v>
      </c>
      <c r="F38" s="323"/>
      <c r="G38" s="323" t="s">
        <v>2643</v>
      </c>
      <c r="H38" s="323" t="s">
        <v>2644</v>
      </c>
      <c r="I38" s="323"/>
      <c r="J38" s="323" t="s">
        <v>30</v>
      </c>
      <c r="K38" s="323" t="s">
        <v>44</v>
      </c>
      <c r="L38" s="323" t="s">
        <v>2665</v>
      </c>
      <c r="M38" s="5">
        <v>100000000</v>
      </c>
      <c r="N38" s="5">
        <v>0</v>
      </c>
      <c r="O38" s="188">
        <f t="shared" si="0"/>
        <v>485000000.5999999</v>
      </c>
      <c r="P38" s="437" t="s">
        <v>21</v>
      </c>
      <c r="Q38" s="437" t="s">
        <v>22</v>
      </c>
      <c r="R38" s="437" t="s">
        <v>41</v>
      </c>
      <c r="S38" s="437" t="s">
        <v>2664</v>
      </c>
      <c r="T38" s="438">
        <v>45209</v>
      </c>
      <c r="U38" s="437"/>
      <c r="V38" s="437" t="s">
        <v>2643</v>
      </c>
      <c r="W38" s="437" t="s">
        <v>2644</v>
      </c>
      <c r="X38" s="437"/>
      <c r="Y38" s="437" t="s">
        <v>30</v>
      </c>
      <c r="Z38" s="437" t="s">
        <v>44</v>
      </c>
      <c r="AA38" s="437" t="s">
        <v>2665</v>
      </c>
      <c r="AB38" s="439">
        <v>100000000</v>
      </c>
      <c r="AC38" s="439">
        <v>0</v>
      </c>
      <c r="AD38" s="439">
        <f t="shared" si="1"/>
        <v>485000000.5999999</v>
      </c>
    </row>
    <row r="39" spans="1:30" x14ac:dyDescent="0.25">
      <c r="A39" s="323" t="s">
        <v>21</v>
      </c>
      <c r="B39" s="323" t="s">
        <v>22</v>
      </c>
      <c r="C39" s="323" t="s">
        <v>41</v>
      </c>
      <c r="D39" s="323" t="s">
        <v>2666</v>
      </c>
      <c r="E39" s="324">
        <v>45210</v>
      </c>
      <c r="F39" s="323"/>
      <c r="G39" s="323" t="s">
        <v>2643</v>
      </c>
      <c r="H39" s="323" t="s">
        <v>2644</v>
      </c>
      <c r="I39" s="323"/>
      <c r="J39" s="323" t="s">
        <v>30</v>
      </c>
      <c r="K39" s="323" t="s">
        <v>44</v>
      </c>
      <c r="L39" s="323" t="s">
        <v>2667</v>
      </c>
      <c r="M39" s="5">
        <v>385000000</v>
      </c>
      <c r="N39" s="5">
        <v>0</v>
      </c>
      <c r="O39" s="188">
        <f t="shared" si="0"/>
        <v>100000000.5999999</v>
      </c>
      <c r="P39" s="437" t="s">
        <v>21</v>
      </c>
      <c r="Q39" s="437" t="s">
        <v>22</v>
      </c>
      <c r="R39" s="437" t="s">
        <v>41</v>
      </c>
      <c r="S39" s="437" t="s">
        <v>2666</v>
      </c>
      <c r="T39" s="438">
        <v>45210</v>
      </c>
      <c r="U39" s="437"/>
      <c r="V39" s="437" t="s">
        <v>2643</v>
      </c>
      <c r="W39" s="437" t="s">
        <v>2644</v>
      </c>
      <c r="X39" s="437"/>
      <c r="Y39" s="437" t="s">
        <v>30</v>
      </c>
      <c r="Z39" s="437" t="s">
        <v>44</v>
      </c>
      <c r="AA39" s="437" t="s">
        <v>2667</v>
      </c>
      <c r="AB39" s="439">
        <v>385000000</v>
      </c>
      <c r="AC39" s="439">
        <v>0</v>
      </c>
      <c r="AD39" s="439">
        <f t="shared" si="1"/>
        <v>100000000.5999999</v>
      </c>
    </row>
    <row r="40" spans="1:30" x14ac:dyDescent="0.25">
      <c r="A40" s="323" t="s">
        <v>21</v>
      </c>
      <c r="B40" s="323" t="s">
        <v>22</v>
      </c>
      <c r="C40" s="323" t="s">
        <v>41</v>
      </c>
      <c r="D40" s="323" t="s">
        <v>2658</v>
      </c>
      <c r="E40" s="324">
        <v>45254</v>
      </c>
      <c r="F40" s="323"/>
      <c r="G40" s="323" t="s">
        <v>2643</v>
      </c>
      <c r="H40" s="323" t="s">
        <v>2644</v>
      </c>
      <c r="I40" s="323"/>
      <c r="J40" s="323" t="s">
        <v>30</v>
      </c>
      <c r="K40" s="323" t="s">
        <v>105</v>
      </c>
      <c r="L40" s="323" t="s">
        <v>2659</v>
      </c>
      <c r="M40" s="5">
        <v>100000000</v>
      </c>
      <c r="N40" s="5">
        <v>0</v>
      </c>
      <c r="O40" s="188">
        <f t="shared" si="0"/>
        <v>0.59999990463256836</v>
      </c>
      <c r="P40" s="437" t="s">
        <v>21</v>
      </c>
      <c r="Q40" s="437" t="s">
        <v>22</v>
      </c>
      <c r="R40" s="437" t="s">
        <v>41</v>
      </c>
      <c r="S40" s="437" t="s">
        <v>2658</v>
      </c>
      <c r="T40" s="438">
        <v>45254</v>
      </c>
      <c r="U40" s="437"/>
      <c r="V40" s="437" t="s">
        <v>2643</v>
      </c>
      <c r="W40" s="437" t="s">
        <v>2644</v>
      </c>
      <c r="X40" s="437"/>
      <c r="Y40" s="437" t="s">
        <v>30</v>
      </c>
      <c r="Z40" s="437" t="s">
        <v>105</v>
      </c>
      <c r="AA40" s="437" t="s">
        <v>2659</v>
      </c>
      <c r="AB40" s="439">
        <v>100000000</v>
      </c>
      <c r="AC40" s="439">
        <v>0</v>
      </c>
      <c r="AD40" s="439">
        <f t="shared" si="1"/>
        <v>0.59999990463256836</v>
      </c>
    </row>
    <row r="41" spans="1:30" x14ac:dyDescent="0.25">
      <c r="A41" s="432" t="s">
        <v>21</v>
      </c>
      <c r="B41" s="432" t="s">
        <v>479</v>
      </c>
      <c r="C41" s="432" t="s">
        <v>27</v>
      </c>
      <c r="D41" s="432" t="s">
        <v>2684</v>
      </c>
      <c r="E41" s="433">
        <v>45286</v>
      </c>
      <c r="F41" s="432"/>
      <c r="G41" s="432" t="s">
        <v>2643</v>
      </c>
      <c r="H41" s="432" t="s">
        <v>2644</v>
      </c>
      <c r="I41" s="432"/>
      <c r="J41" s="432" t="s">
        <v>30</v>
      </c>
      <c r="K41" s="432" t="s">
        <v>44</v>
      </c>
      <c r="L41" s="432" t="s">
        <v>2685</v>
      </c>
      <c r="M41" s="5">
        <v>600000000</v>
      </c>
      <c r="N41" s="5"/>
      <c r="O41" s="188">
        <f t="shared" si="0"/>
        <v>-599999999.4000001</v>
      </c>
      <c r="P41" s="437" t="s">
        <v>21</v>
      </c>
      <c r="Q41" s="437" t="s">
        <v>22</v>
      </c>
      <c r="R41" s="437" t="s">
        <v>27</v>
      </c>
      <c r="S41" s="437" t="s">
        <v>2684</v>
      </c>
      <c r="T41" s="438">
        <v>45286</v>
      </c>
      <c r="U41" s="437"/>
      <c r="V41" s="437" t="s">
        <v>2643</v>
      </c>
      <c r="W41" s="437" t="s">
        <v>2644</v>
      </c>
      <c r="X41" s="437"/>
      <c r="Y41" s="437" t="s">
        <v>30</v>
      </c>
      <c r="Z41" s="437" t="s">
        <v>31</v>
      </c>
      <c r="AA41" s="437" t="s">
        <v>2685</v>
      </c>
      <c r="AB41" s="439">
        <v>0</v>
      </c>
      <c r="AC41" s="439">
        <v>600000000</v>
      </c>
      <c r="AD41" s="439">
        <f t="shared" si="1"/>
        <v>600000000.5999999</v>
      </c>
    </row>
    <row r="42" spans="1:30" x14ac:dyDescent="0.25">
      <c r="A42" s="323"/>
      <c r="B42" s="323"/>
      <c r="C42" s="323"/>
      <c r="D42" s="323"/>
      <c r="E42" s="324"/>
      <c r="F42" s="323"/>
      <c r="G42" s="323"/>
      <c r="H42" s="323"/>
      <c r="I42" s="323"/>
      <c r="J42" s="323"/>
      <c r="K42" s="323"/>
      <c r="L42" s="323"/>
      <c r="M42" s="5"/>
      <c r="N42" s="5"/>
      <c r="O42" s="5"/>
    </row>
    <row r="43" spans="1:30" x14ac:dyDescent="0.25">
      <c r="A43" s="323"/>
      <c r="B43" s="323"/>
      <c r="C43" s="323"/>
      <c r="D43" s="323"/>
      <c r="E43" s="324"/>
      <c r="F43" s="323"/>
      <c r="G43" s="323"/>
      <c r="H43" s="323"/>
      <c r="I43" s="323"/>
      <c r="J43" s="323"/>
      <c r="K43" s="323"/>
      <c r="L43" s="323"/>
      <c r="M43" s="5"/>
      <c r="N43" s="5"/>
      <c r="O43" s="5"/>
    </row>
    <row r="44" spans="1:30" x14ac:dyDescent="0.25">
      <c r="A44" s="323" t="s">
        <v>478</v>
      </c>
      <c r="B44" s="323" t="s">
        <v>479</v>
      </c>
      <c r="C44" s="323" t="s">
        <v>27</v>
      </c>
      <c r="D44" s="323" t="s">
        <v>2674</v>
      </c>
      <c r="E44" s="324">
        <v>45169</v>
      </c>
      <c r="F44" s="323"/>
      <c r="G44" s="323" t="s">
        <v>2643</v>
      </c>
      <c r="H44" s="323" t="s">
        <v>2644</v>
      </c>
      <c r="I44" s="323"/>
      <c r="J44" s="323" t="s">
        <v>30</v>
      </c>
      <c r="K44" s="323" t="s">
        <v>97</v>
      </c>
      <c r="L44" s="323" t="s">
        <v>2645</v>
      </c>
      <c r="M44" s="5">
        <v>100000000</v>
      </c>
      <c r="N44" s="5">
        <v>0</v>
      </c>
      <c r="O44" s="5">
        <v>0</v>
      </c>
    </row>
    <row r="45" spans="1:30" x14ac:dyDescent="0.25">
      <c r="A45" s="323" t="s">
        <v>478</v>
      </c>
      <c r="B45" s="323" t="s">
        <v>479</v>
      </c>
      <c r="C45" s="323" t="s">
        <v>27</v>
      </c>
      <c r="D45" s="323" t="s">
        <v>1530</v>
      </c>
      <c r="E45" s="324">
        <v>45174</v>
      </c>
      <c r="F45" s="323"/>
      <c r="G45" s="323" t="s">
        <v>2643</v>
      </c>
      <c r="H45" s="323" t="s">
        <v>2644</v>
      </c>
      <c r="I45" s="323"/>
      <c r="J45" s="323" t="s">
        <v>30</v>
      </c>
      <c r="K45" s="323" t="s">
        <v>105</v>
      </c>
      <c r="L45" s="323" t="s">
        <v>2646</v>
      </c>
      <c r="M45" s="5">
        <v>100000000</v>
      </c>
      <c r="N45" s="5">
        <v>0</v>
      </c>
      <c r="O45" s="5">
        <v>0</v>
      </c>
    </row>
    <row r="46" spans="1:30" x14ac:dyDescent="0.25">
      <c r="A46" s="323" t="s">
        <v>478</v>
      </c>
      <c r="B46" s="323" t="s">
        <v>479</v>
      </c>
      <c r="C46" s="323" t="s">
        <v>27</v>
      </c>
      <c r="D46" s="323" t="s">
        <v>2675</v>
      </c>
      <c r="E46" s="324">
        <v>45174</v>
      </c>
      <c r="F46" s="323"/>
      <c r="G46" s="323" t="s">
        <v>2643</v>
      </c>
      <c r="H46" s="323" t="s">
        <v>2644</v>
      </c>
      <c r="I46" s="323"/>
      <c r="J46" s="323" t="s">
        <v>30</v>
      </c>
      <c r="K46" s="323" t="s">
        <v>105</v>
      </c>
      <c r="L46" s="323" t="s">
        <v>2654</v>
      </c>
      <c r="M46" s="5">
        <v>96900000</v>
      </c>
      <c r="N46" s="5">
        <v>0</v>
      </c>
      <c r="O46" s="5">
        <v>0</v>
      </c>
    </row>
    <row r="47" spans="1:30" x14ac:dyDescent="0.25">
      <c r="A47" s="323" t="s">
        <v>478</v>
      </c>
      <c r="B47" s="323" t="s">
        <v>479</v>
      </c>
      <c r="C47" s="323" t="s">
        <v>27</v>
      </c>
      <c r="D47" s="323" t="s">
        <v>2676</v>
      </c>
      <c r="E47" s="324">
        <v>45174</v>
      </c>
      <c r="F47" s="323"/>
      <c r="G47" s="323" t="s">
        <v>2643</v>
      </c>
      <c r="H47" s="323" t="s">
        <v>2644</v>
      </c>
      <c r="I47" s="323"/>
      <c r="J47" s="323" t="s">
        <v>30</v>
      </c>
      <c r="K47" s="323" t="s">
        <v>105</v>
      </c>
      <c r="L47" s="323" t="s">
        <v>2657</v>
      </c>
      <c r="M47" s="5">
        <v>100000000</v>
      </c>
      <c r="N47" s="5">
        <v>0</v>
      </c>
      <c r="O47" s="5">
        <v>0</v>
      </c>
    </row>
    <row r="48" spans="1:30" x14ac:dyDescent="0.25">
      <c r="A48" s="323" t="s">
        <v>478</v>
      </c>
      <c r="B48" s="323" t="s">
        <v>479</v>
      </c>
      <c r="C48" s="323" t="s">
        <v>27</v>
      </c>
      <c r="D48" s="323" t="s">
        <v>2677</v>
      </c>
      <c r="E48" s="324">
        <v>45174</v>
      </c>
      <c r="F48" s="323"/>
      <c r="G48" s="323" t="s">
        <v>2643</v>
      </c>
      <c r="H48" s="323" t="s">
        <v>2644</v>
      </c>
      <c r="I48" s="323"/>
      <c r="J48" s="323" t="s">
        <v>30</v>
      </c>
      <c r="K48" s="323" t="s">
        <v>105</v>
      </c>
      <c r="L48" s="323" t="s">
        <v>2659</v>
      </c>
      <c r="M48" s="5">
        <v>100000000</v>
      </c>
      <c r="N48" s="5">
        <v>0</v>
      </c>
      <c r="O48" s="5">
        <v>0</v>
      </c>
    </row>
    <row r="49" spans="1:15" x14ac:dyDescent="0.25">
      <c r="A49" s="323" t="s">
        <v>478</v>
      </c>
      <c r="B49" s="323" t="s">
        <v>479</v>
      </c>
      <c r="C49" s="323" t="s">
        <v>27</v>
      </c>
      <c r="D49" s="323" t="s">
        <v>1812</v>
      </c>
      <c r="E49" s="324">
        <v>45174</v>
      </c>
      <c r="F49" s="323"/>
      <c r="G49" s="323" t="s">
        <v>2643</v>
      </c>
      <c r="H49" s="323" t="s">
        <v>2644</v>
      </c>
      <c r="I49" s="323"/>
      <c r="J49" s="323" t="s">
        <v>30</v>
      </c>
      <c r="K49" s="323" t="s">
        <v>105</v>
      </c>
      <c r="L49" s="323" t="s">
        <v>2648</v>
      </c>
      <c r="M49" s="5">
        <v>100000000</v>
      </c>
      <c r="N49" s="5">
        <v>0</v>
      </c>
      <c r="O49" s="5">
        <v>0</v>
      </c>
    </row>
    <row r="50" spans="1:15" x14ac:dyDescent="0.25">
      <c r="A50" s="323" t="s">
        <v>478</v>
      </c>
      <c r="B50" s="323" t="s">
        <v>479</v>
      </c>
      <c r="C50" s="323" t="s">
        <v>27</v>
      </c>
      <c r="D50" s="323" t="s">
        <v>2678</v>
      </c>
      <c r="E50" s="324">
        <v>45174</v>
      </c>
      <c r="F50" s="323"/>
      <c r="G50" s="323" t="s">
        <v>2643</v>
      </c>
      <c r="H50" s="323" t="s">
        <v>2644</v>
      </c>
      <c r="I50" s="323"/>
      <c r="J50" s="323" t="s">
        <v>30</v>
      </c>
      <c r="K50" s="323" t="s">
        <v>105</v>
      </c>
      <c r="L50" s="323" t="s">
        <v>2652</v>
      </c>
      <c r="M50" s="5">
        <v>100000000</v>
      </c>
      <c r="N50" s="5">
        <v>0</v>
      </c>
      <c r="O50" s="5">
        <v>0</v>
      </c>
    </row>
    <row r="51" spans="1:15" x14ac:dyDescent="0.25">
      <c r="A51" s="323" t="s">
        <v>478</v>
      </c>
      <c r="B51" s="323" t="s">
        <v>479</v>
      </c>
      <c r="C51" s="323" t="s">
        <v>27</v>
      </c>
      <c r="D51" s="323" t="s">
        <v>2679</v>
      </c>
      <c r="E51" s="324">
        <v>45174</v>
      </c>
      <c r="F51" s="323"/>
      <c r="G51" s="323" t="s">
        <v>2643</v>
      </c>
      <c r="H51" s="323" t="s">
        <v>2644</v>
      </c>
      <c r="I51" s="323"/>
      <c r="J51" s="323" t="s">
        <v>30</v>
      </c>
      <c r="K51" s="323" t="s">
        <v>105</v>
      </c>
      <c r="L51" s="323" t="s">
        <v>2650</v>
      </c>
      <c r="M51" s="5">
        <v>100000000</v>
      </c>
      <c r="N51" s="5">
        <v>0</v>
      </c>
      <c r="O51" s="5">
        <v>0</v>
      </c>
    </row>
    <row r="52" spans="1:15" x14ac:dyDescent="0.25">
      <c r="A52" s="323" t="s">
        <v>478</v>
      </c>
      <c r="B52" s="323" t="s">
        <v>479</v>
      </c>
      <c r="C52" s="323" t="s">
        <v>27</v>
      </c>
      <c r="D52" s="323" t="s">
        <v>2680</v>
      </c>
      <c r="E52" s="324">
        <v>45174</v>
      </c>
      <c r="F52" s="323"/>
      <c r="G52" s="323" t="s">
        <v>2643</v>
      </c>
      <c r="H52" s="323" t="s">
        <v>2644</v>
      </c>
      <c r="I52" s="323"/>
      <c r="J52" s="323" t="s">
        <v>30</v>
      </c>
      <c r="K52" s="323" t="s">
        <v>44</v>
      </c>
      <c r="L52" s="323" t="s">
        <v>2665</v>
      </c>
      <c r="M52" s="5">
        <v>100000000</v>
      </c>
      <c r="N52" s="5">
        <v>0</v>
      </c>
      <c r="O52" s="5">
        <v>0</v>
      </c>
    </row>
    <row r="53" spans="1:15" x14ac:dyDescent="0.25">
      <c r="A53" s="323" t="s">
        <v>478</v>
      </c>
      <c r="B53" s="323" t="s">
        <v>479</v>
      </c>
      <c r="C53" s="323" t="s">
        <v>27</v>
      </c>
      <c r="D53" s="323" t="s">
        <v>1814</v>
      </c>
      <c r="E53" s="324">
        <v>45174</v>
      </c>
      <c r="F53" s="323"/>
      <c r="G53" s="323" t="s">
        <v>2643</v>
      </c>
      <c r="H53" s="323" t="s">
        <v>2644</v>
      </c>
      <c r="I53" s="323"/>
      <c r="J53" s="323" t="s">
        <v>30</v>
      </c>
      <c r="K53" s="323" t="s">
        <v>218</v>
      </c>
      <c r="L53" s="323" t="s">
        <v>2673</v>
      </c>
      <c r="M53" s="5">
        <v>100000000</v>
      </c>
      <c r="N53" s="5">
        <v>0</v>
      </c>
      <c r="O53" s="5">
        <v>0</v>
      </c>
    </row>
    <row r="54" spans="1:15" x14ac:dyDescent="0.25">
      <c r="A54" s="323" t="s">
        <v>478</v>
      </c>
      <c r="B54" s="323" t="s">
        <v>479</v>
      </c>
      <c r="C54" s="323" t="s">
        <v>27</v>
      </c>
      <c r="D54" s="323" t="s">
        <v>2681</v>
      </c>
      <c r="E54" s="324">
        <v>45174</v>
      </c>
      <c r="F54" s="323"/>
      <c r="G54" s="323" t="s">
        <v>2643</v>
      </c>
      <c r="H54" s="323" t="s">
        <v>2644</v>
      </c>
      <c r="I54" s="323"/>
      <c r="J54" s="323" t="s">
        <v>30</v>
      </c>
      <c r="K54" s="323" t="s">
        <v>218</v>
      </c>
      <c r="L54" s="323" t="s">
        <v>2671</v>
      </c>
      <c r="M54" s="5">
        <v>100000000</v>
      </c>
      <c r="N54" s="5">
        <v>0</v>
      </c>
      <c r="O54" s="5">
        <v>0</v>
      </c>
    </row>
    <row r="55" spans="1:15" x14ac:dyDescent="0.25">
      <c r="A55" s="323" t="s">
        <v>478</v>
      </c>
      <c r="B55" s="323" t="s">
        <v>479</v>
      </c>
      <c r="C55" s="323" t="s">
        <v>27</v>
      </c>
      <c r="D55" s="323" t="s">
        <v>2682</v>
      </c>
      <c r="E55" s="324">
        <v>45174</v>
      </c>
      <c r="F55" s="323"/>
      <c r="G55" s="323" t="s">
        <v>2643</v>
      </c>
      <c r="H55" s="323" t="s">
        <v>2644</v>
      </c>
      <c r="I55" s="323"/>
      <c r="J55" s="323" t="s">
        <v>30</v>
      </c>
      <c r="K55" s="323" t="s">
        <v>105</v>
      </c>
      <c r="L55" s="323" t="s">
        <v>2655</v>
      </c>
      <c r="M55" s="5">
        <v>100000000</v>
      </c>
      <c r="N55" s="5">
        <v>0</v>
      </c>
      <c r="O55" s="5">
        <v>0</v>
      </c>
    </row>
    <row r="56" spans="1:15" x14ac:dyDescent="0.25">
      <c r="A56" s="323" t="s">
        <v>478</v>
      </c>
      <c r="B56" s="323" t="s">
        <v>479</v>
      </c>
      <c r="C56" s="323" t="s">
        <v>27</v>
      </c>
      <c r="D56" s="323" t="s">
        <v>2683</v>
      </c>
      <c r="E56" s="324">
        <v>45183</v>
      </c>
      <c r="F56" s="323"/>
      <c r="G56" s="323" t="s">
        <v>2643</v>
      </c>
      <c r="H56" s="323" t="s">
        <v>2644</v>
      </c>
      <c r="I56" s="323"/>
      <c r="J56" s="323" t="s">
        <v>30</v>
      </c>
      <c r="K56" s="323" t="s">
        <v>44</v>
      </c>
      <c r="L56" s="323" t="s">
        <v>2667</v>
      </c>
      <c r="M56" s="5">
        <v>385000000</v>
      </c>
      <c r="N56" s="5">
        <v>0</v>
      </c>
      <c r="O56" s="5">
        <v>0</v>
      </c>
    </row>
    <row r="57" spans="1:15" x14ac:dyDescent="0.25">
      <c r="A57" s="323" t="s">
        <v>478</v>
      </c>
      <c r="B57" s="323" t="s">
        <v>479</v>
      </c>
      <c r="C57" s="323" t="s">
        <v>27</v>
      </c>
      <c r="D57" s="323" t="s">
        <v>2684</v>
      </c>
      <c r="E57" s="324">
        <v>45286</v>
      </c>
      <c r="F57" s="323"/>
      <c r="G57" s="323" t="s">
        <v>2643</v>
      </c>
      <c r="H57" s="323" t="s">
        <v>2644</v>
      </c>
      <c r="I57" s="323"/>
      <c r="J57" s="323" t="s">
        <v>30</v>
      </c>
      <c r="K57" s="323" t="s">
        <v>44</v>
      </c>
      <c r="L57" s="323" t="s">
        <v>2685</v>
      </c>
      <c r="M57" s="5">
        <v>600000000</v>
      </c>
      <c r="N57" s="5">
        <v>0</v>
      </c>
      <c r="O57" s="5">
        <v>0</v>
      </c>
    </row>
    <row r="58" spans="1:15" x14ac:dyDescent="0.25">
      <c r="A58" s="323"/>
      <c r="B58" s="323"/>
      <c r="C58" s="323"/>
      <c r="D58" s="323"/>
      <c r="E58" s="323"/>
      <c r="F58" s="323"/>
      <c r="G58" s="323"/>
      <c r="H58" s="323"/>
      <c r="I58" s="323"/>
      <c r="J58" s="323"/>
      <c r="K58" s="323"/>
      <c r="L58" s="323"/>
      <c r="M58" s="192">
        <f>SUM(M44:M57)</f>
        <v>2181900000</v>
      </c>
      <c r="N58" s="6"/>
      <c r="O58" s="6"/>
    </row>
    <row r="59" spans="1:15" x14ac:dyDescent="0.25">
      <c r="A59" s="323"/>
      <c r="B59" s="323"/>
      <c r="C59" s="323"/>
      <c r="D59" s="323"/>
      <c r="E59" s="323"/>
      <c r="F59" s="323"/>
      <c r="G59" s="323"/>
      <c r="H59" s="323"/>
      <c r="I59" s="323"/>
      <c r="J59" s="323"/>
      <c r="K59" s="323"/>
      <c r="L59" s="323"/>
      <c r="M59" s="5"/>
      <c r="N59" s="5"/>
      <c r="O59" s="5"/>
    </row>
    <row r="60" spans="1:15" x14ac:dyDescent="0.25">
      <c r="A60" s="323"/>
      <c r="B60" s="323"/>
      <c r="C60" s="323"/>
      <c r="D60" s="323"/>
      <c r="E60" s="323"/>
      <c r="F60" s="323"/>
      <c r="G60" s="323"/>
      <c r="H60" s="323"/>
      <c r="I60" s="323"/>
      <c r="J60" s="323"/>
      <c r="K60" s="323"/>
      <c r="L60" s="323"/>
      <c r="M60" s="323"/>
      <c r="N60" s="323"/>
      <c r="O60" s="323"/>
    </row>
    <row r="61" spans="1:15" x14ac:dyDescent="0.25">
      <c r="A61" s="323"/>
      <c r="B61" s="323"/>
      <c r="C61" s="323"/>
      <c r="D61" s="323"/>
      <c r="E61" s="323"/>
      <c r="F61" s="323"/>
      <c r="G61" s="323"/>
      <c r="H61" s="323"/>
      <c r="I61" s="323"/>
      <c r="J61" s="323"/>
      <c r="K61" s="323"/>
      <c r="L61" s="323"/>
      <c r="M61" s="323"/>
      <c r="N61" s="323"/>
      <c r="O61" s="323"/>
    </row>
    <row r="62" spans="1:15" x14ac:dyDescent="0.25">
      <c r="A62" s="323"/>
      <c r="B62" s="323"/>
      <c r="C62" s="323"/>
      <c r="D62" s="323"/>
      <c r="E62" s="323"/>
      <c r="F62" s="323"/>
      <c r="G62" s="323"/>
      <c r="H62" s="323"/>
      <c r="I62" s="323"/>
      <c r="J62" s="323"/>
      <c r="K62" s="323"/>
      <c r="L62" s="323"/>
      <c r="M62" s="323"/>
      <c r="N62" s="323"/>
      <c r="O62" s="323"/>
    </row>
    <row r="63" spans="1:15" x14ac:dyDescent="0.25">
      <c r="A63" s="323"/>
      <c r="B63" s="323"/>
      <c r="C63" s="323"/>
      <c r="D63" s="323"/>
      <c r="E63" s="323"/>
      <c r="F63" s="323"/>
      <c r="G63" s="323"/>
      <c r="H63" s="323"/>
      <c r="I63" s="323"/>
      <c r="J63" s="323"/>
      <c r="K63" s="323"/>
      <c r="L63" s="323"/>
      <c r="M63" s="323"/>
      <c r="N63" s="323"/>
      <c r="O63" s="323"/>
    </row>
    <row r="64" spans="1:15" x14ac:dyDescent="0.25">
      <c r="A64" s="323"/>
      <c r="B64" s="323"/>
      <c r="C64" s="323"/>
      <c r="D64" s="323"/>
      <c r="E64" s="323"/>
      <c r="F64" s="323"/>
      <c r="G64" s="323"/>
      <c r="H64" s="323"/>
      <c r="I64" s="323"/>
      <c r="J64" s="323"/>
      <c r="K64" s="323"/>
      <c r="L64" s="323"/>
      <c r="M64" s="323"/>
      <c r="N64" s="323"/>
      <c r="O64" s="323"/>
    </row>
    <row r="65" spans="1:15" x14ac:dyDescent="0.25">
      <c r="A65" s="323"/>
      <c r="B65" s="323"/>
      <c r="C65" s="323"/>
      <c r="D65" s="323"/>
      <c r="E65" s="323"/>
      <c r="F65" s="323"/>
      <c r="G65" s="323"/>
      <c r="H65" s="323"/>
      <c r="I65" s="323"/>
      <c r="J65" s="323"/>
      <c r="K65" s="323"/>
      <c r="L65" s="323"/>
      <c r="M65" s="323"/>
      <c r="N65" s="323"/>
      <c r="O65" s="323"/>
    </row>
    <row r="66" spans="1:15" x14ac:dyDescent="0.25">
      <c r="A66" s="323"/>
      <c r="B66" s="323"/>
      <c r="C66" s="323"/>
      <c r="D66" s="323"/>
      <c r="E66" s="323"/>
      <c r="F66" s="323"/>
      <c r="G66" s="323"/>
      <c r="H66" s="323"/>
      <c r="I66" s="323"/>
      <c r="J66" s="323"/>
      <c r="K66" s="323"/>
      <c r="L66" s="323"/>
      <c r="M66" s="323"/>
      <c r="N66" s="323"/>
      <c r="O66" s="323"/>
    </row>
    <row r="67" spans="1:15" x14ac:dyDescent="0.25">
      <c r="A67" s="323"/>
      <c r="B67" s="323"/>
      <c r="C67" s="323"/>
      <c r="D67" s="323"/>
      <c r="E67" s="323"/>
      <c r="F67" s="323"/>
      <c r="G67" s="323"/>
      <c r="H67" s="323"/>
      <c r="I67" s="323"/>
      <c r="J67" s="323"/>
      <c r="K67" s="323"/>
      <c r="L67" s="323"/>
      <c r="M67" s="323"/>
      <c r="N67" s="323"/>
      <c r="O67" s="323"/>
    </row>
    <row r="68" spans="1:15" x14ac:dyDescent="0.25">
      <c r="A68" s="323"/>
      <c r="B68" s="323"/>
      <c r="C68" s="323"/>
      <c r="D68" s="323"/>
      <c r="E68" s="323"/>
      <c r="F68" s="323"/>
      <c r="G68" s="323"/>
      <c r="H68" s="323"/>
      <c r="I68" s="323"/>
      <c r="J68" s="323"/>
      <c r="K68" s="323"/>
      <c r="L68" s="323"/>
      <c r="M68" s="323"/>
      <c r="N68" s="323"/>
      <c r="O68" s="323"/>
    </row>
  </sheetData>
  <mergeCells count="9">
    <mergeCell ref="A7:O7"/>
    <mergeCell ref="A8:O8"/>
    <mergeCell ref="A9:O9"/>
    <mergeCell ref="A1:O1"/>
    <mergeCell ref="A2:O2"/>
    <mergeCell ref="A3:O3"/>
    <mergeCell ref="A4:O4"/>
    <mergeCell ref="A5:O5"/>
    <mergeCell ref="A6:O6"/>
  </mergeCells>
  <pageMargins left="0.7" right="0.7" top="0.75" bottom="0.75" header="0.3" footer="0.3"/>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5"/>
  <sheetViews>
    <sheetView topLeftCell="A9" workbookViewId="0">
      <selection activeCell="O24" sqref="O24"/>
    </sheetView>
  </sheetViews>
  <sheetFormatPr baseColWidth="10" defaultRowHeight="15" x14ac:dyDescent="0.25"/>
  <cols>
    <col min="13" max="14" width="12.140625" bestFit="1" customWidth="1"/>
    <col min="15" max="15" width="13" bestFit="1" customWidth="1"/>
  </cols>
  <sheetData>
    <row r="1" spans="1:15" ht="15.75" x14ac:dyDescent="0.25">
      <c r="A1" s="624" t="s">
        <v>0</v>
      </c>
      <c r="B1" s="624"/>
      <c r="C1" s="624"/>
      <c r="D1" s="624"/>
      <c r="E1" s="624"/>
      <c r="F1" s="624"/>
      <c r="G1" s="624"/>
      <c r="H1" s="624"/>
      <c r="I1" s="624"/>
      <c r="J1" s="624"/>
      <c r="K1" s="624"/>
      <c r="L1" s="624"/>
      <c r="M1" s="624"/>
      <c r="N1" s="624"/>
      <c r="O1" s="624"/>
    </row>
    <row r="2" spans="1:15" ht="15.75" x14ac:dyDescent="0.25">
      <c r="A2" s="624" t="s">
        <v>1</v>
      </c>
      <c r="B2" s="624"/>
      <c r="C2" s="624"/>
      <c r="D2" s="624"/>
      <c r="E2" s="624"/>
      <c r="F2" s="624"/>
      <c r="G2" s="624"/>
      <c r="H2" s="624"/>
      <c r="I2" s="624"/>
      <c r="J2" s="624"/>
      <c r="K2" s="624"/>
      <c r="L2" s="624"/>
      <c r="M2" s="624"/>
      <c r="N2" s="624"/>
      <c r="O2" s="624"/>
    </row>
    <row r="3" spans="1:15" ht="15.75" x14ac:dyDescent="0.25">
      <c r="A3" s="624" t="s">
        <v>534</v>
      </c>
      <c r="B3" s="624"/>
      <c r="C3" s="624"/>
      <c r="D3" s="624"/>
      <c r="E3" s="624"/>
      <c r="F3" s="624"/>
      <c r="G3" s="624"/>
      <c r="H3" s="624"/>
      <c r="I3" s="624"/>
      <c r="J3" s="624"/>
      <c r="K3" s="624"/>
      <c r="L3" s="624"/>
      <c r="M3" s="624"/>
      <c r="N3" s="624"/>
      <c r="O3" s="624"/>
    </row>
    <row r="4" spans="1:15" ht="15.75" x14ac:dyDescent="0.25">
      <c r="A4" s="624"/>
      <c r="B4" s="624"/>
      <c r="C4" s="624"/>
      <c r="D4" s="624"/>
      <c r="E4" s="624"/>
      <c r="F4" s="624"/>
      <c r="G4" s="624"/>
      <c r="H4" s="624"/>
      <c r="I4" s="624"/>
      <c r="J4" s="624"/>
      <c r="K4" s="624"/>
      <c r="L4" s="624"/>
      <c r="M4" s="624"/>
      <c r="N4" s="624"/>
      <c r="O4" s="624"/>
    </row>
    <row r="5" spans="1:15" ht="15.75" x14ac:dyDescent="0.25">
      <c r="A5" s="624" t="s">
        <v>3</v>
      </c>
      <c r="B5" s="624"/>
      <c r="C5" s="624"/>
      <c r="D5" s="624"/>
      <c r="E5" s="624"/>
      <c r="F5" s="624"/>
      <c r="G5" s="624"/>
      <c r="H5" s="624"/>
      <c r="I5" s="624"/>
      <c r="J5" s="624"/>
      <c r="K5" s="624"/>
      <c r="L5" s="624"/>
      <c r="M5" s="624"/>
      <c r="N5" s="624"/>
      <c r="O5" s="624"/>
    </row>
    <row r="6" spans="1:15" ht="15.75" x14ac:dyDescent="0.25">
      <c r="A6" s="624"/>
      <c r="B6" s="624"/>
      <c r="C6" s="624"/>
      <c r="D6" s="624"/>
      <c r="E6" s="624"/>
      <c r="F6" s="624"/>
      <c r="G6" s="624"/>
      <c r="H6" s="624"/>
      <c r="I6" s="624"/>
      <c r="J6" s="624"/>
      <c r="K6" s="624"/>
      <c r="L6" s="624"/>
      <c r="M6" s="624"/>
      <c r="N6" s="624"/>
      <c r="O6" s="624"/>
    </row>
    <row r="7" spans="1:15" ht="15.75" x14ac:dyDescent="0.25">
      <c r="A7" s="624" t="s">
        <v>1679</v>
      </c>
      <c r="B7" s="624"/>
      <c r="C7" s="624"/>
      <c r="D7" s="624"/>
      <c r="E7" s="624"/>
      <c r="F7" s="624"/>
      <c r="G7" s="624"/>
      <c r="H7" s="624"/>
      <c r="I7" s="624"/>
      <c r="J7" s="624"/>
      <c r="K7" s="624"/>
      <c r="L7" s="624"/>
      <c r="M7" s="624"/>
      <c r="N7" s="624"/>
      <c r="O7" s="624"/>
    </row>
    <row r="8" spans="1:15" ht="15.75" x14ac:dyDescent="0.25">
      <c r="A8" s="625" t="s">
        <v>4</v>
      </c>
      <c r="B8" s="625"/>
      <c r="C8" s="625"/>
      <c r="D8" s="625"/>
      <c r="E8" s="625"/>
      <c r="F8" s="625"/>
      <c r="G8" s="625"/>
      <c r="H8" s="625"/>
      <c r="I8" s="625"/>
      <c r="J8" s="625"/>
      <c r="K8" s="625"/>
      <c r="L8" s="625"/>
      <c r="M8" s="625"/>
      <c r="N8" s="625"/>
      <c r="O8" s="625"/>
    </row>
    <row r="9" spans="1:15" ht="15.75" x14ac:dyDescent="0.25">
      <c r="A9" s="624"/>
      <c r="B9" s="624"/>
      <c r="C9" s="624"/>
      <c r="D9" s="624"/>
      <c r="E9" s="624"/>
      <c r="F9" s="624"/>
      <c r="G9" s="624"/>
      <c r="H9" s="624"/>
      <c r="I9" s="624"/>
      <c r="J9" s="624"/>
      <c r="K9" s="624"/>
      <c r="L9" s="624"/>
      <c r="M9" s="624"/>
      <c r="N9" s="624"/>
      <c r="O9" s="624"/>
    </row>
    <row r="10" spans="1:15" x14ac:dyDescent="0.25">
      <c r="A10" s="329" t="s">
        <v>6</v>
      </c>
      <c r="B10" s="329" t="s">
        <v>7</v>
      </c>
      <c r="C10" s="329" t="s">
        <v>8</v>
      </c>
      <c r="D10" s="329" t="s">
        <v>9</v>
      </c>
      <c r="E10" s="329" t="s">
        <v>10</v>
      </c>
      <c r="F10" s="329" t="s">
        <v>11</v>
      </c>
      <c r="G10" s="329" t="s">
        <v>12</v>
      </c>
      <c r="H10" s="329" t="s">
        <v>13</v>
      </c>
      <c r="I10" s="329" t="s">
        <v>14</v>
      </c>
      <c r="J10" s="329" t="s">
        <v>15</v>
      </c>
      <c r="K10" s="329" t="s">
        <v>16</v>
      </c>
      <c r="L10" s="329" t="s">
        <v>17</v>
      </c>
      <c r="M10" s="330" t="s">
        <v>18</v>
      </c>
      <c r="N10" s="330" t="s">
        <v>19</v>
      </c>
      <c r="O10" s="330" t="s">
        <v>20</v>
      </c>
    </row>
    <row r="11" spans="1:15" x14ac:dyDescent="0.25">
      <c r="A11" s="327" t="s">
        <v>21</v>
      </c>
      <c r="B11" s="327" t="s">
        <v>22</v>
      </c>
      <c r="C11" s="327" t="s">
        <v>544</v>
      </c>
      <c r="D11" s="327" t="s">
        <v>183</v>
      </c>
      <c r="E11" s="328">
        <v>44927</v>
      </c>
      <c r="F11" s="327"/>
      <c r="G11" s="327" t="s">
        <v>213</v>
      </c>
      <c r="H11" s="327" t="s">
        <v>2687</v>
      </c>
      <c r="I11" s="327" t="s">
        <v>31</v>
      </c>
      <c r="J11" s="327" t="s">
        <v>30</v>
      </c>
      <c r="K11" s="327" t="s">
        <v>545</v>
      </c>
      <c r="L11" s="327" t="s">
        <v>546</v>
      </c>
      <c r="M11" s="5">
        <v>0</v>
      </c>
      <c r="N11" s="5">
        <v>3649201820</v>
      </c>
      <c r="O11" s="5">
        <v>3649201820</v>
      </c>
    </row>
    <row r="12" spans="1:15" x14ac:dyDescent="0.25">
      <c r="A12" s="327" t="s">
        <v>21</v>
      </c>
      <c r="B12" s="327" t="s">
        <v>22</v>
      </c>
      <c r="C12" s="327" t="s">
        <v>41</v>
      </c>
      <c r="D12" s="327" t="s">
        <v>2692</v>
      </c>
      <c r="E12" s="328">
        <v>44994</v>
      </c>
      <c r="F12" s="327"/>
      <c r="G12" s="327" t="s">
        <v>213</v>
      </c>
      <c r="H12" s="327" t="s">
        <v>2687</v>
      </c>
      <c r="I12" s="327"/>
      <c r="J12" s="327" t="s">
        <v>30</v>
      </c>
      <c r="K12" s="327"/>
      <c r="L12" s="327" t="s">
        <v>2693</v>
      </c>
      <c r="M12" s="5">
        <v>100000000</v>
      </c>
      <c r="N12" s="5">
        <v>0</v>
      </c>
      <c r="O12" s="188">
        <f t="shared" ref="O12:O27" si="0">SUM(O11-M12+N12)</f>
        <v>3549201820</v>
      </c>
    </row>
    <row r="13" spans="1:15" x14ac:dyDescent="0.25">
      <c r="A13" s="327" t="s">
        <v>21</v>
      </c>
      <c r="B13" s="327" t="s">
        <v>22</v>
      </c>
      <c r="C13" s="327" t="s">
        <v>41</v>
      </c>
      <c r="D13" s="327" t="s">
        <v>2686</v>
      </c>
      <c r="E13" s="328">
        <v>45000</v>
      </c>
      <c r="F13" s="327"/>
      <c r="G13" s="327" t="s">
        <v>213</v>
      </c>
      <c r="H13" s="327" t="s">
        <v>2687</v>
      </c>
      <c r="I13" s="327"/>
      <c r="J13" s="327" t="s">
        <v>30</v>
      </c>
      <c r="K13" s="327"/>
      <c r="L13" s="327" t="s">
        <v>2688</v>
      </c>
      <c r="M13" s="5">
        <v>444485820</v>
      </c>
      <c r="N13" s="5">
        <v>0</v>
      </c>
      <c r="O13" s="188">
        <f t="shared" si="0"/>
        <v>3104716000</v>
      </c>
    </row>
    <row r="14" spans="1:15" x14ac:dyDescent="0.25">
      <c r="A14" s="327" t="s">
        <v>21</v>
      </c>
      <c r="B14" s="327" t="s">
        <v>22</v>
      </c>
      <c r="C14" s="327" t="s">
        <v>41</v>
      </c>
      <c r="D14" s="327" t="s">
        <v>2689</v>
      </c>
      <c r="E14" s="328">
        <v>45000</v>
      </c>
      <c r="F14" s="327"/>
      <c r="G14" s="327" t="s">
        <v>213</v>
      </c>
      <c r="H14" s="327" t="s">
        <v>2687</v>
      </c>
      <c r="I14" s="327"/>
      <c r="J14" s="327" t="s">
        <v>30</v>
      </c>
      <c r="K14" s="327"/>
      <c r="L14" s="327" t="s">
        <v>2690</v>
      </c>
      <c r="M14" s="5">
        <v>555514000</v>
      </c>
      <c r="N14" s="5">
        <v>0</v>
      </c>
      <c r="O14" s="188">
        <f t="shared" si="0"/>
        <v>2549202000</v>
      </c>
    </row>
    <row r="15" spans="1:15" x14ac:dyDescent="0.25">
      <c r="A15" s="327" t="s">
        <v>21</v>
      </c>
      <c r="B15" s="327" t="s">
        <v>22</v>
      </c>
      <c r="C15" s="327" t="s">
        <v>41</v>
      </c>
      <c r="D15" s="327" t="s">
        <v>2694</v>
      </c>
      <c r="E15" s="328">
        <v>45001</v>
      </c>
      <c r="F15" s="327"/>
      <c r="G15" s="327" t="s">
        <v>213</v>
      </c>
      <c r="H15" s="327" t="s">
        <v>2687</v>
      </c>
      <c r="I15" s="327"/>
      <c r="J15" s="327" t="s">
        <v>30</v>
      </c>
      <c r="K15" s="327"/>
      <c r="L15" s="327" t="s">
        <v>2695</v>
      </c>
      <c r="M15" s="5">
        <v>1000000000</v>
      </c>
      <c r="N15" s="5">
        <v>0</v>
      </c>
      <c r="O15" s="188">
        <f t="shared" si="0"/>
        <v>1549202000</v>
      </c>
    </row>
    <row r="16" spans="1:15" x14ac:dyDescent="0.25">
      <c r="A16" s="327" t="s">
        <v>21</v>
      </c>
      <c r="B16" s="327" t="s">
        <v>22</v>
      </c>
      <c r="C16" s="327" t="s">
        <v>41</v>
      </c>
      <c r="D16" s="327" t="s">
        <v>1547</v>
      </c>
      <c r="E16" s="328">
        <v>45008</v>
      </c>
      <c r="F16" s="327"/>
      <c r="G16" s="327" t="s">
        <v>213</v>
      </c>
      <c r="H16" s="327" t="s">
        <v>2687</v>
      </c>
      <c r="I16" s="327"/>
      <c r="J16" s="327" t="s">
        <v>30</v>
      </c>
      <c r="K16" s="327"/>
      <c r="L16" s="327" t="s">
        <v>2691</v>
      </c>
      <c r="M16" s="5">
        <v>749999749</v>
      </c>
      <c r="N16" s="5">
        <v>0</v>
      </c>
      <c r="O16" s="188">
        <f t="shared" si="0"/>
        <v>799202251</v>
      </c>
    </row>
    <row r="17" spans="1:15" x14ac:dyDescent="0.25">
      <c r="A17" s="327" t="s">
        <v>21</v>
      </c>
      <c r="B17" s="327" t="s">
        <v>22</v>
      </c>
      <c r="C17" s="327" t="s">
        <v>41</v>
      </c>
      <c r="D17" s="327" t="s">
        <v>1547</v>
      </c>
      <c r="E17" s="328">
        <v>45008</v>
      </c>
      <c r="F17" s="327"/>
      <c r="G17" s="327" t="s">
        <v>213</v>
      </c>
      <c r="H17" s="327" t="s">
        <v>2687</v>
      </c>
      <c r="I17" s="327"/>
      <c r="J17" s="327" t="s">
        <v>30</v>
      </c>
      <c r="K17" s="327"/>
      <c r="L17" s="327" t="s">
        <v>2691</v>
      </c>
      <c r="M17" s="5">
        <v>799202251</v>
      </c>
      <c r="N17" s="5">
        <v>0</v>
      </c>
      <c r="O17" s="188">
        <f t="shared" si="0"/>
        <v>0</v>
      </c>
    </row>
    <row r="18" spans="1:15" x14ac:dyDescent="0.25">
      <c r="A18" s="327" t="s">
        <v>21</v>
      </c>
      <c r="B18" s="327" t="s">
        <v>22</v>
      </c>
      <c r="C18" s="327" t="s">
        <v>27</v>
      </c>
      <c r="D18" s="327" t="s">
        <v>2706</v>
      </c>
      <c r="E18" s="328">
        <v>45175</v>
      </c>
      <c r="F18" s="327"/>
      <c r="G18" s="327" t="s">
        <v>213</v>
      </c>
      <c r="H18" s="327" t="s">
        <v>2687</v>
      </c>
      <c r="I18" s="327"/>
      <c r="J18" s="327" t="s">
        <v>30</v>
      </c>
      <c r="K18" s="327" t="s">
        <v>31</v>
      </c>
      <c r="L18" s="327" t="s">
        <v>2699</v>
      </c>
      <c r="M18" s="5">
        <v>0</v>
      </c>
      <c r="N18" s="5">
        <v>125000000</v>
      </c>
      <c r="O18" s="188">
        <f t="shared" si="0"/>
        <v>125000000</v>
      </c>
    </row>
    <row r="19" spans="1:15" x14ac:dyDescent="0.25">
      <c r="A19" s="327" t="s">
        <v>21</v>
      </c>
      <c r="B19" s="327" t="s">
        <v>22</v>
      </c>
      <c r="C19" s="327" t="s">
        <v>41</v>
      </c>
      <c r="D19" s="327" t="s">
        <v>2698</v>
      </c>
      <c r="E19" s="328">
        <v>45184</v>
      </c>
      <c r="F19" s="327"/>
      <c r="G19" s="327" t="s">
        <v>213</v>
      </c>
      <c r="H19" s="327" t="s">
        <v>2687</v>
      </c>
      <c r="I19" s="327"/>
      <c r="J19" s="327" t="s">
        <v>30</v>
      </c>
      <c r="K19" s="327" t="s">
        <v>43</v>
      </c>
      <c r="L19" s="327" t="s">
        <v>2699</v>
      </c>
      <c r="M19" s="5">
        <v>125000000</v>
      </c>
      <c r="N19" s="5">
        <v>0</v>
      </c>
      <c r="O19" s="188">
        <f t="shared" si="0"/>
        <v>0</v>
      </c>
    </row>
    <row r="20" spans="1:15" x14ac:dyDescent="0.25">
      <c r="A20" s="327" t="s">
        <v>21</v>
      </c>
      <c r="B20" s="327" t="s">
        <v>22</v>
      </c>
      <c r="C20" s="327" t="s">
        <v>27</v>
      </c>
      <c r="D20" s="327" t="s">
        <v>2707</v>
      </c>
      <c r="E20" s="328">
        <v>45187</v>
      </c>
      <c r="F20" s="327"/>
      <c r="G20" s="327" t="s">
        <v>213</v>
      </c>
      <c r="H20" s="327" t="s">
        <v>2687</v>
      </c>
      <c r="I20" s="327"/>
      <c r="J20" s="327" t="s">
        <v>30</v>
      </c>
      <c r="K20" s="327" t="s">
        <v>31</v>
      </c>
      <c r="L20" s="327" t="s">
        <v>2703</v>
      </c>
      <c r="M20" s="5">
        <v>0</v>
      </c>
      <c r="N20" s="5">
        <v>96000000</v>
      </c>
      <c r="O20" s="188">
        <f t="shared" si="0"/>
        <v>96000000</v>
      </c>
    </row>
    <row r="21" spans="1:15" x14ac:dyDescent="0.25">
      <c r="A21" s="327" t="s">
        <v>21</v>
      </c>
      <c r="B21" s="327" t="s">
        <v>22</v>
      </c>
      <c r="C21" s="327" t="s">
        <v>27</v>
      </c>
      <c r="D21" s="327" t="s">
        <v>2708</v>
      </c>
      <c r="E21" s="328">
        <v>45187</v>
      </c>
      <c r="F21" s="327"/>
      <c r="G21" s="327" t="s">
        <v>213</v>
      </c>
      <c r="H21" s="327" t="s">
        <v>2687</v>
      </c>
      <c r="I21" s="327"/>
      <c r="J21" s="327" t="s">
        <v>30</v>
      </c>
      <c r="K21" s="327" t="s">
        <v>31</v>
      </c>
      <c r="L21" s="327" t="s">
        <v>2701</v>
      </c>
      <c r="M21" s="5">
        <v>0</v>
      </c>
      <c r="N21" s="5">
        <v>92500000</v>
      </c>
      <c r="O21" s="188">
        <f t="shared" si="0"/>
        <v>188500000</v>
      </c>
    </row>
    <row r="22" spans="1:15" x14ac:dyDescent="0.25">
      <c r="A22" s="327" t="s">
        <v>21</v>
      </c>
      <c r="B22" s="327" t="s">
        <v>22</v>
      </c>
      <c r="C22" s="327" t="s">
        <v>27</v>
      </c>
      <c r="D22" s="327" t="s">
        <v>2709</v>
      </c>
      <c r="E22" s="328">
        <v>45187</v>
      </c>
      <c r="F22" s="327"/>
      <c r="G22" s="327" t="s">
        <v>213</v>
      </c>
      <c r="H22" s="327" t="s">
        <v>2687</v>
      </c>
      <c r="I22" s="327"/>
      <c r="J22" s="327" t="s">
        <v>30</v>
      </c>
      <c r="K22" s="327" t="s">
        <v>31</v>
      </c>
      <c r="L22" s="327" t="s">
        <v>2697</v>
      </c>
      <c r="M22" s="5">
        <v>0</v>
      </c>
      <c r="N22" s="5">
        <v>100000000</v>
      </c>
      <c r="O22" s="188">
        <f t="shared" si="0"/>
        <v>288500000</v>
      </c>
    </row>
    <row r="23" spans="1:15" x14ac:dyDescent="0.25">
      <c r="A23" s="327" t="s">
        <v>21</v>
      </c>
      <c r="B23" s="327" t="s">
        <v>22</v>
      </c>
      <c r="C23" s="327" t="s">
        <v>41</v>
      </c>
      <c r="D23" s="327" t="s">
        <v>2696</v>
      </c>
      <c r="E23" s="328">
        <v>45218</v>
      </c>
      <c r="F23" s="327"/>
      <c r="G23" s="327" t="s">
        <v>213</v>
      </c>
      <c r="H23" s="327" t="s">
        <v>2687</v>
      </c>
      <c r="I23" s="327"/>
      <c r="J23" s="327" t="s">
        <v>30</v>
      </c>
      <c r="K23" s="327" t="s">
        <v>44</v>
      </c>
      <c r="L23" s="327" t="s">
        <v>2697</v>
      </c>
      <c r="M23" s="5">
        <v>100000000</v>
      </c>
      <c r="N23" s="5">
        <v>0</v>
      </c>
      <c r="O23" s="188">
        <f t="shared" si="0"/>
        <v>188500000</v>
      </c>
    </row>
    <row r="24" spans="1:15" x14ac:dyDescent="0.25">
      <c r="A24" s="327" t="s">
        <v>21</v>
      </c>
      <c r="B24" s="327" t="s">
        <v>22</v>
      </c>
      <c r="C24" s="327" t="s">
        <v>27</v>
      </c>
      <c r="D24" s="327" t="s">
        <v>222</v>
      </c>
      <c r="E24" s="328">
        <v>45219</v>
      </c>
      <c r="F24" s="327"/>
      <c r="G24" s="327" t="s">
        <v>213</v>
      </c>
      <c r="H24" s="327" t="s">
        <v>2687</v>
      </c>
      <c r="I24" s="327"/>
      <c r="J24" s="327" t="s">
        <v>30</v>
      </c>
      <c r="K24" s="327" t="s">
        <v>31</v>
      </c>
      <c r="L24" s="327" t="s">
        <v>2705</v>
      </c>
      <c r="M24" s="5">
        <v>0</v>
      </c>
      <c r="N24" s="5">
        <v>150000000</v>
      </c>
      <c r="O24" s="188">
        <f t="shared" si="0"/>
        <v>338500000</v>
      </c>
    </row>
    <row r="25" spans="1:15" x14ac:dyDescent="0.25">
      <c r="A25" s="327" t="s">
        <v>21</v>
      </c>
      <c r="B25" s="327" t="s">
        <v>22</v>
      </c>
      <c r="C25" s="327" t="s">
        <v>41</v>
      </c>
      <c r="D25" s="327" t="s">
        <v>2700</v>
      </c>
      <c r="E25" s="328">
        <v>45226</v>
      </c>
      <c r="F25" s="327"/>
      <c r="G25" s="327" t="s">
        <v>213</v>
      </c>
      <c r="H25" s="327" t="s">
        <v>2687</v>
      </c>
      <c r="I25" s="327"/>
      <c r="J25" s="327" t="s">
        <v>30</v>
      </c>
      <c r="K25" s="327" t="s">
        <v>218</v>
      </c>
      <c r="L25" s="327" t="s">
        <v>2701</v>
      </c>
      <c r="M25" s="5">
        <v>92500000</v>
      </c>
      <c r="N25" s="5">
        <v>0</v>
      </c>
      <c r="O25" s="188">
        <f t="shared" si="0"/>
        <v>246000000</v>
      </c>
    </row>
    <row r="26" spans="1:15" x14ac:dyDescent="0.25">
      <c r="A26" s="327" t="s">
        <v>21</v>
      </c>
      <c r="B26" s="327" t="s">
        <v>22</v>
      </c>
      <c r="C26" s="327" t="s">
        <v>41</v>
      </c>
      <c r="D26" s="327" t="s">
        <v>2702</v>
      </c>
      <c r="E26" s="328">
        <v>45246</v>
      </c>
      <c r="F26" s="327"/>
      <c r="G26" s="327" t="s">
        <v>213</v>
      </c>
      <c r="H26" s="327" t="s">
        <v>2687</v>
      </c>
      <c r="I26" s="327"/>
      <c r="J26" s="327" t="s">
        <v>30</v>
      </c>
      <c r="K26" s="327" t="s">
        <v>43</v>
      </c>
      <c r="L26" s="327" t="s">
        <v>2703</v>
      </c>
      <c r="M26" s="5">
        <v>96000000</v>
      </c>
      <c r="N26" s="5">
        <v>0</v>
      </c>
      <c r="O26" s="188">
        <f t="shared" si="0"/>
        <v>150000000</v>
      </c>
    </row>
    <row r="27" spans="1:15" x14ac:dyDescent="0.25">
      <c r="A27" s="327" t="s">
        <v>21</v>
      </c>
      <c r="B27" s="327" t="s">
        <v>22</v>
      </c>
      <c r="C27" s="327" t="s">
        <v>41</v>
      </c>
      <c r="D27" s="327" t="s">
        <v>2704</v>
      </c>
      <c r="E27" s="328">
        <v>45246</v>
      </c>
      <c r="F27" s="327"/>
      <c r="G27" s="327" t="s">
        <v>213</v>
      </c>
      <c r="H27" s="327" t="s">
        <v>2687</v>
      </c>
      <c r="I27" s="327"/>
      <c r="J27" s="327" t="s">
        <v>30</v>
      </c>
      <c r="K27" s="327" t="s">
        <v>43</v>
      </c>
      <c r="L27" s="327" t="s">
        <v>2705</v>
      </c>
      <c r="M27" s="5">
        <v>150000000</v>
      </c>
      <c r="N27" s="5">
        <v>0</v>
      </c>
      <c r="O27" s="188">
        <f t="shared" si="0"/>
        <v>0</v>
      </c>
    </row>
    <row r="28" spans="1:15" x14ac:dyDescent="0.25">
      <c r="A28" s="327"/>
      <c r="B28" s="327"/>
      <c r="C28" s="327"/>
      <c r="D28" s="327"/>
      <c r="E28" s="328"/>
      <c r="F28" s="327"/>
      <c r="G28" s="327"/>
      <c r="H28" s="327"/>
      <c r="I28" s="327"/>
      <c r="J28" s="327"/>
      <c r="K28" s="327"/>
      <c r="L28" s="327"/>
      <c r="M28" s="5"/>
      <c r="N28" s="5"/>
      <c r="O28" s="5"/>
    </row>
    <row r="29" spans="1:15" x14ac:dyDescent="0.25">
      <c r="A29" s="327"/>
      <c r="B29" s="327"/>
      <c r="C29" s="327"/>
      <c r="D29" s="327"/>
      <c r="E29" s="328"/>
      <c r="F29" s="327"/>
      <c r="G29" s="327"/>
      <c r="H29" s="327"/>
      <c r="I29" s="327"/>
      <c r="J29" s="327"/>
      <c r="K29" s="327"/>
      <c r="L29" s="327"/>
      <c r="M29" s="5"/>
      <c r="N29" s="5"/>
      <c r="O29" s="5"/>
    </row>
    <row r="30" spans="1:15" x14ac:dyDescent="0.25">
      <c r="A30" s="327" t="s">
        <v>478</v>
      </c>
      <c r="B30" s="327" t="s">
        <v>479</v>
      </c>
      <c r="C30" s="327" t="s">
        <v>27</v>
      </c>
      <c r="D30" s="327" t="s">
        <v>2706</v>
      </c>
      <c r="E30" s="328">
        <v>45175</v>
      </c>
      <c r="F30" s="327"/>
      <c r="G30" s="327" t="s">
        <v>213</v>
      </c>
      <c r="H30" s="327" t="s">
        <v>2687</v>
      </c>
      <c r="I30" s="327"/>
      <c r="J30" s="327" t="s">
        <v>30</v>
      </c>
      <c r="K30" s="327" t="s">
        <v>43</v>
      </c>
      <c r="L30" s="327" t="s">
        <v>2699</v>
      </c>
      <c r="M30" s="5">
        <v>125000000</v>
      </c>
      <c r="N30" s="5">
        <v>0</v>
      </c>
      <c r="O30" s="5">
        <v>0</v>
      </c>
    </row>
    <row r="31" spans="1:15" x14ac:dyDescent="0.25">
      <c r="A31" s="327" t="s">
        <v>478</v>
      </c>
      <c r="B31" s="327" t="s">
        <v>479</v>
      </c>
      <c r="C31" s="327" t="s">
        <v>27</v>
      </c>
      <c r="D31" s="327" t="s">
        <v>2707</v>
      </c>
      <c r="E31" s="328">
        <v>45187</v>
      </c>
      <c r="F31" s="327"/>
      <c r="G31" s="327" t="s">
        <v>213</v>
      </c>
      <c r="H31" s="327" t="s">
        <v>2687</v>
      </c>
      <c r="I31" s="327"/>
      <c r="J31" s="327" t="s">
        <v>30</v>
      </c>
      <c r="K31" s="327" t="s">
        <v>43</v>
      </c>
      <c r="L31" s="327" t="s">
        <v>2703</v>
      </c>
      <c r="M31" s="5">
        <v>96000000</v>
      </c>
      <c r="N31" s="5">
        <v>0</v>
      </c>
      <c r="O31" s="5">
        <v>0</v>
      </c>
    </row>
    <row r="32" spans="1:15" x14ac:dyDescent="0.25">
      <c r="A32" s="327" t="s">
        <v>478</v>
      </c>
      <c r="B32" s="327" t="s">
        <v>479</v>
      </c>
      <c r="C32" s="327" t="s">
        <v>27</v>
      </c>
      <c r="D32" s="327" t="s">
        <v>2708</v>
      </c>
      <c r="E32" s="328">
        <v>45187</v>
      </c>
      <c r="F32" s="327"/>
      <c r="G32" s="327" t="s">
        <v>213</v>
      </c>
      <c r="H32" s="327" t="s">
        <v>2687</v>
      </c>
      <c r="I32" s="327"/>
      <c r="J32" s="327" t="s">
        <v>30</v>
      </c>
      <c r="K32" s="327" t="s">
        <v>218</v>
      </c>
      <c r="L32" s="327" t="s">
        <v>2701</v>
      </c>
      <c r="M32" s="5">
        <v>92500000</v>
      </c>
      <c r="N32" s="5">
        <v>0</v>
      </c>
      <c r="O32" s="5">
        <v>0</v>
      </c>
    </row>
    <row r="33" spans="1:15" x14ac:dyDescent="0.25">
      <c r="A33" s="327" t="s">
        <v>478</v>
      </c>
      <c r="B33" s="327" t="s">
        <v>479</v>
      </c>
      <c r="C33" s="327" t="s">
        <v>27</v>
      </c>
      <c r="D33" s="327" t="s">
        <v>2709</v>
      </c>
      <c r="E33" s="328">
        <v>45187</v>
      </c>
      <c r="F33" s="327"/>
      <c r="G33" s="327" t="s">
        <v>213</v>
      </c>
      <c r="H33" s="327" t="s">
        <v>2687</v>
      </c>
      <c r="I33" s="327"/>
      <c r="J33" s="327" t="s">
        <v>30</v>
      </c>
      <c r="K33" s="327" t="s">
        <v>44</v>
      </c>
      <c r="L33" s="327" t="s">
        <v>2697</v>
      </c>
      <c r="M33" s="5">
        <v>100000000</v>
      </c>
      <c r="N33" s="5">
        <v>0</v>
      </c>
      <c r="O33" s="5">
        <v>0</v>
      </c>
    </row>
    <row r="34" spans="1:15" x14ac:dyDescent="0.25">
      <c r="A34" s="327" t="s">
        <v>478</v>
      </c>
      <c r="B34" s="327" t="s">
        <v>479</v>
      </c>
      <c r="C34" s="327" t="s">
        <v>27</v>
      </c>
      <c r="D34" s="327" t="s">
        <v>222</v>
      </c>
      <c r="E34" s="328">
        <v>45219</v>
      </c>
      <c r="F34" s="327"/>
      <c r="G34" s="327" t="s">
        <v>213</v>
      </c>
      <c r="H34" s="327" t="s">
        <v>2687</v>
      </c>
      <c r="I34" s="327"/>
      <c r="J34" s="327" t="s">
        <v>30</v>
      </c>
      <c r="K34" s="327" t="s">
        <v>43</v>
      </c>
      <c r="L34" s="327" t="s">
        <v>2705</v>
      </c>
      <c r="M34" s="5">
        <v>150000000</v>
      </c>
      <c r="N34" s="5">
        <v>0</v>
      </c>
      <c r="O34" s="5">
        <v>0</v>
      </c>
    </row>
    <row r="35" spans="1:15" x14ac:dyDescent="0.25">
      <c r="A35" s="327"/>
      <c r="B35" s="327"/>
      <c r="C35" s="327"/>
      <c r="D35" s="327"/>
      <c r="E35" s="327"/>
      <c r="F35" s="327"/>
      <c r="G35" s="327"/>
      <c r="H35" s="327"/>
      <c r="I35" s="327"/>
      <c r="J35" s="327"/>
      <c r="K35" s="327"/>
      <c r="L35" s="327"/>
      <c r="M35" s="192">
        <f>SUM(M30:M34)</f>
        <v>563500000</v>
      </c>
      <c r="N35" s="6"/>
      <c r="O35" s="6"/>
    </row>
    <row r="36" spans="1:15" x14ac:dyDescent="0.25">
      <c r="A36" s="327"/>
      <c r="B36" s="327"/>
      <c r="C36" s="327"/>
      <c r="D36" s="327"/>
      <c r="E36" s="327"/>
      <c r="F36" s="327"/>
      <c r="G36" s="327"/>
      <c r="H36" s="327"/>
      <c r="I36" s="327"/>
      <c r="J36" s="327"/>
      <c r="K36" s="327"/>
      <c r="L36" s="327"/>
      <c r="M36" s="5"/>
      <c r="N36" s="5"/>
      <c r="O36" s="5"/>
    </row>
    <row r="37" spans="1:15" x14ac:dyDescent="0.25">
      <c r="A37" s="327"/>
      <c r="B37" s="327"/>
      <c r="C37" s="327"/>
      <c r="D37" s="327"/>
      <c r="E37" s="327"/>
      <c r="F37" s="327"/>
      <c r="G37" s="327"/>
      <c r="H37" s="327"/>
      <c r="I37" s="327"/>
      <c r="J37" s="327"/>
      <c r="K37" s="327"/>
      <c r="L37" s="327"/>
      <c r="M37" s="327"/>
      <c r="N37" s="327"/>
      <c r="O37" s="327"/>
    </row>
    <row r="38" spans="1:15" x14ac:dyDescent="0.25">
      <c r="A38" s="327"/>
      <c r="B38" s="327"/>
      <c r="C38" s="327"/>
      <c r="D38" s="327"/>
      <c r="E38" s="327"/>
      <c r="F38" s="327"/>
      <c r="G38" s="327"/>
      <c r="H38" s="327"/>
      <c r="I38" s="327"/>
      <c r="J38" s="327"/>
      <c r="K38" s="327"/>
      <c r="L38" s="327"/>
      <c r="M38" s="327"/>
      <c r="N38" s="327"/>
      <c r="O38" s="327"/>
    </row>
    <row r="39" spans="1:15" x14ac:dyDescent="0.25">
      <c r="A39" s="327"/>
      <c r="B39" s="327"/>
      <c r="C39" s="327"/>
      <c r="D39" s="327"/>
      <c r="E39" s="327"/>
      <c r="F39" s="327"/>
      <c r="G39" s="327"/>
      <c r="H39" s="327"/>
      <c r="I39" s="327"/>
      <c r="J39" s="327"/>
      <c r="K39" s="327"/>
      <c r="L39" s="327"/>
      <c r="M39" s="327"/>
      <c r="N39" s="327"/>
      <c r="O39" s="327"/>
    </row>
    <row r="40" spans="1:15" x14ac:dyDescent="0.25">
      <c r="A40" s="327"/>
      <c r="B40" s="327"/>
      <c r="C40" s="327"/>
      <c r="D40" s="327"/>
      <c r="E40" s="327"/>
      <c r="F40" s="327"/>
      <c r="G40" s="327"/>
      <c r="H40" s="327"/>
      <c r="I40" s="327"/>
      <c r="J40" s="327"/>
      <c r="K40" s="327"/>
      <c r="L40" s="327"/>
      <c r="M40" s="327"/>
      <c r="N40" s="327"/>
      <c r="O40" s="327"/>
    </row>
    <row r="41" spans="1:15" x14ac:dyDescent="0.25">
      <c r="A41" s="327"/>
      <c r="B41" s="327"/>
      <c r="C41" s="327"/>
      <c r="D41" s="327"/>
      <c r="E41" s="327"/>
      <c r="F41" s="327"/>
      <c r="G41" s="327"/>
      <c r="H41" s="327"/>
      <c r="I41" s="327"/>
      <c r="J41" s="327"/>
      <c r="K41" s="327"/>
      <c r="L41" s="327"/>
      <c r="M41" s="327"/>
      <c r="N41" s="327"/>
      <c r="O41" s="327"/>
    </row>
    <row r="42" spans="1:15" x14ac:dyDescent="0.25">
      <c r="A42" s="327"/>
      <c r="B42" s="327"/>
      <c r="C42" s="327"/>
      <c r="D42" s="327"/>
      <c r="E42" s="327"/>
      <c r="F42" s="327"/>
      <c r="G42" s="327"/>
      <c r="H42" s="327"/>
      <c r="I42" s="327"/>
      <c r="J42" s="327"/>
      <c r="K42" s="327"/>
      <c r="L42" s="327"/>
      <c r="M42" s="327"/>
      <c r="N42" s="327"/>
      <c r="O42" s="327"/>
    </row>
    <row r="43" spans="1:15" x14ac:dyDescent="0.25">
      <c r="A43" s="327"/>
      <c r="B43" s="327"/>
      <c r="C43" s="327"/>
      <c r="D43" s="327"/>
      <c r="E43" s="327"/>
      <c r="F43" s="327"/>
      <c r="G43" s="327"/>
      <c r="H43" s="327"/>
      <c r="I43" s="327"/>
      <c r="J43" s="327"/>
      <c r="K43" s="327"/>
      <c r="L43" s="327"/>
      <c r="M43" s="327"/>
      <c r="N43" s="327"/>
      <c r="O43" s="327"/>
    </row>
    <row r="44" spans="1:15" x14ac:dyDescent="0.25">
      <c r="A44" s="327"/>
      <c r="B44" s="327"/>
      <c r="C44" s="327"/>
      <c r="D44" s="327"/>
      <c r="E44" s="327"/>
      <c r="F44" s="327"/>
      <c r="G44" s="327"/>
      <c r="H44" s="327"/>
      <c r="I44" s="327"/>
      <c r="J44" s="327"/>
      <c r="K44" s="327"/>
      <c r="L44" s="327"/>
      <c r="M44" s="327"/>
      <c r="N44" s="327"/>
      <c r="O44" s="327"/>
    </row>
    <row r="45" spans="1:15" x14ac:dyDescent="0.25">
      <c r="A45" s="327"/>
      <c r="B45" s="327"/>
      <c r="C45" s="327"/>
      <c r="D45" s="327"/>
      <c r="E45" s="327"/>
      <c r="F45" s="327"/>
      <c r="G45" s="327"/>
      <c r="H45" s="327"/>
      <c r="I45" s="327"/>
      <c r="J45" s="327"/>
      <c r="K45" s="327"/>
      <c r="L45" s="327"/>
      <c r="M45" s="327"/>
      <c r="N45" s="327"/>
      <c r="O45" s="327"/>
    </row>
  </sheetData>
  <mergeCells count="9">
    <mergeCell ref="A7:O7"/>
    <mergeCell ref="A8:O8"/>
    <mergeCell ref="A9:O9"/>
    <mergeCell ref="A1:O1"/>
    <mergeCell ref="A2:O2"/>
    <mergeCell ref="A3:O3"/>
    <mergeCell ref="A4:O4"/>
    <mergeCell ref="A5:O5"/>
    <mergeCell ref="A6:O6"/>
  </mergeCells>
  <pageMargins left="0.7" right="0.7" top="0.75" bottom="0.75" header="0.3" footer="0.3"/>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7"/>
  <sheetViews>
    <sheetView topLeftCell="A31" workbookViewId="0">
      <selection activeCell="O40" sqref="O40"/>
    </sheetView>
  </sheetViews>
  <sheetFormatPr baseColWidth="10" defaultRowHeight="15" x14ac:dyDescent="0.25"/>
  <cols>
    <col min="13" max="14" width="12.140625" bestFit="1" customWidth="1"/>
    <col min="15" max="15" width="13" bestFit="1" customWidth="1"/>
  </cols>
  <sheetData>
    <row r="1" spans="1:16" ht="15.75" x14ac:dyDescent="0.25">
      <c r="A1" s="624" t="s">
        <v>0</v>
      </c>
      <c r="B1" s="624"/>
      <c r="C1" s="624"/>
      <c r="D1" s="624"/>
      <c r="E1" s="624"/>
      <c r="F1" s="624"/>
      <c r="G1" s="624"/>
      <c r="H1" s="624"/>
      <c r="I1" s="624"/>
      <c r="J1" s="624"/>
      <c r="K1" s="624"/>
      <c r="L1" s="624"/>
      <c r="M1" s="624"/>
      <c r="N1" s="624"/>
      <c r="O1" s="624"/>
    </row>
    <row r="2" spans="1:16" ht="15.75" x14ac:dyDescent="0.25">
      <c r="A2" s="624" t="s">
        <v>1</v>
      </c>
      <c r="B2" s="624"/>
      <c r="C2" s="624"/>
      <c r="D2" s="624"/>
      <c r="E2" s="624"/>
      <c r="F2" s="624"/>
      <c r="G2" s="624"/>
      <c r="H2" s="624"/>
      <c r="I2" s="624"/>
      <c r="J2" s="624"/>
      <c r="K2" s="624"/>
      <c r="L2" s="624"/>
      <c r="M2" s="624"/>
      <c r="N2" s="624"/>
      <c r="O2" s="624"/>
    </row>
    <row r="3" spans="1:16" ht="15.75" x14ac:dyDescent="0.25">
      <c r="A3" s="624" t="s">
        <v>534</v>
      </c>
      <c r="B3" s="624"/>
      <c r="C3" s="624"/>
      <c r="D3" s="624"/>
      <c r="E3" s="624"/>
      <c r="F3" s="624"/>
      <c r="G3" s="624"/>
      <c r="H3" s="624"/>
      <c r="I3" s="624"/>
      <c r="J3" s="624"/>
      <c r="K3" s="624"/>
      <c r="L3" s="624"/>
      <c r="M3" s="624"/>
      <c r="N3" s="624"/>
      <c r="O3" s="624"/>
    </row>
    <row r="4" spans="1:16" ht="15.75" x14ac:dyDescent="0.25">
      <c r="A4" s="624"/>
      <c r="B4" s="624"/>
      <c r="C4" s="624"/>
      <c r="D4" s="624"/>
      <c r="E4" s="624"/>
      <c r="F4" s="624"/>
      <c r="G4" s="624"/>
      <c r="H4" s="624"/>
      <c r="I4" s="624"/>
      <c r="J4" s="624"/>
      <c r="K4" s="624"/>
      <c r="L4" s="624"/>
      <c r="M4" s="624"/>
      <c r="N4" s="624"/>
      <c r="O4" s="624"/>
    </row>
    <row r="5" spans="1:16" ht="15.75" x14ac:dyDescent="0.25">
      <c r="A5" s="624" t="s">
        <v>3</v>
      </c>
      <c r="B5" s="624"/>
      <c r="C5" s="624"/>
      <c r="D5" s="624"/>
      <c r="E5" s="624"/>
      <c r="F5" s="624"/>
      <c r="G5" s="624"/>
      <c r="H5" s="624"/>
      <c r="I5" s="624"/>
      <c r="J5" s="624"/>
      <c r="K5" s="624"/>
      <c r="L5" s="624"/>
      <c r="M5" s="624"/>
      <c r="N5" s="624"/>
      <c r="O5" s="624"/>
    </row>
    <row r="6" spans="1:16" ht="15.75" x14ac:dyDescent="0.25">
      <c r="A6" s="624"/>
      <c r="B6" s="624"/>
      <c r="C6" s="624"/>
      <c r="D6" s="624"/>
      <c r="E6" s="624"/>
      <c r="F6" s="624"/>
      <c r="G6" s="624"/>
      <c r="H6" s="624"/>
      <c r="I6" s="624"/>
      <c r="J6" s="624"/>
      <c r="K6" s="624"/>
      <c r="L6" s="624"/>
      <c r="M6" s="624"/>
      <c r="N6" s="624"/>
      <c r="O6" s="624"/>
    </row>
    <row r="7" spans="1:16" ht="15.75" x14ac:dyDescent="0.25">
      <c r="A7" s="624" t="s">
        <v>1679</v>
      </c>
      <c r="B7" s="624"/>
      <c r="C7" s="624"/>
      <c r="D7" s="624"/>
      <c r="E7" s="624"/>
      <c r="F7" s="624"/>
      <c r="G7" s="624"/>
      <c r="H7" s="624"/>
      <c r="I7" s="624"/>
      <c r="J7" s="624"/>
      <c r="K7" s="624"/>
      <c r="L7" s="624"/>
      <c r="M7" s="624"/>
      <c r="N7" s="624"/>
      <c r="O7" s="624"/>
    </row>
    <row r="8" spans="1:16" ht="15.75" x14ac:dyDescent="0.25">
      <c r="A8" s="625" t="s">
        <v>4</v>
      </c>
      <c r="B8" s="625"/>
      <c r="C8" s="625"/>
      <c r="D8" s="625"/>
      <c r="E8" s="625"/>
      <c r="F8" s="625"/>
      <c r="G8" s="625"/>
      <c r="H8" s="625"/>
      <c r="I8" s="625"/>
      <c r="J8" s="625"/>
      <c r="K8" s="625"/>
      <c r="L8" s="625"/>
      <c r="M8" s="625"/>
      <c r="N8" s="625"/>
      <c r="O8" s="625"/>
    </row>
    <row r="9" spans="1:16" ht="15.75" x14ac:dyDescent="0.25">
      <c r="A9" s="624"/>
      <c r="B9" s="624"/>
      <c r="C9" s="624"/>
      <c r="D9" s="624"/>
      <c r="E9" s="624"/>
      <c r="F9" s="624"/>
      <c r="G9" s="624"/>
      <c r="H9" s="624"/>
      <c r="I9" s="624"/>
      <c r="J9" s="624"/>
      <c r="K9" s="624"/>
      <c r="L9" s="624"/>
      <c r="M9" s="624"/>
      <c r="N9" s="624"/>
      <c r="O9" s="624"/>
    </row>
    <row r="10" spans="1:16" x14ac:dyDescent="0.25">
      <c r="A10" s="333" t="s">
        <v>6</v>
      </c>
      <c r="B10" s="333" t="s">
        <v>7</v>
      </c>
      <c r="C10" s="333" t="s">
        <v>8</v>
      </c>
      <c r="D10" s="333" t="s">
        <v>9</v>
      </c>
      <c r="E10" s="333" t="s">
        <v>10</v>
      </c>
      <c r="F10" s="333" t="s">
        <v>11</v>
      </c>
      <c r="G10" s="333" t="s">
        <v>12</v>
      </c>
      <c r="H10" s="333" t="s">
        <v>13</v>
      </c>
      <c r="I10" s="333" t="s">
        <v>14</v>
      </c>
      <c r="J10" s="333" t="s">
        <v>15</v>
      </c>
      <c r="K10" s="333" t="s">
        <v>16</v>
      </c>
      <c r="L10" s="333" t="s">
        <v>17</v>
      </c>
      <c r="M10" s="334" t="s">
        <v>18</v>
      </c>
      <c r="N10" s="334" t="s">
        <v>19</v>
      </c>
      <c r="O10" s="334" t="s">
        <v>20</v>
      </c>
    </row>
    <row r="11" spans="1:16" x14ac:dyDescent="0.25">
      <c r="A11" s="331" t="s">
        <v>21</v>
      </c>
      <c r="B11" s="331" t="s">
        <v>22</v>
      </c>
      <c r="C11" s="331" t="s">
        <v>544</v>
      </c>
      <c r="D11" s="331" t="s">
        <v>183</v>
      </c>
      <c r="E11" s="332">
        <v>44927</v>
      </c>
      <c r="F11" s="331"/>
      <c r="G11" s="331" t="s">
        <v>56</v>
      </c>
      <c r="H11" s="331" t="s">
        <v>2711</v>
      </c>
      <c r="I11" s="331" t="s">
        <v>31</v>
      </c>
      <c r="J11" s="331" t="s">
        <v>30</v>
      </c>
      <c r="K11" s="331" t="s">
        <v>545</v>
      </c>
      <c r="L11" s="331" t="s">
        <v>546</v>
      </c>
      <c r="M11" s="5">
        <v>0</v>
      </c>
      <c r="N11" s="5">
        <v>100000000</v>
      </c>
      <c r="O11" s="5">
        <v>100000000</v>
      </c>
      <c r="P11" s="7"/>
    </row>
    <row r="12" spans="1:16" x14ac:dyDescent="0.25">
      <c r="A12" s="331" t="s">
        <v>21</v>
      </c>
      <c r="B12" s="331" t="s">
        <v>22</v>
      </c>
      <c r="C12" s="331" t="s">
        <v>41</v>
      </c>
      <c r="D12" s="331" t="s">
        <v>2725</v>
      </c>
      <c r="E12" s="332">
        <v>45001</v>
      </c>
      <c r="F12" s="331" t="s">
        <v>100</v>
      </c>
      <c r="G12" s="331" t="s">
        <v>56</v>
      </c>
      <c r="H12" s="331" t="s">
        <v>2711</v>
      </c>
      <c r="I12" s="331"/>
      <c r="J12" s="331" t="s">
        <v>30</v>
      </c>
      <c r="K12" s="331"/>
      <c r="L12" s="331" t="s">
        <v>2726</v>
      </c>
      <c r="M12" s="5">
        <v>100000000</v>
      </c>
      <c r="N12" s="5">
        <v>0</v>
      </c>
      <c r="O12" s="188">
        <f t="shared" ref="O12:O40" si="0">SUM(O11-M12+N12)</f>
        <v>0</v>
      </c>
      <c r="P12" s="7"/>
    </row>
    <row r="13" spans="1:16" x14ac:dyDescent="0.25">
      <c r="A13" s="331" t="s">
        <v>21</v>
      </c>
      <c r="B13" s="331" t="s">
        <v>22</v>
      </c>
      <c r="C13" s="331" t="s">
        <v>27</v>
      </c>
      <c r="D13" s="331" t="s">
        <v>2738</v>
      </c>
      <c r="E13" s="332">
        <v>45141</v>
      </c>
      <c r="F13" s="331"/>
      <c r="G13" s="331" t="s">
        <v>56</v>
      </c>
      <c r="H13" s="331" t="s">
        <v>2711</v>
      </c>
      <c r="I13" s="331"/>
      <c r="J13" s="331" t="s">
        <v>30</v>
      </c>
      <c r="K13" s="331" t="s">
        <v>31</v>
      </c>
      <c r="L13" s="331" t="s">
        <v>2719</v>
      </c>
      <c r="M13" s="5">
        <v>0</v>
      </c>
      <c r="N13" s="5">
        <v>100000000</v>
      </c>
      <c r="O13" s="188">
        <f t="shared" si="0"/>
        <v>100000000</v>
      </c>
      <c r="P13" s="7"/>
    </row>
    <row r="14" spans="1:16" x14ac:dyDescent="0.25">
      <c r="A14" s="331" t="s">
        <v>21</v>
      </c>
      <c r="B14" s="331" t="s">
        <v>22</v>
      </c>
      <c r="C14" s="331" t="s">
        <v>27</v>
      </c>
      <c r="D14" s="331" t="s">
        <v>2739</v>
      </c>
      <c r="E14" s="332">
        <v>45141</v>
      </c>
      <c r="F14" s="331"/>
      <c r="G14" s="331" t="s">
        <v>56</v>
      </c>
      <c r="H14" s="331" t="s">
        <v>2711</v>
      </c>
      <c r="I14" s="331"/>
      <c r="J14" s="331" t="s">
        <v>30</v>
      </c>
      <c r="K14" s="331" t="s">
        <v>31</v>
      </c>
      <c r="L14" s="331" t="s">
        <v>2736</v>
      </c>
      <c r="M14" s="5">
        <v>0</v>
      </c>
      <c r="N14" s="5">
        <v>100000000</v>
      </c>
      <c r="O14" s="188">
        <f t="shared" si="0"/>
        <v>200000000</v>
      </c>
      <c r="P14" s="7"/>
    </row>
    <row r="15" spans="1:16" x14ac:dyDescent="0.25">
      <c r="A15" s="331" t="s">
        <v>21</v>
      </c>
      <c r="B15" s="331" t="s">
        <v>22</v>
      </c>
      <c r="C15" s="331" t="s">
        <v>27</v>
      </c>
      <c r="D15" s="331" t="s">
        <v>2740</v>
      </c>
      <c r="E15" s="332">
        <v>45141</v>
      </c>
      <c r="F15" s="331"/>
      <c r="G15" s="331" t="s">
        <v>56</v>
      </c>
      <c r="H15" s="331" t="s">
        <v>2711</v>
      </c>
      <c r="I15" s="331"/>
      <c r="J15" s="331" t="s">
        <v>30</v>
      </c>
      <c r="K15" s="331" t="s">
        <v>31</v>
      </c>
      <c r="L15" s="331" t="s">
        <v>2730</v>
      </c>
      <c r="M15" s="5">
        <v>0</v>
      </c>
      <c r="N15" s="5">
        <v>100000000</v>
      </c>
      <c r="O15" s="188">
        <f t="shared" si="0"/>
        <v>300000000</v>
      </c>
      <c r="P15" s="7"/>
    </row>
    <row r="16" spans="1:16" x14ac:dyDescent="0.25">
      <c r="A16" s="331" t="s">
        <v>21</v>
      </c>
      <c r="B16" s="331" t="s">
        <v>22</v>
      </c>
      <c r="C16" s="331" t="s">
        <v>27</v>
      </c>
      <c r="D16" s="331" t="s">
        <v>2741</v>
      </c>
      <c r="E16" s="332">
        <v>45141</v>
      </c>
      <c r="F16" s="331"/>
      <c r="G16" s="331" t="s">
        <v>56</v>
      </c>
      <c r="H16" s="331" t="s">
        <v>2711</v>
      </c>
      <c r="I16" s="331"/>
      <c r="J16" s="331" t="s">
        <v>30</v>
      </c>
      <c r="K16" s="331" t="s">
        <v>31</v>
      </c>
      <c r="L16" s="331" t="s">
        <v>2728</v>
      </c>
      <c r="M16" s="5">
        <v>0</v>
      </c>
      <c r="N16" s="5">
        <v>100000000</v>
      </c>
      <c r="O16" s="188">
        <f t="shared" si="0"/>
        <v>400000000</v>
      </c>
      <c r="P16" s="7"/>
    </row>
    <row r="17" spans="1:16" x14ac:dyDescent="0.25">
      <c r="A17" s="331" t="s">
        <v>21</v>
      </c>
      <c r="B17" s="331" t="s">
        <v>22</v>
      </c>
      <c r="C17" s="331" t="s">
        <v>27</v>
      </c>
      <c r="D17" s="331" t="s">
        <v>2742</v>
      </c>
      <c r="E17" s="332">
        <v>45141</v>
      </c>
      <c r="F17" s="331"/>
      <c r="G17" s="331" t="s">
        <v>56</v>
      </c>
      <c r="H17" s="331" t="s">
        <v>2711</v>
      </c>
      <c r="I17" s="331"/>
      <c r="J17" s="331" t="s">
        <v>30</v>
      </c>
      <c r="K17" s="331" t="s">
        <v>31</v>
      </c>
      <c r="L17" s="331" t="s">
        <v>2714</v>
      </c>
      <c r="M17" s="5">
        <v>0</v>
      </c>
      <c r="N17" s="5">
        <v>100000000</v>
      </c>
      <c r="O17" s="188">
        <f t="shared" si="0"/>
        <v>500000000</v>
      </c>
      <c r="P17" s="7"/>
    </row>
    <row r="18" spans="1:16" x14ac:dyDescent="0.25">
      <c r="A18" s="331" t="s">
        <v>21</v>
      </c>
      <c r="B18" s="331" t="s">
        <v>22</v>
      </c>
      <c r="C18" s="331" t="s">
        <v>27</v>
      </c>
      <c r="D18" s="331" t="s">
        <v>2743</v>
      </c>
      <c r="E18" s="332">
        <v>45141</v>
      </c>
      <c r="F18" s="331"/>
      <c r="G18" s="331" t="s">
        <v>56</v>
      </c>
      <c r="H18" s="331" t="s">
        <v>2711</v>
      </c>
      <c r="I18" s="331"/>
      <c r="J18" s="331" t="s">
        <v>30</v>
      </c>
      <c r="K18" s="331" t="s">
        <v>31</v>
      </c>
      <c r="L18" s="331" t="s">
        <v>2712</v>
      </c>
      <c r="M18" s="5">
        <v>0</v>
      </c>
      <c r="N18" s="5">
        <v>100000000</v>
      </c>
      <c r="O18" s="188">
        <f t="shared" si="0"/>
        <v>600000000</v>
      </c>
      <c r="P18" s="7"/>
    </row>
    <row r="19" spans="1:16" x14ac:dyDescent="0.25">
      <c r="A19" s="331" t="s">
        <v>21</v>
      </c>
      <c r="B19" s="331" t="s">
        <v>22</v>
      </c>
      <c r="C19" s="331" t="s">
        <v>27</v>
      </c>
      <c r="D19" s="331" t="s">
        <v>2744</v>
      </c>
      <c r="E19" s="332">
        <v>45141</v>
      </c>
      <c r="F19" s="331"/>
      <c r="G19" s="331" t="s">
        <v>56</v>
      </c>
      <c r="H19" s="331" t="s">
        <v>2711</v>
      </c>
      <c r="I19" s="331"/>
      <c r="J19" s="331" t="s">
        <v>30</v>
      </c>
      <c r="K19" s="331" t="s">
        <v>31</v>
      </c>
      <c r="L19" s="331" t="s">
        <v>2716</v>
      </c>
      <c r="M19" s="5">
        <v>0</v>
      </c>
      <c r="N19" s="5">
        <v>100000000</v>
      </c>
      <c r="O19" s="188">
        <f t="shared" si="0"/>
        <v>700000000</v>
      </c>
      <c r="P19" s="7"/>
    </row>
    <row r="20" spans="1:16" x14ac:dyDescent="0.25">
      <c r="A20" s="331" t="s">
        <v>21</v>
      </c>
      <c r="B20" s="331" t="s">
        <v>22</v>
      </c>
      <c r="C20" s="331" t="s">
        <v>27</v>
      </c>
      <c r="D20" s="331" t="s">
        <v>2745</v>
      </c>
      <c r="E20" s="332">
        <v>45141</v>
      </c>
      <c r="F20" s="331"/>
      <c r="G20" s="331" t="s">
        <v>56</v>
      </c>
      <c r="H20" s="331" t="s">
        <v>2711</v>
      </c>
      <c r="I20" s="331"/>
      <c r="J20" s="331" t="s">
        <v>30</v>
      </c>
      <c r="K20" s="331" t="s">
        <v>31</v>
      </c>
      <c r="L20" s="331" t="s">
        <v>2724</v>
      </c>
      <c r="M20" s="5">
        <v>0</v>
      </c>
      <c r="N20" s="5">
        <v>100000000</v>
      </c>
      <c r="O20" s="188">
        <f t="shared" si="0"/>
        <v>800000000</v>
      </c>
      <c r="P20" s="7"/>
    </row>
    <row r="21" spans="1:16" x14ac:dyDescent="0.25">
      <c r="A21" s="331" t="s">
        <v>21</v>
      </c>
      <c r="B21" s="331" t="s">
        <v>22</v>
      </c>
      <c r="C21" s="331" t="s">
        <v>27</v>
      </c>
      <c r="D21" s="331" t="s">
        <v>2746</v>
      </c>
      <c r="E21" s="332">
        <v>45141</v>
      </c>
      <c r="F21" s="331"/>
      <c r="G21" s="331" t="s">
        <v>56</v>
      </c>
      <c r="H21" s="331" t="s">
        <v>2711</v>
      </c>
      <c r="I21" s="331"/>
      <c r="J21" s="331" t="s">
        <v>30</v>
      </c>
      <c r="K21" s="331" t="s">
        <v>31</v>
      </c>
      <c r="L21" s="331" t="s">
        <v>2722</v>
      </c>
      <c r="M21" s="5">
        <v>0</v>
      </c>
      <c r="N21" s="5">
        <v>100000000</v>
      </c>
      <c r="O21" s="188">
        <f t="shared" si="0"/>
        <v>900000000</v>
      </c>
      <c r="P21" s="7"/>
    </row>
    <row r="22" spans="1:16" x14ac:dyDescent="0.25">
      <c r="A22" s="331" t="s">
        <v>21</v>
      </c>
      <c r="B22" s="331" t="s">
        <v>22</v>
      </c>
      <c r="C22" s="331" t="s">
        <v>27</v>
      </c>
      <c r="D22" s="331" t="s">
        <v>2747</v>
      </c>
      <c r="E22" s="332">
        <v>45141</v>
      </c>
      <c r="F22" s="331"/>
      <c r="G22" s="331" t="s">
        <v>56</v>
      </c>
      <c r="H22" s="331" t="s">
        <v>2711</v>
      </c>
      <c r="I22" s="331"/>
      <c r="J22" s="331" t="s">
        <v>30</v>
      </c>
      <c r="K22" s="331" t="s">
        <v>31</v>
      </c>
      <c r="L22" s="331" t="s">
        <v>2720</v>
      </c>
      <c r="M22" s="5">
        <v>0</v>
      </c>
      <c r="N22" s="5">
        <v>100000000</v>
      </c>
      <c r="O22" s="188">
        <f t="shared" si="0"/>
        <v>1000000000</v>
      </c>
      <c r="P22" s="7"/>
    </row>
    <row r="23" spans="1:16" x14ac:dyDescent="0.25">
      <c r="A23" s="331" t="s">
        <v>21</v>
      </c>
      <c r="B23" s="331" t="s">
        <v>22</v>
      </c>
      <c r="C23" s="331" t="s">
        <v>27</v>
      </c>
      <c r="D23" s="331" t="s">
        <v>2748</v>
      </c>
      <c r="E23" s="332">
        <v>45141</v>
      </c>
      <c r="F23" s="331"/>
      <c r="G23" s="331" t="s">
        <v>56</v>
      </c>
      <c r="H23" s="331" t="s">
        <v>2711</v>
      </c>
      <c r="I23" s="331"/>
      <c r="J23" s="331" t="s">
        <v>30</v>
      </c>
      <c r="K23" s="331" t="s">
        <v>31</v>
      </c>
      <c r="L23" s="331" t="s">
        <v>2718</v>
      </c>
      <c r="M23" s="5">
        <v>0</v>
      </c>
      <c r="N23" s="5">
        <v>100000000</v>
      </c>
      <c r="O23" s="188">
        <f t="shared" si="0"/>
        <v>1100000000</v>
      </c>
      <c r="P23" s="7"/>
    </row>
    <row r="24" spans="1:16" x14ac:dyDescent="0.25">
      <c r="A24" s="331" t="s">
        <v>21</v>
      </c>
      <c r="B24" s="331" t="s">
        <v>22</v>
      </c>
      <c r="C24" s="331" t="s">
        <v>27</v>
      </c>
      <c r="D24" s="331" t="s">
        <v>2749</v>
      </c>
      <c r="E24" s="332">
        <v>45141</v>
      </c>
      <c r="F24" s="331"/>
      <c r="G24" s="331" t="s">
        <v>56</v>
      </c>
      <c r="H24" s="331" t="s">
        <v>2711</v>
      </c>
      <c r="I24" s="331"/>
      <c r="J24" s="331" t="s">
        <v>30</v>
      </c>
      <c r="K24" s="331" t="s">
        <v>31</v>
      </c>
      <c r="L24" s="331" t="s">
        <v>2737</v>
      </c>
      <c r="M24" s="5">
        <v>0</v>
      </c>
      <c r="N24" s="5">
        <v>100000000</v>
      </c>
      <c r="O24" s="188">
        <f t="shared" si="0"/>
        <v>1200000000</v>
      </c>
      <c r="P24" s="7"/>
    </row>
    <row r="25" spans="1:16" x14ac:dyDescent="0.25">
      <c r="A25" s="331" t="s">
        <v>21</v>
      </c>
      <c r="B25" s="331" t="s">
        <v>22</v>
      </c>
      <c r="C25" s="331" t="s">
        <v>41</v>
      </c>
      <c r="D25" s="331" t="s">
        <v>2735</v>
      </c>
      <c r="E25" s="332">
        <v>45146</v>
      </c>
      <c r="F25" s="331"/>
      <c r="G25" s="331" t="s">
        <v>56</v>
      </c>
      <c r="H25" s="331" t="s">
        <v>2711</v>
      </c>
      <c r="I25" s="331"/>
      <c r="J25" s="331" t="s">
        <v>30</v>
      </c>
      <c r="K25" s="331" t="s">
        <v>218</v>
      </c>
      <c r="L25" s="331" t="s">
        <v>2736</v>
      </c>
      <c r="M25" s="5">
        <v>100000000</v>
      </c>
      <c r="N25" s="5">
        <v>0</v>
      </c>
      <c r="O25" s="188">
        <f t="shared" si="0"/>
        <v>1100000000</v>
      </c>
      <c r="P25" s="7"/>
    </row>
    <row r="26" spans="1:16" x14ac:dyDescent="0.25">
      <c r="A26" s="331" t="s">
        <v>21</v>
      </c>
      <c r="B26" s="331" t="s">
        <v>22</v>
      </c>
      <c r="C26" s="331" t="s">
        <v>41</v>
      </c>
      <c r="D26" s="331" t="s">
        <v>2635</v>
      </c>
      <c r="E26" s="332">
        <v>45146</v>
      </c>
      <c r="F26" s="331"/>
      <c r="G26" s="331" t="s">
        <v>56</v>
      </c>
      <c r="H26" s="331" t="s">
        <v>2711</v>
      </c>
      <c r="I26" s="331"/>
      <c r="J26" s="331" t="s">
        <v>30</v>
      </c>
      <c r="K26" s="331" t="s">
        <v>43</v>
      </c>
      <c r="L26" s="331" t="s">
        <v>2737</v>
      </c>
      <c r="M26" s="5">
        <v>100000000</v>
      </c>
      <c r="N26" s="5">
        <v>0</v>
      </c>
      <c r="O26" s="188">
        <f t="shared" si="0"/>
        <v>1000000000</v>
      </c>
      <c r="P26" s="7"/>
    </row>
    <row r="27" spans="1:16" x14ac:dyDescent="0.25">
      <c r="A27" s="331" t="s">
        <v>21</v>
      </c>
      <c r="B27" s="331" t="s">
        <v>22</v>
      </c>
      <c r="C27" s="331" t="s">
        <v>41</v>
      </c>
      <c r="D27" s="331" t="s">
        <v>2710</v>
      </c>
      <c r="E27" s="332">
        <v>45182</v>
      </c>
      <c r="F27" s="331"/>
      <c r="G27" s="331" t="s">
        <v>56</v>
      </c>
      <c r="H27" s="331" t="s">
        <v>2711</v>
      </c>
      <c r="I27" s="331"/>
      <c r="J27" s="331" t="s">
        <v>30</v>
      </c>
      <c r="K27" s="331" t="s">
        <v>101</v>
      </c>
      <c r="L27" s="331" t="s">
        <v>2712</v>
      </c>
      <c r="M27" s="5">
        <v>100000000</v>
      </c>
      <c r="N27" s="5">
        <v>0</v>
      </c>
      <c r="O27" s="188">
        <f t="shared" si="0"/>
        <v>900000000</v>
      </c>
      <c r="P27" s="7"/>
    </row>
    <row r="28" spans="1:16" x14ac:dyDescent="0.25">
      <c r="A28" s="331" t="s">
        <v>21</v>
      </c>
      <c r="B28" s="331" t="s">
        <v>22</v>
      </c>
      <c r="C28" s="331" t="s">
        <v>41</v>
      </c>
      <c r="D28" s="331" t="s">
        <v>2713</v>
      </c>
      <c r="E28" s="332">
        <v>45182</v>
      </c>
      <c r="F28" s="331"/>
      <c r="G28" s="331" t="s">
        <v>56</v>
      </c>
      <c r="H28" s="331" t="s">
        <v>2711</v>
      </c>
      <c r="I28" s="331"/>
      <c r="J28" s="331" t="s">
        <v>30</v>
      </c>
      <c r="K28" s="331" t="s">
        <v>101</v>
      </c>
      <c r="L28" s="331" t="s">
        <v>2714</v>
      </c>
      <c r="M28" s="5">
        <v>100000000</v>
      </c>
      <c r="N28" s="5">
        <v>0</v>
      </c>
      <c r="O28" s="188">
        <f t="shared" si="0"/>
        <v>800000000</v>
      </c>
      <c r="P28" s="7"/>
    </row>
    <row r="29" spans="1:16" x14ac:dyDescent="0.25">
      <c r="A29" s="331" t="s">
        <v>21</v>
      </c>
      <c r="B29" s="331" t="s">
        <v>22</v>
      </c>
      <c r="C29" s="331" t="s">
        <v>41</v>
      </c>
      <c r="D29" s="331" t="s">
        <v>2715</v>
      </c>
      <c r="E29" s="332">
        <v>45182</v>
      </c>
      <c r="F29" s="331"/>
      <c r="G29" s="331" t="s">
        <v>56</v>
      </c>
      <c r="H29" s="331" t="s">
        <v>2711</v>
      </c>
      <c r="I29" s="331"/>
      <c r="J29" s="331" t="s">
        <v>30</v>
      </c>
      <c r="K29" s="331" t="s">
        <v>101</v>
      </c>
      <c r="L29" s="331" t="s">
        <v>2716</v>
      </c>
      <c r="M29" s="5">
        <v>100000000</v>
      </c>
      <c r="N29" s="5">
        <v>0</v>
      </c>
      <c r="O29" s="188">
        <f t="shared" si="0"/>
        <v>700000000</v>
      </c>
      <c r="P29" s="7"/>
    </row>
    <row r="30" spans="1:16" x14ac:dyDescent="0.25">
      <c r="A30" s="331" t="s">
        <v>21</v>
      </c>
      <c r="B30" s="331" t="s">
        <v>22</v>
      </c>
      <c r="C30" s="331" t="s">
        <v>41</v>
      </c>
      <c r="D30" s="331" t="s">
        <v>2717</v>
      </c>
      <c r="E30" s="332">
        <v>45182</v>
      </c>
      <c r="F30" s="331"/>
      <c r="G30" s="331" t="s">
        <v>56</v>
      </c>
      <c r="H30" s="331" t="s">
        <v>2711</v>
      </c>
      <c r="I30" s="331"/>
      <c r="J30" s="331" t="s">
        <v>30</v>
      </c>
      <c r="K30" s="331" t="s">
        <v>101</v>
      </c>
      <c r="L30" s="331" t="s">
        <v>2718</v>
      </c>
      <c r="M30" s="5">
        <v>100000000</v>
      </c>
      <c r="N30" s="5">
        <v>0</v>
      </c>
      <c r="O30" s="188">
        <f t="shared" si="0"/>
        <v>600000000</v>
      </c>
      <c r="P30" s="7"/>
    </row>
    <row r="31" spans="1:16" x14ac:dyDescent="0.25">
      <c r="A31" s="331" t="s">
        <v>21</v>
      </c>
      <c r="B31" s="331" t="s">
        <v>22</v>
      </c>
      <c r="C31" s="331" t="s">
        <v>41</v>
      </c>
      <c r="D31" s="331" t="s">
        <v>39</v>
      </c>
      <c r="E31" s="332">
        <v>45183</v>
      </c>
      <c r="F31" s="331"/>
      <c r="G31" s="331" t="s">
        <v>56</v>
      </c>
      <c r="H31" s="331" t="s">
        <v>2711</v>
      </c>
      <c r="I31" s="331"/>
      <c r="J31" s="331" t="s">
        <v>30</v>
      </c>
      <c r="K31" s="331" t="s">
        <v>101</v>
      </c>
      <c r="L31" s="331" t="s">
        <v>2719</v>
      </c>
      <c r="M31" s="5">
        <v>100000000</v>
      </c>
      <c r="N31" s="5">
        <v>0</v>
      </c>
      <c r="O31" s="188">
        <f t="shared" si="0"/>
        <v>500000000</v>
      </c>
      <c r="P31" s="7"/>
    </row>
    <row r="32" spans="1:16" x14ac:dyDescent="0.25">
      <c r="A32" s="331" t="s">
        <v>21</v>
      </c>
      <c r="B32" s="331" t="s">
        <v>22</v>
      </c>
      <c r="C32" s="331" t="s">
        <v>41</v>
      </c>
      <c r="D32" s="331" t="s">
        <v>40</v>
      </c>
      <c r="E32" s="332">
        <v>45183</v>
      </c>
      <c r="F32" s="331"/>
      <c r="G32" s="331" t="s">
        <v>56</v>
      </c>
      <c r="H32" s="331" t="s">
        <v>2711</v>
      </c>
      <c r="I32" s="331"/>
      <c r="J32" s="331" t="s">
        <v>30</v>
      </c>
      <c r="K32" s="331" t="s">
        <v>101</v>
      </c>
      <c r="L32" s="331" t="s">
        <v>2720</v>
      </c>
      <c r="M32" s="5">
        <v>100000000</v>
      </c>
      <c r="N32" s="5">
        <v>0</v>
      </c>
      <c r="O32" s="188">
        <f t="shared" si="0"/>
        <v>400000000</v>
      </c>
      <c r="P32" s="7"/>
    </row>
    <row r="33" spans="1:16" x14ac:dyDescent="0.25">
      <c r="A33" s="331" t="s">
        <v>21</v>
      </c>
      <c r="B33" s="331" t="s">
        <v>22</v>
      </c>
      <c r="C33" s="331" t="s">
        <v>41</v>
      </c>
      <c r="D33" s="331" t="s">
        <v>2721</v>
      </c>
      <c r="E33" s="332">
        <v>45183</v>
      </c>
      <c r="F33" s="331"/>
      <c r="G33" s="331" t="s">
        <v>56</v>
      </c>
      <c r="H33" s="331" t="s">
        <v>2711</v>
      </c>
      <c r="I33" s="331"/>
      <c r="J33" s="331" t="s">
        <v>30</v>
      </c>
      <c r="K33" s="331" t="s">
        <v>101</v>
      </c>
      <c r="L33" s="331" t="s">
        <v>2722</v>
      </c>
      <c r="M33" s="5">
        <v>100000000</v>
      </c>
      <c r="N33" s="5">
        <v>0</v>
      </c>
      <c r="O33" s="188">
        <f t="shared" si="0"/>
        <v>300000000</v>
      </c>
      <c r="P33" s="7"/>
    </row>
    <row r="34" spans="1:16" x14ac:dyDescent="0.25">
      <c r="A34" s="331" t="s">
        <v>21</v>
      </c>
      <c r="B34" s="331" t="s">
        <v>22</v>
      </c>
      <c r="C34" s="331" t="s">
        <v>41</v>
      </c>
      <c r="D34" s="331" t="s">
        <v>2723</v>
      </c>
      <c r="E34" s="332">
        <v>45183</v>
      </c>
      <c r="F34" s="331"/>
      <c r="G34" s="331" t="s">
        <v>56</v>
      </c>
      <c r="H34" s="331" t="s">
        <v>2711</v>
      </c>
      <c r="I34" s="331"/>
      <c r="J34" s="331" t="s">
        <v>30</v>
      </c>
      <c r="K34" s="331" t="s">
        <v>101</v>
      </c>
      <c r="L34" s="331" t="s">
        <v>2724</v>
      </c>
      <c r="M34" s="5">
        <v>100000000</v>
      </c>
      <c r="N34" s="5">
        <v>0</v>
      </c>
      <c r="O34" s="188">
        <f t="shared" si="0"/>
        <v>200000000</v>
      </c>
      <c r="P34" s="7"/>
    </row>
    <row r="35" spans="1:16" x14ac:dyDescent="0.25">
      <c r="A35" s="331" t="s">
        <v>21</v>
      </c>
      <c r="B35" s="331" t="s">
        <v>22</v>
      </c>
      <c r="C35" s="331" t="s">
        <v>41</v>
      </c>
      <c r="D35" s="331" t="s">
        <v>2727</v>
      </c>
      <c r="E35" s="332">
        <v>45202</v>
      </c>
      <c r="F35" s="331"/>
      <c r="G35" s="331" t="s">
        <v>56</v>
      </c>
      <c r="H35" s="331" t="s">
        <v>2711</v>
      </c>
      <c r="I35" s="331"/>
      <c r="J35" s="331" t="s">
        <v>30</v>
      </c>
      <c r="K35" s="331" t="s">
        <v>44</v>
      </c>
      <c r="L35" s="331" t="s">
        <v>2728</v>
      </c>
      <c r="M35" s="5">
        <v>100000000</v>
      </c>
      <c r="N35" s="5">
        <v>0</v>
      </c>
      <c r="O35" s="188">
        <f t="shared" si="0"/>
        <v>100000000</v>
      </c>
      <c r="P35" s="7"/>
    </row>
    <row r="36" spans="1:16" x14ac:dyDescent="0.25">
      <c r="A36" s="331" t="s">
        <v>21</v>
      </c>
      <c r="B36" s="331" t="s">
        <v>22</v>
      </c>
      <c r="C36" s="331" t="s">
        <v>41</v>
      </c>
      <c r="D36" s="331" t="s">
        <v>2729</v>
      </c>
      <c r="E36" s="332">
        <v>45202</v>
      </c>
      <c r="F36" s="331"/>
      <c r="G36" s="331" t="s">
        <v>56</v>
      </c>
      <c r="H36" s="331" t="s">
        <v>2711</v>
      </c>
      <c r="I36" s="331"/>
      <c r="J36" s="331" t="s">
        <v>30</v>
      </c>
      <c r="K36" s="331" t="s">
        <v>44</v>
      </c>
      <c r="L36" s="331" t="s">
        <v>2730</v>
      </c>
      <c r="M36" s="5">
        <v>100000000</v>
      </c>
      <c r="N36" s="5">
        <v>0</v>
      </c>
      <c r="O36" s="188">
        <f t="shared" si="0"/>
        <v>0</v>
      </c>
      <c r="P36" s="7"/>
    </row>
    <row r="37" spans="1:16" x14ac:dyDescent="0.25">
      <c r="A37" s="331" t="s">
        <v>21</v>
      </c>
      <c r="B37" s="331" t="s">
        <v>22</v>
      </c>
      <c r="C37" s="331" t="s">
        <v>27</v>
      </c>
      <c r="D37" s="331" t="s">
        <v>78</v>
      </c>
      <c r="E37" s="332">
        <v>45232</v>
      </c>
      <c r="F37" s="331"/>
      <c r="G37" s="331" t="s">
        <v>56</v>
      </c>
      <c r="H37" s="331" t="s">
        <v>2711</v>
      </c>
      <c r="I37" s="331"/>
      <c r="J37" s="331" t="s">
        <v>30</v>
      </c>
      <c r="K37" s="331" t="s">
        <v>31</v>
      </c>
      <c r="L37" s="331" t="s">
        <v>2732</v>
      </c>
      <c r="M37" s="5">
        <v>0</v>
      </c>
      <c r="N37" s="5">
        <v>100000000</v>
      </c>
      <c r="O37" s="188">
        <f t="shared" si="0"/>
        <v>100000000</v>
      </c>
      <c r="P37" s="7"/>
    </row>
    <row r="38" spans="1:16" x14ac:dyDescent="0.25">
      <c r="A38" s="331" t="s">
        <v>21</v>
      </c>
      <c r="B38" s="331" t="s">
        <v>22</v>
      </c>
      <c r="C38" s="331" t="s">
        <v>27</v>
      </c>
      <c r="D38" s="331" t="s">
        <v>79</v>
      </c>
      <c r="E38" s="332">
        <v>45232</v>
      </c>
      <c r="F38" s="331"/>
      <c r="G38" s="331" t="s">
        <v>56</v>
      </c>
      <c r="H38" s="331" t="s">
        <v>2711</v>
      </c>
      <c r="I38" s="331"/>
      <c r="J38" s="331" t="s">
        <v>30</v>
      </c>
      <c r="K38" s="331" t="s">
        <v>31</v>
      </c>
      <c r="L38" s="331" t="s">
        <v>2734</v>
      </c>
      <c r="M38" s="5">
        <v>0</v>
      </c>
      <c r="N38" s="5">
        <v>100000000</v>
      </c>
      <c r="O38" s="188">
        <f t="shared" si="0"/>
        <v>200000000</v>
      </c>
      <c r="P38" s="7"/>
    </row>
    <row r="39" spans="1:16" x14ac:dyDescent="0.25">
      <c r="A39" s="331" t="s">
        <v>21</v>
      </c>
      <c r="B39" s="331" t="s">
        <v>22</v>
      </c>
      <c r="C39" s="331" t="s">
        <v>41</v>
      </c>
      <c r="D39" s="331" t="s">
        <v>2731</v>
      </c>
      <c r="E39" s="332">
        <v>45233</v>
      </c>
      <c r="F39" s="331"/>
      <c r="G39" s="331" t="s">
        <v>56</v>
      </c>
      <c r="H39" s="331" t="s">
        <v>2711</v>
      </c>
      <c r="I39" s="331"/>
      <c r="J39" s="331" t="s">
        <v>30</v>
      </c>
      <c r="K39" s="331" t="s">
        <v>44</v>
      </c>
      <c r="L39" s="331" t="s">
        <v>2732</v>
      </c>
      <c r="M39" s="5">
        <v>100000000</v>
      </c>
      <c r="N39" s="5">
        <v>0</v>
      </c>
      <c r="O39" s="188">
        <f t="shared" si="0"/>
        <v>100000000</v>
      </c>
      <c r="P39" s="7"/>
    </row>
    <row r="40" spans="1:16" x14ac:dyDescent="0.25">
      <c r="A40" s="331" t="s">
        <v>21</v>
      </c>
      <c r="B40" s="331" t="s">
        <v>22</v>
      </c>
      <c r="C40" s="331" t="s">
        <v>41</v>
      </c>
      <c r="D40" s="331" t="s">
        <v>2733</v>
      </c>
      <c r="E40" s="332">
        <v>45233</v>
      </c>
      <c r="F40" s="331"/>
      <c r="G40" s="331" t="s">
        <v>56</v>
      </c>
      <c r="H40" s="331" t="s">
        <v>2711</v>
      </c>
      <c r="I40" s="331"/>
      <c r="J40" s="331" t="s">
        <v>30</v>
      </c>
      <c r="K40" s="331" t="s">
        <v>44</v>
      </c>
      <c r="L40" s="331" t="s">
        <v>2734</v>
      </c>
      <c r="M40" s="5">
        <v>100000000</v>
      </c>
      <c r="N40" s="5">
        <v>0</v>
      </c>
      <c r="O40" s="188">
        <f t="shared" si="0"/>
        <v>0</v>
      </c>
      <c r="P40" s="7"/>
    </row>
    <row r="41" spans="1:16" x14ac:dyDescent="0.25">
      <c r="A41" s="331"/>
      <c r="B41" s="331"/>
      <c r="C41" s="331"/>
      <c r="D41" s="331"/>
      <c r="E41" s="332"/>
      <c r="F41" s="331"/>
      <c r="G41" s="331"/>
      <c r="H41" s="331"/>
      <c r="I41" s="331"/>
      <c r="J41" s="331"/>
      <c r="K41" s="331"/>
      <c r="L41" s="331"/>
      <c r="M41" s="5"/>
      <c r="N41" s="5"/>
      <c r="O41" s="5"/>
      <c r="P41" s="7"/>
    </row>
    <row r="42" spans="1:16" x14ac:dyDescent="0.25">
      <c r="A42" s="331"/>
      <c r="B42" s="331"/>
      <c r="C42" s="331"/>
      <c r="D42" s="331"/>
      <c r="E42" s="332"/>
      <c r="F42" s="331"/>
      <c r="G42" s="331"/>
      <c r="H42" s="331"/>
      <c r="I42" s="331"/>
      <c r="J42" s="331"/>
      <c r="K42" s="331"/>
      <c r="L42" s="331"/>
      <c r="M42" s="5"/>
      <c r="N42" s="5"/>
      <c r="O42" s="5"/>
      <c r="P42" s="7"/>
    </row>
    <row r="43" spans="1:16" x14ac:dyDescent="0.25">
      <c r="A43" s="331" t="s">
        <v>478</v>
      </c>
      <c r="B43" s="331" t="s">
        <v>479</v>
      </c>
      <c r="C43" s="331" t="s">
        <v>27</v>
      </c>
      <c r="D43" s="331" t="s">
        <v>2738</v>
      </c>
      <c r="E43" s="332">
        <v>45141</v>
      </c>
      <c r="F43" s="331"/>
      <c r="G43" s="331" t="s">
        <v>56</v>
      </c>
      <c r="H43" s="331" t="s">
        <v>2711</v>
      </c>
      <c r="I43" s="331"/>
      <c r="J43" s="331" t="s">
        <v>30</v>
      </c>
      <c r="K43" s="331" t="s">
        <v>101</v>
      </c>
      <c r="L43" s="331" t="s">
        <v>2719</v>
      </c>
      <c r="M43" s="5">
        <v>100000000</v>
      </c>
      <c r="N43" s="5">
        <v>0</v>
      </c>
      <c r="O43" s="5">
        <v>0</v>
      </c>
      <c r="P43" s="7"/>
    </row>
    <row r="44" spans="1:16" x14ac:dyDescent="0.25">
      <c r="A44" s="331" t="s">
        <v>478</v>
      </c>
      <c r="B44" s="331" t="s">
        <v>479</v>
      </c>
      <c r="C44" s="331" t="s">
        <v>27</v>
      </c>
      <c r="D44" s="331" t="s">
        <v>2739</v>
      </c>
      <c r="E44" s="332">
        <v>45141</v>
      </c>
      <c r="F44" s="331"/>
      <c r="G44" s="331" t="s">
        <v>56</v>
      </c>
      <c r="H44" s="331" t="s">
        <v>2711</v>
      </c>
      <c r="I44" s="331"/>
      <c r="J44" s="331" t="s">
        <v>30</v>
      </c>
      <c r="K44" s="331" t="s">
        <v>218</v>
      </c>
      <c r="L44" s="331" t="s">
        <v>2736</v>
      </c>
      <c r="M44" s="5">
        <v>100000000</v>
      </c>
      <c r="N44" s="5">
        <v>0</v>
      </c>
      <c r="O44" s="5">
        <v>0</v>
      </c>
      <c r="P44" s="7"/>
    </row>
    <row r="45" spans="1:16" x14ac:dyDescent="0.25">
      <c r="A45" s="331" t="s">
        <v>478</v>
      </c>
      <c r="B45" s="331" t="s">
        <v>479</v>
      </c>
      <c r="C45" s="331" t="s">
        <v>27</v>
      </c>
      <c r="D45" s="331" t="s">
        <v>2740</v>
      </c>
      <c r="E45" s="332">
        <v>45141</v>
      </c>
      <c r="F45" s="331"/>
      <c r="G45" s="331" t="s">
        <v>56</v>
      </c>
      <c r="H45" s="331" t="s">
        <v>2711</v>
      </c>
      <c r="I45" s="331"/>
      <c r="J45" s="331" t="s">
        <v>30</v>
      </c>
      <c r="K45" s="331" t="s">
        <v>44</v>
      </c>
      <c r="L45" s="331" t="s">
        <v>2730</v>
      </c>
      <c r="M45" s="5">
        <v>100000000</v>
      </c>
      <c r="N45" s="5">
        <v>0</v>
      </c>
      <c r="O45" s="5">
        <v>0</v>
      </c>
      <c r="P45" s="7"/>
    </row>
    <row r="46" spans="1:16" x14ac:dyDescent="0.25">
      <c r="A46" s="331" t="s">
        <v>478</v>
      </c>
      <c r="B46" s="331" t="s">
        <v>479</v>
      </c>
      <c r="C46" s="331" t="s">
        <v>27</v>
      </c>
      <c r="D46" s="331" t="s">
        <v>2741</v>
      </c>
      <c r="E46" s="332">
        <v>45141</v>
      </c>
      <c r="F46" s="331"/>
      <c r="G46" s="331" t="s">
        <v>56</v>
      </c>
      <c r="H46" s="331" t="s">
        <v>2711</v>
      </c>
      <c r="I46" s="331"/>
      <c r="J46" s="331" t="s">
        <v>30</v>
      </c>
      <c r="K46" s="331" t="s">
        <v>44</v>
      </c>
      <c r="L46" s="331" t="s">
        <v>2728</v>
      </c>
      <c r="M46" s="5">
        <v>100000000</v>
      </c>
      <c r="N46" s="5">
        <v>0</v>
      </c>
      <c r="O46" s="5">
        <v>0</v>
      </c>
      <c r="P46" s="7"/>
    </row>
    <row r="47" spans="1:16" x14ac:dyDescent="0.25">
      <c r="A47" s="331" t="s">
        <v>478</v>
      </c>
      <c r="B47" s="331" t="s">
        <v>479</v>
      </c>
      <c r="C47" s="331" t="s">
        <v>27</v>
      </c>
      <c r="D47" s="331" t="s">
        <v>2742</v>
      </c>
      <c r="E47" s="332">
        <v>45141</v>
      </c>
      <c r="F47" s="331"/>
      <c r="G47" s="331" t="s">
        <v>56</v>
      </c>
      <c r="H47" s="331" t="s">
        <v>2711</v>
      </c>
      <c r="I47" s="331"/>
      <c r="J47" s="331" t="s">
        <v>30</v>
      </c>
      <c r="K47" s="331" t="s">
        <v>101</v>
      </c>
      <c r="L47" s="331" t="s">
        <v>2714</v>
      </c>
      <c r="M47" s="5">
        <v>100000000</v>
      </c>
      <c r="N47" s="5">
        <v>0</v>
      </c>
      <c r="O47" s="5">
        <v>0</v>
      </c>
      <c r="P47" s="7"/>
    </row>
    <row r="48" spans="1:16" x14ac:dyDescent="0.25">
      <c r="A48" s="331" t="s">
        <v>478</v>
      </c>
      <c r="B48" s="331" t="s">
        <v>479</v>
      </c>
      <c r="C48" s="331" t="s">
        <v>27</v>
      </c>
      <c r="D48" s="331" t="s">
        <v>2743</v>
      </c>
      <c r="E48" s="332">
        <v>45141</v>
      </c>
      <c r="F48" s="331"/>
      <c r="G48" s="331" t="s">
        <v>56</v>
      </c>
      <c r="H48" s="331" t="s">
        <v>2711</v>
      </c>
      <c r="I48" s="331"/>
      <c r="J48" s="331" t="s">
        <v>30</v>
      </c>
      <c r="K48" s="331" t="s">
        <v>101</v>
      </c>
      <c r="L48" s="331" t="s">
        <v>2712</v>
      </c>
      <c r="M48" s="5">
        <v>100000000</v>
      </c>
      <c r="N48" s="5">
        <v>0</v>
      </c>
      <c r="O48" s="5">
        <v>0</v>
      </c>
      <c r="P48" s="7"/>
    </row>
    <row r="49" spans="1:16" x14ac:dyDescent="0.25">
      <c r="A49" s="331" t="s">
        <v>478</v>
      </c>
      <c r="B49" s="331" t="s">
        <v>479</v>
      </c>
      <c r="C49" s="331" t="s">
        <v>27</v>
      </c>
      <c r="D49" s="331" t="s">
        <v>2744</v>
      </c>
      <c r="E49" s="332">
        <v>45141</v>
      </c>
      <c r="F49" s="331"/>
      <c r="G49" s="331" t="s">
        <v>56</v>
      </c>
      <c r="H49" s="331" t="s">
        <v>2711</v>
      </c>
      <c r="I49" s="331"/>
      <c r="J49" s="331" t="s">
        <v>30</v>
      </c>
      <c r="K49" s="331" t="s">
        <v>101</v>
      </c>
      <c r="L49" s="331" t="s">
        <v>2716</v>
      </c>
      <c r="M49" s="5">
        <v>100000000</v>
      </c>
      <c r="N49" s="5">
        <v>0</v>
      </c>
      <c r="O49" s="5">
        <v>0</v>
      </c>
      <c r="P49" s="7"/>
    </row>
    <row r="50" spans="1:16" x14ac:dyDescent="0.25">
      <c r="A50" s="331" t="s">
        <v>478</v>
      </c>
      <c r="B50" s="331" t="s">
        <v>479</v>
      </c>
      <c r="C50" s="331" t="s">
        <v>27</v>
      </c>
      <c r="D50" s="331" t="s">
        <v>2745</v>
      </c>
      <c r="E50" s="332">
        <v>45141</v>
      </c>
      <c r="F50" s="331"/>
      <c r="G50" s="331" t="s">
        <v>56</v>
      </c>
      <c r="H50" s="331" t="s">
        <v>2711</v>
      </c>
      <c r="I50" s="331"/>
      <c r="J50" s="331" t="s">
        <v>30</v>
      </c>
      <c r="K50" s="331" t="s">
        <v>101</v>
      </c>
      <c r="L50" s="331" t="s">
        <v>2724</v>
      </c>
      <c r="M50" s="5">
        <v>100000000</v>
      </c>
      <c r="N50" s="5">
        <v>0</v>
      </c>
      <c r="O50" s="5">
        <v>0</v>
      </c>
      <c r="P50" s="7"/>
    </row>
    <row r="51" spans="1:16" x14ac:dyDescent="0.25">
      <c r="A51" s="331" t="s">
        <v>478</v>
      </c>
      <c r="B51" s="331" t="s">
        <v>479</v>
      </c>
      <c r="C51" s="331" t="s">
        <v>27</v>
      </c>
      <c r="D51" s="331" t="s">
        <v>2746</v>
      </c>
      <c r="E51" s="332">
        <v>45141</v>
      </c>
      <c r="F51" s="331"/>
      <c r="G51" s="331" t="s">
        <v>56</v>
      </c>
      <c r="H51" s="331" t="s">
        <v>2711</v>
      </c>
      <c r="I51" s="331"/>
      <c r="J51" s="331" t="s">
        <v>30</v>
      </c>
      <c r="K51" s="331" t="s">
        <v>101</v>
      </c>
      <c r="L51" s="331" t="s">
        <v>2722</v>
      </c>
      <c r="M51" s="5">
        <v>100000000</v>
      </c>
      <c r="N51" s="5">
        <v>0</v>
      </c>
      <c r="O51" s="5">
        <v>0</v>
      </c>
      <c r="P51" s="7"/>
    </row>
    <row r="52" spans="1:16" x14ac:dyDescent="0.25">
      <c r="A52" s="331" t="s">
        <v>478</v>
      </c>
      <c r="B52" s="331" t="s">
        <v>479</v>
      </c>
      <c r="C52" s="331" t="s">
        <v>27</v>
      </c>
      <c r="D52" s="331" t="s">
        <v>2747</v>
      </c>
      <c r="E52" s="332">
        <v>45141</v>
      </c>
      <c r="F52" s="331"/>
      <c r="G52" s="331" t="s">
        <v>56</v>
      </c>
      <c r="H52" s="331" t="s">
        <v>2711</v>
      </c>
      <c r="I52" s="331"/>
      <c r="J52" s="331" t="s">
        <v>30</v>
      </c>
      <c r="K52" s="331" t="s">
        <v>101</v>
      </c>
      <c r="L52" s="331" t="s">
        <v>2720</v>
      </c>
      <c r="M52" s="5">
        <v>100000000</v>
      </c>
      <c r="N52" s="5">
        <v>0</v>
      </c>
      <c r="O52" s="5">
        <v>0</v>
      </c>
      <c r="P52" s="7"/>
    </row>
    <row r="53" spans="1:16" x14ac:dyDescent="0.25">
      <c r="A53" s="331" t="s">
        <v>478</v>
      </c>
      <c r="B53" s="331" t="s">
        <v>479</v>
      </c>
      <c r="C53" s="331" t="s">
        <v>27</v>
      </c>
      <c r="D53" s="331" t="s">
        <v>2748</v>
      </c>
      <c r="E53" s="332">
        <v>45141</v>
      </c>
      <c r="F53" s="331"/>
      <c r="G53" s="331" t="s">
        <v>56</v>
      </c>
      <c r="H53" s="331" t="s">
        <v>2711</v>
      </c>
      <c r="I53" s="331"/>
      <c r="J53" s="331" t="s">
        <v>30</v>
      </c>
      <c r="K53" s="331" t="s">
        <v>101</v>
      </c>
      <c r="L53" s="331" t="s">
        <v>2718</v>
      </c>
      <c r="M53" s="5">
        <v>100000000</v>
      </c>
      <c r="N53" s="5">
        <v>0</v>
      </c>
      <c r="O53" s="5">
        <v>0</v>
      </c>
      <c r="P53" s="7"/>
    </row>
    <row r="54" spans="1:16" x14ac:dyDescent="0.25">
      <c r="A54" s="331" t="s">
        <v>478</v>
      </c>
      <c r="B54" s="331" t="s">
        <v>479</v>
      </c>
      <c r="C54" s="331" t="s">
        <v>27</v>
      </c>
      <c r="D54" s="331" t="s">
        <v>2749</v>
      </c>
      <c r="E54" s="332">
        <v>45141</v>
      </c>
      <c r="F54" s="331"/>
      <c r="G54" s="331" t="s">
        <v>56</v>
      </c>
      <c r="H54" s="331" t="s">
        <v>2711</v>
      </c>
      <c r="I54" s="331"/>
      <c r="J54" s="331" t="s">
        <v>30</v>
      </c>
      <c r="K54" s="331" t="s">
        <v>43</v>
      </c>
      <c r="L54" s="331" t="s">
        <v>2737</v>
      </c>
      <c r="M54" s="5">
        <v>100000000</v>
      </c>
      <c r="N54" s="5">
        <v>0</v>
      </c>
      <c r="O54" s="5">
        <v>0</v>
      </c>
      <c r="P54" s="7"/>
    </row>
    <row r="55" spans="1:16" x14ac:dyDescent="0.25">
      <c r="A55" s="331" t="s">
        <v>478</v>
      </c>
      <c r="B55" s="331" t="s">
        <v>479</v>
      </c>
      <c r="C55" s="331" t="s">
        <v>27</v>
      </c>
      <c r="D55" s="331" t="s">
        <v>78</v>
      </c>
      <c r="E55" s="332">
        <v>45232</v>
      </c>
      <c r="F55" s="331"/>
      <c r="G55" s="331" t="s">
        <v>56</v>
      </c>
      <c r="H55" s="331" t="s">
        <v>2711</v>
      </c>
      <c r="I55" s="331"/>
      <c r="J55" s="331" t="s">
        <v>30</v>
      </c>
      <c r="K55" s="331" t="s">
        <v>44</v>
      </c>
      <c r="L55" s="331" t="s">
        <v>2732</v>
      </c>
      <c r="M55" s="5">
        <v>100000000</v>
      </c>
      <c r="N55" s="5">
        <v>0</v>
      </c>
      <c r="O55" s="5">
        <v>0</v>
      </c>
      <c r="P55" s="7"/>
    </row>
    <row r="56" spans="1:16" x14ac:dyDescent="0.25">
      <c r="A56" s="331" t="s">
        <v>478</v>
      </c>
      <c r="B56" s="331" t="s">
        <v>479</v>
      </c>
      <c r="C56" s="331" t="s">
        <v>27</v>
      </c>
      <c r="D56" s="331" t="s">
        <v>79</v>
      </c>
      <c r="E56" s="332">
        <v>45232</v>
      </c>
      <c r="F56" s="331"/>
      <c r="G56" s="331" t="s">
        <v>56</v>
      </c>
      <c r="H56" s="331" t="s">
        <v>2711</v>
      </c>
      <c r="I56" s="331"/>
      <c r="J56" s="331" t="s">
        <v>30</v>
      </c>
      <c r="K56" s="331" t="s">
        <v>44</v>
      </c>
      <c r="L56" s="331" t="s">
        <v>2734</v>
      </c>
      <c r="M56" s="5">
        <v>100000000</v>
      </c>
      <c r="N56" s="5">
        <v>0</v>
      </c>
      <c r="O56" s="5">
        <v>0</v>
      </c>
      <c r="P56" s="7"/>
    </row>
    <row r="57" spans="1:16" x14ac:dyDescent="0.25">
      <c r="A57" s="331"/>
      <c r="B57" s="331"/>
      <c r="C57" s="331"/>
      <c r="D57" s="331"/>
      <c r="E57" s="331"/>
      <c r="F57" s="331"/>
      <c r="G57" s="331"/>
      <c r="H57" s="331"/>
      <c r="I57" s="331"/>
      <c r="J57" s="331"/>
      <c r="K57" s="331"/>
      <c r="L57" s="331"/>
      <c r="M57" s="6">
        <f>SUM(M43:M56)</f>
        <v>1400000000</v>
      </c>
      <c r="N57" s="6"/>
      <c r="O57" s="6"/>
      <c r="P57" s="7"/>
    </row>
    <row r="58" spans="1:16" x14ac:dyDescent="0.25">
      <c r="A58" s="331"/>
      <c r="B58" s="331"/>
      <c r="C58" s="331"/>
      <c r="D58" s="331"/>
      <c r="E58" s="331"/>
      <c r="F58" s="331"/>
      <c r="G58" s="331"/>
      <c r="H58" s="331"/>
      <c r="I58" s="331"/>
      <c r="J58" s="331"/>
      <c r="K58" s="331"/>
      <c r="L58" s="331"/>
      <c r="M58" s="5"/>
      <c r="N58" s="5"/>
      <c r="O58" s="5"/>
      <c r="P58" s="7"/>
    </row>
    <row r="59" spans="1:16" x14ac:dyDescent="0.25">
      <c r="A59" s="331"/>
      <c r="B59" s="331"/>
      <c r="C59" s="331"/>
      <c r="D59" s="331"/>
      <c r="E59" s="331"/>
      <c r="F59" s="331"/>
      <c r="G59" s="331"/>
      <c r="H59" s="331"/>
      <c r="I59" s="331"/>
      <c r="J59" s="331"/>
      <c r="K59" s="331"/>
      <c r="L59" s="331"/>
      <c r="M59" s="5"/>
      <c r="N59" s="5"/>
      <c r="O59" s="5"/>
      <c r="P59" s="7"/>
    </row>
    <row r="60" spans="1:16" x14ac:dyDescent="0.25">
      <c r="A60" s="331"/>
      <c r="B60" s="331"/>
      <c r="C60" s="331"/>
      <c r="D60" s="331"/>
      <c r="E60" s="331"/>
      <c r="F60" s="331"/>
      <c r="G60" s="331"/>
      <c r="H60" s="331"/>
      <c r="I60" s="331"/>
      <c r="J60" s="331"/>
      <c r="K60" s="331"/>
      <c r="L60" s="331"/>
      <c r="M60" s="5"/>
      <c r="N60" s="5"/>
      <c r="O60" s="5"/>
      <c r="P60" s="7"/>
    </row>
    <row r="61" spans="1:16" x14ac:dyDescent="0.25">
      <c r="A61" s="331"/>
      <c r="B61" s="331"/>
      <c r="C61" s="331"/>
      <c r="D61" s="331"/>
      <c r="E61" s="331"/>
      <c r="F61" s="331"/>
      <c r="G61" s="331"/>
      <c r="H61" s="331"/>
      <c r="I61" s="331"/>
      <c r="J61" s="331"/>
      <c r="K61" s="331"/>
      <c r="L61" s="331"/>
      <c r="M61" s="5"/>
      <c r="N61" s="5"/>
      <c r="O61" s="5"/>
      <c r="P61" s="7"/>
    </row>
    <row r="62" spans="1:16" x14ac:dyDescent="0.25">
      <c r="A62" s="331"/>
      <c r="B62" s="331"/>
      <c r="C62" s="331"/>
      <c r="D62" s="331"/>
      <c r="E62" s="331"/>
      <c r="F62" s="331"/>
      <c r="G62" s="331"/>
      <c r="H62" s="331"/>
      <c r="I62" s="331"/>
      <c r="J62" s="331"/>
      <c r="K62" s="331"/>
      <c r="L62" s="331"/>
      <c r="M62" s="5"/>
      <c r="N62" s="5"/>
      <c r="O62" s="5"/>
      <c r="P62" s="7"/>
    </row>
    <row r="63" spans="1:16" x14ac:dyDescent="0.25">
      <c r="A63" s="331"/>
      <c r="B63" s="331"/>
      <c r="C63" s="331"/>
      <c r="D63" s="331"/>
      <c r="E63" s="331"/>
      <c r="F63" s="331"/>
      <c r="G63" s="331"/>
      <c r="H63" s="331"/>
      <c r="I63" s="331"/>
      <c r="J63" s="331"/>
      <c r="K63" s="331"/>
      <c r="L63" s="331"/>
      <c r="M63" s="5"/>
      <c r="N63" s="5"/>
      <c r="O63" s="5"/>
      <c r="P63" s="7"/>
    </row>
    <row r="64" spans="1:16" x14ac:dyDescent="0.25">
      <c r="A64" s="331"/>
      <c r="B64" s="331"/>
      <c r="C64" s="331"/>
      <c r="D64" s="331"/>
      <c r="E64" s="331"/>
      <c r="F64" s="331"/>
      <c r="G64" s="331"/>
      <c r="H64" s="331"/>
      <c r="I64" s="331"/>
      <c r="J64" s="331"/>
      <c r="K64" s="331"/>
      <c r="L64" s="331"/>
      <c r="M64" s="5"/>
      <c r="N64" s="5"/>
      <c r="O64" s="5"/>
      <c r="P64" s="7"/>
    </row>
    <row r="65" spans="1:16" x14ac:dyDescent="0.25">
      <c r="A65" s="331"/>
      <c r="B65" s="331"/>
      <c r="C65" s="331"/>
      <c r="D65" s="331"/>
      <c r="E65" s="331"/>
      <c r="F65" s="331"/>
      <c r="G65" s="331"/>
      <c r="H65" s="331"/>
      <c r="I65" s="331"/>
      <c r="J65" s="331"/>
      <c r="K65" s="331"/>
      <c r="L65" s="331"/>
      <c r="M65" s="5"/>
      <c r="N65" s="5"/>
      <c r="O65" s="5"/>
      <c r="P65" s="7"/>
    </row>
    <row r="66" spans="1:16" x14ac:dyDescent="0.25">
      <c r="A66" s="331"/>
      <c r="B66" s="331"/>
      <c r="C66" s="331"/>
      <c r="D66" s="331"/>
      <c r="E66" s="331"/>
      <c r="F66" s="331"/>
      <c r="G66" s="331"/>
      <c r="H66" s="331"/>
      <c r="I66" s="331"/>
      <c r="J66" s="331"/>
      <c r="K66" s="331"/>
      <c r="L66" s="331"/>
      <c r="M66" s="5"/>
      <c r="N66" s="5"/>
      <c r="O66" s="5"/>
      <c r="P66" s="7"/>
    </row>
    <row r="67" spans="1:16" x14ac:dyDescent="0.25">
      <c r="A67" s="331"/>
      <c r="B67" s="331"/>
      <c r="C67" s="331"/>
      <c r="D67" s="331"/>
      <c r="E67" s="331"/>
      <c r="F67" s="331"/>
      <c r="G67" s="331"/>
      <c r="H67" s="331"/>
      <c r="I67" s="331"/>
      <c r="J67" s="331"/>
      <c r="K67" s="331"/>
      <c r="L67" s="331"/>
      <c r="M67" s="331"/>
      <c r="N67" s="331"/>
      <c r="O67" s="331"/>
    </row>
  </sheetData>
  <mergeCells count="9">
    <mergeCell ref="A7:O7"/>
    <mergeCell ref="A8:O8"/>
    <mergeCell ref="A9:O9"/>
    <mergeCell ref="A1:O1"/>
    <mergeCell ref="A2:O2"/>
    <mergeCell ref="A3:O3"/>
    <mergeCell ref="A4:O4"/>
    <mergeCell ref="A5:O5"/>
    <mergeCell ref="A6:O6"/>
  </mergeCells>
  <pageMargins left="0.7" right="0.7" top="0.75" bottom="0.75" header="0.3" footer="0.3"/>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1"/>
  <sheetViews>
    <sheetView workbookViewId="0">
      <selection activeCell="O18" sqref="O18"/>
    </sheetView>
  </sheetViews>
  <sheetFormatPr baseColWidth="10" defaultRowHeight="15" x14ac:dyDescent="0.25"/>
  <cols>
    <col min="13" max="14" width="12.140625" bestFit="1" customWidth="1"/>
    <col min="15" max="15" width="13" bestFit="1" customWidth="1"/>
  </cols>
  <sheetData>
    <row r="1" spans="1:15" ht="15.75" x14ac:dyDescent="0.25">
      <c r="A1" s="624" t="s">
        <v>0</v>
      </c>
      <c r="B1" s="624"/>
      <c r="C1" s="624"/>
      <c r="D1" s="624"/>
      <c r="E1" s="624"/>
      <c r="F1" s="624"/>
      <c r="G1" s="624"/>
      <c r="H1" s="624"/>
      <c r="I1" s="624"/>
      <c r="J1" s="624"/>
      <c r="K1" s="624"/>
      <c r="L1" s="624"/>
      <c r="M1" s="624"/>
      <c r="N1" s="624"/>
      <c r="O1" s="624"/>
    </row>
    <row r="2" spans="1:15" ht="15.75" x14ac:dyDescent="0.25">
      <c r="A2" s="624" t="s">
        <v>1</v>
      </c>
      <c r="B2" s="624"/>
      <c r="C2" s="624"/>
      <c r="D2" s="624"/>
      <c r="E2" s="624"/>
      <c r="F2" s="624"/>
      <c r="G2" s="624"/>
      <c r="H2" s="624"/>
      <c r="I2" s="624"/>
      <c r="J2" s="624"/>
      <c r="K2" s="624"/>
      <c r="L2" s="624"/>
      <c r="M2" s="624"/>
      <c r="N2" s="624"/>
      <c r="O2" s="624"/>
    </row>
    <row r="3" spans="1:15" ht="15.75" x14ac:dyDescent="0.25">
      <c r="A3" s="624" t="s">
        <v>534</v>
      </c>
      <c r="B3" s="624"/>
      <c r="C3" s="624"/>
      <c r="D3" s="624"/>
      <c r="E3" s="624"/>
      <c r="F3" s="624"/>
      <c r="G3" s="624"/>
      <c r="H3" s="624"/>
      <c r="I3" s="624"/>
      <c r="J3" s="624"/>
      <c r="K3" s="624"/>
      <c r="L3" s="624"/>
      <c r="M3" s="624"/>
      <c r="N3" s="624"/>
      <c r="O3" s="624"/>
    </row>
    <row r="4" spans="1:15" ht="15.75" x14ac:dyDescent="0.25">
      <c r="A4" s="624"/>
      <c r="B4" s="624"/>
      <c r="C4" s="624"/>
      <c r="D4" s="624"/>
      <c r="E4" s="624"/>
      <c r="F4" s="624"/>
      <c r="G4" s="624"/>
      <c r="H4" s="624"/>
      <c r="I4" s="624"/>
      <c r="J4" s="624"/>
      <c r="K4" s="624"/>
      <c r="L4" s="624"/>
      <c r="M4" s="624"/>
      <c r="N4" s="624"/>
      <c r="O4" s="624"/>
    </row>
    <row r="5" spans="1:15" ht="15.75" x14ac:dyDescent="0.25">
      <c r="A5" s="624" t="s">
        <v>3</v>
      </c>
      <c r="B5" s="624"/>
      <c r="C5" s="624"/>
      <c r="D5" s="624"/>
      <c r="E5" s="624"/>
      <c r="F5" s="624"/>
      <c r="G5" s="624"/>
      <c r="H5" s="624"/>
      <c r="I5" s="624"/>
      <c r="J5" s="624"/>
      <c r="K5" s="624"/>
      <c r="L5" s="624"/>
      <c r="M5" s="624"/>
      <c r="N5" s="624"/>
      <c r="O5" s="624"/>
    </row>
    <row r="6" spans="1:15" ht="15.75" x14ac:dyDescent="0.25">
      <c r="A6" s="624"/>
      <c r="B6" s="624"/>
      <c r="C6" s="624"/>
      <c r="D6" s="624"/>
      <c r="E6" s="624"/>
      <c r="F6" s="624"/>
      <c r="G6" s="624"/>
      <c r="H6" s="624"/>
      <c r="I6" s="624"/>
      <c r="J6" s="624"/>
      <c r="K6" s="624"/>
      <c r="L6" s="624"/>
      <c r="M6" s="624"/>
      <c r="N6" s="624"/>
      <c r="O6" s="624"/>
    </row>
    <row r="7" spans="1:15" ht="15.75" x14ac:dyDescent="0.25">
      <c r="A7" s="624" t="s">
        <v>1679</v>
      </c>
      <c r="B7" s="624"/>
      <c r="C7" s="624"/>
      <c r="D7" s="624"/>
      <c r="E7" s="624"/>
      <c r="F7" s="624"/>
      <c r="G7" s="624"/>
      <c r="H7" s="624"/>
      <c r="I7" s="624"/>
      <c r="J7" s="624"/>
      <c r="K7" s="624"/>
      <c r="L7" s="624"/>
      <c r="M7" s="624"/>
      <c r="N7" s="624"/>
      <c r="O7" s="624"/>
    </row>
    <row r="8" spans="1:15" ht="15.75" x14ac:dyDescent="0.25">
      <c r="A8" s="625" t="s">
        <v>4</v>
      </c>
      <c r="B8" s="625"/>
      <c r="C8" s="625"/>
      <c r="D8" s="625"/>
      <c r="E8" s="625"/>
      <c r="F8" s="625"/>
      <c r="G8" s="625"/>
      <c r="H8" s="625"/>
      <c r="I8" s="625"/>
      <c r="J8" s="625"/>
      <c r="K8" s="625"/>
      <c r="L8" s="625"/>
      <c r="M8" s="625"/>
      <c r="N8" s="625"/>
      <c r="O8" s="625"/>
    </row>
    <row r="9" spans="1:15" ht="15.75" x14ac:dyDescent="0.25">
      <c r="A9" s="624"/>
      <c r="B9" s="624"/>
      <c r="C9" s="624"/>
      <c r="D9" s="624"/>
      <c r="E9" s="624"/>
      <c r="F9" s="624"/>
      <c r="G9" s="624"/>
      <c r="H9" s="624"/>
      <c r="I9" s="624"/>
      <c r="J9" s="624"/>
      <c r="K9" s="624"/>
      <c r="L9" s="624"/>
      <c r="M9" s="624"/>
      <c r="N9" s="624"/>
      <c r="O9" s="624"/>
    </row>
    <row r="10" spans="1:15" x14ac:dyDescent="0.25">
      <c r="A10" s="337" t="s">
        <v>6</v>
      </c>
      <c r="B10" s="337" t="s">
        <v>7</v>
      </c>
      <c r="C10" s="337" t="s">
        <v>8</v>
      </c>
      <c r="D10" s="337" t="s">
        <v>9</v>
      </c>
      <c r="E10" s="337" t="s">
        <v>10</v>
      </c>
      <c r="F10" s="337" t="s">
        <v>11</v>
      </c>
      <c r="G10" s="337" t="s">
        <v>12</v>
      </c>
      <c r="H10" s="337" t="s">
        <v>13</v>
      </c>
      <c r="I10" s="337" t="s">
        <v>14</v>
      </c>
      <c r="J10" s="337" t="s">
        <v>15</v>
      </c>
      <c r="K10" s="337" t="s">
        <v>16</v>
      </c>
      <c r="L10" s="337" t="s">
        <v>17</v>
      </c>
      <c r="M10" s="338" t="s">
        <v>18</v>
      </c>
      <c r="N10" s="338" t="s">
        <v>19</v>
      </c>
      <c r="O10" s="338" t="s">
        <v>20</v>
      </c>
    </row>
    <row r="11" spans="1:15" x14ac:dyDescent="0.25">
      <c r="A11" s="335" t="s">
        <v>21</v>
      </c>
      <c r="B11" s="335" t="s">
        <v>22</v>
      </c>
      <c r="C11" s="335" t="s">
        <v>544</v>
      </c>
      <c r="D11" s="335" t="s">
        <v>183</v>
      </c>
      <c r="E11" s="336">
        <v>44927</v>
      </c>
      <c r="F11" s="335"/>
      <c r="G11" s="335" t="s">
        <v>2751</v>
      </c>
      <c r="H11" s="335" t="s">
        <v>2752</v>
      </c>
      <c r="I11" s="335" t="s">
        <v>31</v>
      </c>
      <c r="J11" s="335" t="s">
        <v>30</v>
      </c>
      <c r="K11" s="335" t="s">
        <v>545</v>
      </c>
      <c r="L11" s="335" t="s">
        <v>546</v>
      </c>
      <c r="M11" s="5">
        <v>0</v>
      </c>
      <c r="N11" s="5">
        <v>2100000000</v>
      </c>
      <c r="O11" s="5">
        <v>2100000000</v>
      </c>
    </row>
    <row r="12" spans="1:15" x14ac:dyDescent="0.25">
      <c r="A12" s="335" t="s">
        <v>21</v>
      </c>
      <c r="B12" s="335" t="s">
        <v>22</v>
      </c>
      <c r="C12" s="335" t="s">
        <v>41</v>
      </c>
      <c r="D12" s="335" t="s">
        <v>2750</v>
      </c>
      <c r="E12" s="336">
        <v>44971</v>
      </c>
      <c r="F12" s="335" t="s">
        <v>100</v>
      </c>
      <c r="G12" s="335" t="s">
        <v>2751</v>
      </c>
      <c r="H12" s="335" t="s">
        <v>2752</v>
      </c>
      <c r="I12" s="335"/>
      <c r="J12" s="335" t="s">
        <v>30</v>
      </c>
      <c r="K12" s="335"/>
      <c r="L12" s="335" t="s">
        <v>2753</v>
      </c>
      <c r="M12" s="5">
        <v>2000000000</v>
      </c>
      <c r="N12" s="5">
        <v>0</v>
      </c>
      <c r="O12" s="188">
        <f>SUM(O11-M12+N12)</f>
        <v>100000000</v>
      </c>
    </row>
    <row r="13" spans="1:15" x14ac:dyDescent="0.25">
      <c r="A13" s="335" t="s">
        <v>21</v>
      </c>
      <c r="B13" s="335" t="s">
        <v>22</v>
      </c>
      <c r="C13" s="335" t="s">
        <v>41</v>
      </c>
      <c r="D13" s="335" t="s">
        <v>2756</v>
      </c>
      <c r="E13" s="336">
        <v>44992</v>
      </c>
      <c r="F13" s="335"/>
      <c r="G13" s="335" t="s">
        <v>2751</v>
      </c>
      <c r="H13" s="335" t="s">
        <v>2752</v>
      </c>
      <c r="I13" s="335"/>
      <c r="J13" s="335" t="s">
        <v>30</v>
      </c>
      <c r="K13" s="335"/>
      <c r="L13" s="335" t="s">
        <v>2757</v>
      </c>
      <c r="M13" s="5">
        <v>100000000</v>
      </c>
      <c r="N13" s="5">
        <v>0</v>
      </c>
      <c r="O13" s="188">
        <f>SUM(O12-M13+N13)</f>
        <v>0</v>
      </c>
    </row>
    <row r="14" spans="1:15" x14ac:dyDescent="0.25">
      <c r="A14" s="335" t="s">
        <v>21</v>
      </c>
      <c r="B14" s="335" t="s">
        <v>22</v>
      </c>
      <c r="C14" s="335" t="s">
        <v>27</v>
      </c>
      <c r="D14" s="335" t="s">
        <v>1407</v>
      </c>
      <c r="E14" s="336">
        <v>45177</v>
      </c>
      <c r="F14" s="335"/>
      <c r="G14" s="335" t="s">
        <v>2751</v>
      </c>
      <c r="H14" s="335" t="s">
        <v>2752</v>
      </c>
      <c r="I14" s="335"/>
      <c r="J14" s="335" t="s">
        <v>30</v>
      </c>
      <c r="K14" s="335" t="s">
        <v>31</v>
      </c>
      <c r="L14" s="335" t="s">
        <v>2755</v>
      </c>
      <c r="M14" s="5">
        <v>0</v>
      </c>
      <c r="N14" s="5">
        <v>205930339</v>
      </c>
      <c r="O14" s="188">
        <f>SUM(O13-M14+N14)</f>
        <v>205930339</v>
      </c>
    </row>
    <row r="15" spans="1:15" x14ac:dyDescent="0.25">
      <c r="A15" s="335" t="s">
        <v>21</v>
      </c>
      <c r="B15" s="335" t="s">
        <v>22</v>
      </c>
      <c r="C15" s="335" t="s">
        <v>41</v>
      </c>
      <c r="D15" s="335" t="s">
        <v>2754</v>
      </c>
      <c r="E15" s="336">
        <v>45254</v>
      </c>
      <c r="F15" s="335"/>
      <c r="G15" s="335" t="s">
        <v>2751</v>
      </c>
      <c r="H15" s="335" t="s">
        <v>2752</v>
      </c>
      <c r="I15" s="335"/>
      <c r="J15" s="335" t="s">
        <v>30</v>
      </c>
      <c r="K15" s="335" t="s">
        <v>101</v>
      </c>
      <c r="L15" s="335" t="s">
        <v>2755</v>
      </c>
      <c r="M15" s="5">
        <v>205930339</v>
      </c>
      <c r="N15" s="5">
        <v>0</v>
      </c>
      <c r="O15" s="188">
        <f>SUM(O14-M15+N15)</f>
        <v>0</v>
      </c>
    </row>
    <row r="16" spans="1:15" x14ac:dyDescent="0.25">
      <c r="A16" s="335"/>
      <c r="B16" s="335"/>
      <c r="C16" s="335"/>
      <c r="D16" s="335"/>
      <c r="E16" s="336"/>
      <c r="F16" s="335"/>
      <c r="G16" s="335"/>
      <c r="H16" s="335"/>
      <c r="I16" s="335"/>
      <c r="J16" s="335"/>
      <c r="K16" s="335"/>
      <c r="L16" s="335"/>
      <c r="M16" s="5"/>
      <c r="N16" s="5"/>
      <c r="O16" s="5"/>
    </row>
    <row r="17" spans="1:15" x14ac:dyDescent="0.25">
      <c r="A17" s="335"/>
      <c r="B17" s="335"/>
      <c r="C17" s="335"/>
      <c r="D17" s="335"/>
      <c r="E17" s="336"/>
      <c r="F17" s="335"/>
      <c r="G17" s="335"/>
      <c r="H17" s="335"/>
      <c r="I17" s="335"/>
      <c r="J17" s="335"/>
      <c r="K17" s="335"/>
      <c r="L17" s="335"/>
      <c r="M17" s="5"/>
      <c r="N17" s="5"/>
      <c r="O17" s="5"/>
    </row>
    <row r="18" spans="1:15" x14ac:dyDescent="0.25">
      <c r="A18" s="335" t="s">
        <v>478</v>
      </c>
      <c r="B18" s="335" t="s">
        <v>479</v>
      </c>
      <c r="C18" s="335" t="s">
        <v>27</v>
      </c>
      <c r="D18" s="335" t="s">
        <v>1407</v>
      </c>
      <c r="E18" s="336">
        <v>45177</v>
      </c>
      <c r="F18" s="335"/>
      <c r="G18" s="335" t="s">
        <v>2751</v>
      </c>
      <c r="H18" s="335" t="s">
        <v>2752</v>
      </c>
      <c r="I18" s="335"/>
      <c r="J18" s="335" t="s">
        <v>30</v>
      </c>
      <c r="K18" s="335" t="s">
        <v>101</v>
      </c>
      <c r="L18" s="335" t="s">
        <v>2755</v>
      </c>
      <c r="M18" s="354">
        <v>205930339</v>
      </c>
      <c r="N18" s="5">
        <v>0</v>
      </c>
      <c r="O18" s="354">
        <v>205930339</v>
      </c>
    </row>
    <row r="19" spans="1:15" x14ac:dyDescent="0.25">
      <c r="A19" s="335"/>
      <c r="B19" s="335"/>
      <c r="C19" s="335"/>
      <c r="D19" s="335"/>
      <c r="E19" s="335"/>
      <c r="F19" s="335"/>
      <c r="G19" s="335"/>
      <c r="H19" s="335"/>
      <c r="I19" s="335"/>
      <c r="J19" s="335"/>
      <c r="K19" s="335"/>
      <c r="L19" s="335"/>
      <c r="M19" s="6"/>
      <c r="N19" s="6"/>
      <c r="O19" s="6"/>
    </row>
    <row r="20" spans="1:15" x14ac:dyDescent="0.25">
      <c r="A20" s="335"/>
      <c r="B20" s="335"/>
      <c r="C20" s="335"/>
      <c r="D20" s="335"/>
      <c r="E20" s="335"/>
      <c r="F20" s="335"/>
      <c r="G20" s="335"/>
      <c r="H20" s="335"/>
      <c r="I20" s="335"/>
      <c r="J20" s="335"/>
      <c r="K20" s="335"/>
      <c r="L20" s="335"/>
      <c r="M20" s="335"/>
      <c r="N20" s="335"/>
      <c r="O20" s="335"/>
    </row>
    <row r="21" spans="1:15" x14ac:dyDescent="0.25">
      <c r="A21" s="335"/>
      <c r="B21" s="335"/>
      <c r="C21" s="335"/>
      <c r="D21" s="335"/>
      <c r="E21" s="335"/>
      <c r="F21" s="335"/>
      <c r="G21" s="335"/>
      <c r="H21" s="335"/>
      <c r="I21" s="335"/>
      <c r="J21" s="335"/>
      <c r="K21" s="335"/>
      <c r="L21" s="335"/>
      <c r="M21" s="335"/>
      <c r="N21" s="335"/>
      <c r="O21" s="335"/>
    </row>
  </sheetData>
  <mergeCells count="9">
    <mergeCell ref="A7:O7"/>
    <mergeCell ref="A8:O8"/>
    <mergeCell ref="A9:O9"/>
    <mergeCell ref="A1:O1"/>
    <mergeCell ref="A2:O2"/>
    <mergeCell ref="A3:O3"/>
    <mergeCell ref="A4:O4"/>
    <mergeCell ref="A5:O5"/>
    <mergeCell ref="A6:O6"/>
  </mergeCells>
  <pageMargins left="0.7" right="0.7" top="0.75" bottom="0.75" header="0.3" footer="0.3"/>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8"/>
  <sheetViews>
    <sheetView topLeftCell="A42" workbookViewId="0">
      <selection activeCell="O45" sqref="O45"/>
    </sheetView>
  </sheetViews>
  <sheetFormatPr baseColWidth="10" defaultRowHeight="15" x14ac:dyDescent="0.25"/>
  <cols>
    <col min="1" max="1" width="8.5703125" customWidth="1"/>
    <col min="2" max="2" width="23.85546875" customWidth="1"/>
    <col min="3" max="3" width="4" customWidth="1"/>
    <col min="13" max="14" width="13" bestFit="1" customWidth="1"/>
    <col min="15" max="15" width="13.85546875" bestFit="1" customWidth="1"/>
    <col min="16" max="16" width="12.5703125" bestFit="1" customWidth="1"/>
    <col min="17" max="18" width="12.140625" bestFit="1" customWidth="1"/>
  </cols>
  <sheetData>
    <row r="1" spans="1:15" ht="15.75" x14ac:dyDescent="0.25">
      <c r="A1" s="624" t="s">
        <v>0</v>
      </c>
      <c r="B1" s="624"/>
      <c r="C1" s="624"/>
      <c r="D1" s="624"/>
      <c r="E1" s="624"/>
      <c r="F1" s="624"/>
      <c r="G1" s="624"/>
      <c r="H1" s="624"/>
      <c r="I1" s="624"/>
      <c r="J1" s="624"/>
      <c r="K1" s="624"/>
      <c r="L1" s="624"/>
      <c r="M1" s="624"/>
      <c r="N1" s="624"/>
      <c r="O1" s="624"/>
    </row>
    <row r="2" spans="1:15" ht="15.75" x14ac:dyDescent="0.25">
      <c r="A2" s="624" t="s">
        <v>1</v>
      </c>
      <c r="B2" s="624"/>
      <c r="C2" s="624"/>
      <c r="D2" s="624"/>
      <c r="E2" s="624"/>
      <c r="F2" s="624"/>
      <c r="G2" s="624"/>
      <c r="H2" s="624"/>
      <c r="I2" s="624"/>
      <c r="J2" s="624"/>
      <c r="K2" s="624"/>
      <c r="L2" s="624"/>
      <c r="M2" s="624"/>
      <c r="N2" s="624"/>
      <c r="O2" s="624"/>
    </row>
    <row r="3" spans="1:15" ht="15.75" x14ac:dyDescent="0.25">
      <c r="A3" s="624" t="s">
        <v>534</v>
      </c>
      <c r="B3" s="624"/>
      <c r="C3" s="624"/>
      <c r="D3" s="624"/>
      <c r="E3" s="624"/>
      <c r="F3" s="624"/>
      <c r="G3" s="624"/>
      <c r="H3" s="624"/>
      <c r="I3" s="624"/>
      <c r="J3" s="624"/>
      <c r="K3" s="624"/>
      <c r="L3" s="624"/>
      <c r="M3" s="624"/>
      <c r="N3" s="624"/>
      <c r="O3" s="624"/>
    </row>
    <row r="4" spans="1:15" ht="15.75" x14ac:dyDescent="0.25">
      <c r="A4" s="624"/>
      <c r="B4" s="624"/>
      <c r="C4" s="624"/>
      <c r="D4" s="624"/>
      <c r="E4" s="624"/>
      <c r="F4" s="624"/>
      <c r="G4" s="624"/>
      <c r="H4" s="624"/>
      <c r="I4" s="624"/>
      <c r="J4" s="624"/>
      <c r="K4" s="624"/>
      <c r="L4" s="624"/>
      <c r="M4" s="624"/>
      <c r="N4" s="624"/>
      <c r="O4" s="624"/>
    </row>
    <row r="5" spans="1:15" ht="15.75" x14ac:dyDescent="0.25">
      <c r="A5" s="624" t="s">
        <v>3</v>
      </c>
      <c r="B5" s="624"/>
      <c r="C5" s="624"/>
      <c r="D5" s="624"/>
      <c r="E5" s="624"/>
      <c r="F5" s="624"/>
      <c r="G5" s="624"/>
      <c r="H5" s="624"/>
      <c r="I5" s="624"/>
      <c r="J5" s="624"/>
      <c r="K5" s="624"/>
      <c r="L5" s="624"/>
      <c r="M5" s="624"/>
      <c r="N5" s="624"/>
      <c r="O5" s="624"/>
    </row>
    <row r="6" spans="1:15" ht="15.75" x14ac:dyDescent="0.25">
      <c r="A6" s="624"/>
      <c r="B6" s="624"/>
      <c r="C6" s="624"/>
      <c r="D6" s="624"/>
      <c r="E6" s="624"/>
      <c r="F6" s="624"/>
      <c r="G6" s="624"/>
      <c r="H6" s="624"/>
      <c r="I6" s="624"/>
      <c r="J6" s="624"/>
      <c r="K6" s="624"/>
      <c r="L6" s="624"/>
      <c r="M6" s="624"/>
      <c r="N6" s="624"/>
      <c r="O6" s="624"/>
    </row>
    <row r="7" spans="1:15" ht="15.75" x14ac:dyDescent="0.25">
      <c r="A7" s="624" t="s">
        <v>1679</v>
      </c>
      <c r="B7" s="624"/>
      <c r="C7" s="624"/>
      <c r="D7" s="624"/>
      <c r="E7" s="624"/>
      <c r="F7" s="624"/>
      <c r="G7" s="624"/>
      <c r="H7" s="624"/>
      <c r="I7" s="624"/>
      <c r="J7" s="624"/>
      <c r="K7" s="624"/>
      <c r="L7" s="624"/>
      <c r="M7" s="624"/>
      <c r="N7" s="624"/>
      <c r="O7" s="624"/>
    </row>
    <row r="8" spans="1:15" ht="15.75" x14ac:dyDescent="0.25">
      <c r="A8" s="625" t="s">
        <v>4</v>
      </c>
      <c r="B8" s="625"/>
      <c r="C8" s="625"/>
      <c r="D8" s="625"/>
      <c r="E8" s="625"/>
      <c r="F8" s="625"/>
      <c r="G8" s="625"/>
      <c r="H8" s="625"/>
      <c r="I8" s="625"/>
      <c r="J8" s="625"/>
      <c r="K8" s="625"/>
      <c r="L8" s="625"/>
      <c r="M8" s="625"/>
      <c r="N8" s="625"/>
      <c r="O8" s="625"/>
    </row>
    <row r="9" spans="1:15" ht="15.75" x14ac:dyDescent="0.25">
      <c r="A9" s="624"/>
      <c r="B9" s="624"/>
      <c r="C9" s="624"/>
      <c r="D9" s="624"/>
      <c r="E9" s="624"/>
      <c r="F9" s="624"/>
      <c r="G9" s="624"/>
      <c r="H9" s="624"/>
      <c r="I9" s="624"/>
      <c r="J9" s="624"/>
      <c r="K9" s="624"/>
      <c r="L9" s="624"/>
      <c r="M9" s="624"/>
      <c r="N9" s="624"/>
      <c r="O9" s="624"/>
    </row>
    <row r="10" spans="1:15" x14ac:dyDescent="0.25">
      <c r="A10" s="341" t="s">
        <v>6</v>
      </c>
      <c r="B10" s="341" t="s">
        <v>7</v>
      </c>
      <c r="C10" s="341" t="s">
        <v>8</v>
      </c>
      <c r="D10" s="341" t="s">
        <v>9</v>
      </c>
      <c r="E10" s="341" t="s">
        <v>10</v>
      </c>
      <c r="F10" s="341" t="s">
        <v>11</v>
      </c>
      <c r="G10" s="341" t="s">
        <v>12</v>
      </c>
      <c r="H10" s="341" t="s">
        <v>13</v>
      </c>
      <c r="I10" s="341" t="s">
        <v>14</v>
      </c>
      <c r="J10" s="341" t="s">
        <v>15</v>
      </c>
      <c r="K10" s="341" t="s">
        <v>16</v>
      </c>
      <c r="L10" s="341" t="s">
        <v>17</v>
      </c>
      <c r="M10" s="342" t="s">
        <v>18</v>
      </c>
      <c r="N10" s="342" t="s">
        <v>19</v>
      </c>
      <c r="O10" s="342" t="s">
        <v>20</v>
      </c>
    </row>
    <row r="11" spans="1:15" x14ac:dyDescent="0.25">
      <c r="A11" s="339" t="s">
        <v>21</v>
      </c>
      <c r="B11" s="339" t="s">
        <v>22</v>
      </c>
      <c r="C11" s="339" t="s">
        <v>544</v>
      </c>
      <c r="D11" s="339" t="s">
        <v>183</v>
      </c>
      <c r="E11" s="340">
        <v>44927</v>
      </c>
      <c r="F11" s="339"/>
      <c r="G11" s="339" t="s">
        <v>2759</v>
      </c>
      <c r="H11" s="339" t="s">
        <v>2760</v>
      </c>
      <c r="I11" s="339" t="s">
        <v>31</v>
      </c>
      <c r="J11" s="339" t="s">
        <v>30</v>
      </c>
      <c r="K11" s="339" t="s">
        <v>545</v>
      </c>
      <c r="L11" s="339" t="s">
        <v>546</v>
      </c>
      <c r="M11" s="5">
        <v>0</v>
      </c>
      <c r="N11" s="5">
        <v>877028067</v>
      </c>
      <c r="O11" s="5">
        <v>877028067</v>
      </c>
    </row>
    <row r="12" spans="1:15" x14ac:dyDescent="0.25">
      <c r="A12" s="339" t="s">
        <v>21</v>
      </c>
      <c r="B12" s="339" t="s">
        <v>22</v>
      </c>
      <c r="C12" s="339" t="s">
        <v>41</v>
      </c>
      <c r="D12" s="339" t="s">
        <v>2762</v>
      </c>
      <c r="E12" s="340">
        <v>44980</v>
      </c>
      <c r="F12" s="339"/>
      <c r="G12" s="339" t="s">
        <v>2759</v>
      </c>
      <c r="H12" s="339" t="s">
        <v>2760</v>
      </c>
      <c r="I12" s="339"/>
      <c r="J12" s="339" t="s">
        <v>30</v>
      </c>
      <c r="K12" s="339"/>
      <c r="L12" s="339" t="s">
        <v>2763</v>
      </c>
      <c r="M12" s="5">
        <v>225000000</v>
      </c>
      <c r="N12" s="5">
        <v>0</v>
      </c>
      <c r="O12" s="188">
        <f t="shared" ref="O12:O51" si="0">SUM(O11-M12+N12)</f>
        <v>652028067</v>
      </c>
    </row>
    <row r="13" spans="1:15" x14ac:dyDescent="0.25">
      <c r="A13" s="339" t="s">
        <v>21</v>
      </c>
      <c r="B13" s="339" t="s">
        <v>22</v>
      </c>
      <c r="C13" s="339" t="s">
        <v>41</v>
      </c>
      <c r="D13" s="339" t="s">
        <v>2767</v>
      </c>
      <c r="E13" s="340">
        <v>44992</v>
      </c>
      <c r="F13" s="339" t="s">
        <v>100</v>
      </c>
      <c r="G13" s="339" t="s">
        <v>2759</v>
      </c>
      <c r="H13" s="339" t="s">
        <v>2760</v>
      </c>
      <c r="I13" s="339"/>
      <c r="J13" s="339" t="s">
        <v>30</v>
      </c>
      <c r="K13" s="339"/>
      <c r="L13" s="339" t="s">
        <v>2768</v>
      </c>
      <c r="M13" s="5">
        <v>652028067</v>
      </c>
      <c r="N13" s="5">
        <v>0</v>
      </c>
      <c r="O13" s="188">
        <f t="shared" si="0"/>
        <v>0</v>
      </c>
    </row>
    <row r="14" spans="1:15" x14ac:dyDescent="0.25">
      <c r="A14" s="339" t="s">
        <v>21</v>
      </c>
      <c r="B14" s="339" t="s">
        <v>22</v>
      </c>
      <c r="C14" s="339" t="s">
        <v>27</v>
      </c>
      <c r="D14" s="339" t="s">
        <v>2790</v>
      </c>
      <c r="E14" s="340">
        <v>45041</v>
      </c>
      <c r="F14" s="339"/>
      <c r="G14" s="339" t="s">
        <v>2759</v>
      </c>
      <c r="H14" s="339" t="s">
        <v>2760</v>
      </c>
      <c r="I14" s="339"/>
      <c r="J14" s="339" t="s">
        <v>30</v>
      </c>
      <c r="K14" s="339" t="s">
        <v>31</v>
      </c>
      <c r="L14" s="339" t="s">
        <v>2765</v>
      </c>
      <c r="M14" s="5">
        <v>0</v>
      </c>
      <c r="N14" s="5">
        <v>1275000000</v>
      </c>
      <c r="O14" s="188">
        <f t="shared" si="0"/>
        <v>1275000000</v>
      </c>
    </row>
    <row r="15" spans="1:15" x14ac:dyDescent="0.25">
      <c r="A15" s="339" t="s">
        <v>21</v>
      </c>
      <c r="B15" s="339" t="s">
        <v>22</v>
      </c>
      <c r="C15" s="339" t="s">
        <v>41</v>
      </c>
      <c r="D15" s="339" t="s">
        <v>2764</v>
      </c>
      <c r="E15" s="340">
        <v>45106</v>
      </c>
      <c r="F15" s="339"/>
      <c r="G15" s="339" t="s">
        <v>2759</v>
      </c>
      <c r="H15" s="339" t="s">
        <v>2760</v>
      </c>
      <c r="I15" s="339"/>
      <c r="J15" s="339" t="s">
        <v>30</v>
      </c>
      <c r="K15" s="339" t="s">
        <v>752</v>
      </c>
      <c r="L15" s="339" t="s">
        <v>2765</v>
      </c>
      <c r="M15" s="5">
        <v>1275000000</v>
      </c>
      <c r="N15" s="5">
        <v>0</v>
      </c>
      <c r="O15" s="188">
        <f t="shared" si="0"/>
        <v>0</v>
      </c>
    </row>
    <row r="16" spans="1:15" x14ac:dyDescent="0.25">
      <c r="A16" s="339" t="s">
        <v>21</v>
      </c>
      <c r="B16" s="339" t="s">
        <v>22</v>
      </c>
      <c r="C16" s="339" t="s">
        <v>27</v>
      </c>
      <c r="D16" s="339" t="s">
        <v>2791</v>
      </c>
      <c r="E16" s="340">
        <v>45126</v>
      </c>
      <c r="F16" s="339"/>
      <c r="G16" s="339" t="s">
        <v>2759</v>
      </c>
      <c r="H16" s="339" t="s">
        <v>2760</v>
      </c>
      <c r="I16" s="339"/>
      <c r="J16" s="339" t="s">
        <v>30</v>
      </c>
      <c r="K16" s="339" t="s">
        <v>31</v>
      </c>
      <c r="L16" s="339" t="s">
        <v>2777</v>
      </c>
      <c r="M16" s="5">
        <v>0</v>
      </c>
      <c r="N16" s="5">
        <v>534132389</v>
      </c>
      <c r="O16" s="188">
        <f t="shared" si="0"/>
        <v>534132389</v>
      </c>
    </row>
    <row r="17" spans="1:15" x14ac:dyDescent="0.25">
      <c r="A17" s="339" t="s">
        <v>21</v>
      </c>
      <c r="B17" s="339" t="s">
        <v>22</v>
      </c>
      <c r="C17" s="339" t="s">
        <v>27</v>
      </c>
      <c r="D17" s="339" t="s">
        <v>2792</v>
      </c>
      <c r="E17" s="340">
        <v>45128</v>
      </c>
      <c r="F17" s="339"/>
      <c r="G17" s="339" t="s">
        <v>2759</v>
      </c>
      <c r="H17" s="339" t="s">
        <v>2760</v>
      </c>
      <c r="I17" s="339"/>
      <c r="J17" s="339" t="s">
        <v>30</v>
      </c>
      <c r="K17" s="339" t="s">
        <v>31</v>
      </c>
      <c r="L17" s="339" t="s">
        <v>2761</v>
      </c>
      <c r="M17" s="5">
        <v>0</v>
      </c>
      <c r="N17" s="5">
        <v>846000000</v>
      </c>
      <c r="O17" s="188">
        <f t="shared" si="0"/>
        <v>1380132389</v>
      </c>
    </row>
    <row r="18" spans="1:15" x14ac:dyDescent="0.25">
      <c r="A18" s="339" t="s">
        <v>21</v>
      </c>
      <c r="B18" s="339" t="s">
        <v>22</v>
      </c>
      <c r="C18" s="339" t="s">
        <v>27</v>
      </c>
      <c r="D18" s="339" t="s">
        <v>2793</v>
      </c>
      <c r="E18" s="340">
        <v>45128</v>
      </c>
      <c r="F18" s="339"/>
      <c r="G18" s="339" t="s">
        <v>2759</v>
      </c>
      <c r="H18" s="339" t="s">
        <v>2760</v>
      </c>
      <c r="I18" s="339"/>
      <c r="J18" s="339" t="s">
        <v>30</v>
      </c>
      <c r="K18" s="339" t="s">
        <v>31</v>
      </c>
      <c r="L18" s="339" t="s">
        <v>2770</v>
      </c>
      <c r="M18" s="5">
        <v>0</v>
      </c>
      <c r="N18" s="5">
        <v>100000000</v>
      </c>
      <c r="O18" s="188">
        <f t="shared" si="0"/>
        <v>1480132389</v>
      </c>
    </row>
    <row r="19" spans="1:15" x14ac:dyDescent="0.25">
      <c r="A19" s="339" t="s">
        <v>21</v>
      </c>
      <c r="B19" s="339" t="s">
        <v>22</v>
      </c>
      <c r="C19" s="339" t="s">
        <v>27</v>
      </c>
      <c r="D19" s="339" t="s">
        <v>2794</v>
      </c>
      <c r="E19" s="340">
        <v>45128</v>
      </c>
      <c r="F19" s="339"/>
      <c r="G19" s="339" t="s">
        <v>2759</v>
      </c>
      <c r="H19" s="339" t="s">
        <v>2760</v>
      </c>
      <c r="I19" s="339"/>
      <c r="J19" s="339" t="s">
        <v>30</v>
      </c>
      <c r="K19" s="339" t="s">
        <v>31</v>
      </c>
      <c r="L19" s="339" t="s">
        <v>2769</v>
      </c>
      <c r="M19" s="5">
        <v>0</v>
      </c>
      <c r="N19" s="5">
        <v>100000000</v>
      </c>
      <c r="O19" s="188">
        <f t="shared" si="0"/>
        <v>1580132389</v>
      </c>
    </row>
    <row r="20" spans="1:15" x14ac:dyDescent="0.25">
      <c r="A20" s="339" t="s">
        <v>21</v>
      </c>
      <c r="B20" s="339" t="s">
        <v>22</v>
      </c>
      <c r="C20" s="339" t="s">
        <v>27</v>
      </c>
      <c r="D20" s="339" t="s">
        <v>2795</v>
      </c>
      <c r="E20" s="340">
        <v>45128</v>
      </c>
      <c r="F20" s="339"/>
      <c r="G20" s="339" t="s">
        <v>2759</v>
      </c>
      <c r="H20" s="339" t="s">
        <v>2760</v>
      </c>
      <c r="I20" s="339"/>
      <c r="J20" s="339" t="s">
        <v>30</v>
      </c>
      <c r="K20" s="339" t="s">
        <v>31</v>
      </c>
      <c r="L20" s="339" t="s">
        <v>2776</v>
      </c>
      <c r="M20" s="5">
        <v>0</v>
      </c>
      <c r="N20" s="5">
        <v>100000000</v>
      </c>
      <c r="O20" s="188">
        <f t="shared" si="0"/>
        <v>1680132389</v>
      </c>
    </row>
    <row r="21" spans="1:15" x14ac:dyDescent="0.25">
      <c r="A21" s="339" t="s">
        <v>21</v>
      </c>
      <c r="B21" s="339" t="s">
        <v>22</v>
      </c>
      <c r="C21" s="339" t="s">
        <v>41</v>
      </c>
      <c r="D21" s="339" t="s">
        <v>2758</v>
      </c>
      <c r="E21" s="340">
        <v>45133</v>
      </c>
      <c r="F21" s="339"/>
      <c r="G21" s="339" t="s">
        <v>2759</v>
      </c>
      <c r="H21" s="339" t="s">
        <v>2760</v>
      </c>
      <c r="I21" s="339"/>
      <c r="J21" s="339" t="s">
        <v>30</v>
      </c>
      <c r="K21" s="339" t="s">
        <v>97</v>
      </c>
      <c r="L21" s="339" t="s">
        <v>2761</v>
      </c>
      <c r="M21" s="5">
        <v>846000000</v>
      </c>
      <c r="N21" s="5">
        <v>0</v>
      </c>
      <c r="O21" s="188">
        <f t="shared" si="0"/>
        <v>834132389</v>
      </c>
    </row>
    <row r="22" spans="1:15" x14ac:dyDescent="0.25">
      <c r="A22" s="339" t="s">
        <v>21</v>
      </c>
      <c r="B22" s="339" t="s">
        <v>22</v>
      </c>
      <c r="C22" s="339" t="s">
        <v>27</v>
      </c>
      <c r="D22" s="339" t="s">
        <v>2796</v>
      </c>
      <c r="E22" s="340">
        <v>45138</v>
      </c>
      <c r="F22" s="339"/>
      <c r="G22" s="339" t="s">
        <v>2759</v>
      </c>
      <c r="H22" s="339" t="s">
        <v>2760</v>
      </c>
      <c r="I22" s="339"/>
      <c r="J22" s="339" t="s">
        <v>30</v>
      </c>
      <c r="K22" s="339" t="s">
        <v>31</v>
      </c>
      <c r="L22" s="339" t="s">
        <v>2785</v>
      </c>
      <c r="M22" s="5">
        <v>0</v>
      </c>
      <c r="N22" s="5">
        <v>100000000</v>
      </c>
      <c r="O22" s="188">
        <f t="shared" si="0"/>
        <v>934132389</v>
      </c>
    </row>
    <row r="23" spans="1:15" x14ac:dyDescent="0.25">
      <c r="A23" s="339" t="s">
        <v>21</v>
      </c>
      <c r="B23" s="339" t="s">
        <v>22</v>
      </c>
      <c r="C23" s="339" t="s">
        <v>27</v>
      </c>
      <c r="D23" s="339" t="s">
        <v>2797</v>
      </c>
      <c r="E23" s="340">
        <v>45138</v>
      </c>
      <c r="F23" s="339"/>
      <c r="G23" s="339" t="s">
        <v>2759</v>
      </c>
      <c r="H23" s="339" t="s">
        <v>2760</v>
      </c>
      <c r="I23" s="339"/>
      <c r="J23" s="339" t="s">
        <v>30</v>
      </c>
      <c r="K23" s="339" t="s">
        <v>31</v>
      </c>
      <c r="L23" s="339" t="s">
        <v>2780</v>
      </c>
      <c r="M23" s="5">
        <v>0</v>
      </c>
      <c r="N23" s="5">
        <v>100000000</v>
      </c>
      <c r="O23" s="188">
        <f t="shared" si="0"/>
        <v>1034132389</v>
      </c>
    </row>
    <row r="24" spans="1:15" x14ac:dyDescent="0.25">
      <c r="A24" s="339" t="s">
        <v>21</v>
      </c>
      <c r="B24" s="339" t="s">
        <v>22</v>
      </c>
      <c r="C24" s="339" t="s">
        <v>27</v>
      </c>
      <c r="D24" s="339" t="s">
        <v>2798</v>
      </c>
      <c r="E24" s="340">
        <v>45138</v>
      </c>
      <c r="F24" s="339"/>
      <c r="G24" s="339" t="s">
        <v>2759</v>
      </c>
      <c r="H24" s="339" t="s">
        <v>2760</v>
      </c>
      <c r="I24" s="339"/>
      <c r="J24" s="339" t="s">
        <v>30</v>
      </c>
      <c r="K24" s="339" t="s">
        <v>31</v>
      </c>
      <c r="L24" s="339" t="s">
        <v>2766</v>
      </c>
      <c r="M24" s="5">
        <v>0</v>
      </c>
      <c r="N24" s="5">
        <v>100000000</v>
      </c>
      <c r="O24" s="188">
        <f t="shared" si="0"/>
        <v>1134132389</v>
      </c>
    </row>
    <row r="25" spans="1:15" x14ac:dyDescent="0.25">
      <c r="A25" s="339" t="s">
        <v>21</v>
      </c>
      <c r="B25" s="339" t="s">
        <v>22</v>
      </c>
      <c r="C25" s="339" t="s">
        <v>27</v>
      </c>
      <c r="D25" s="339" t="s">
        <v>2799</v>
      </c>
      <c r="E25" s="340">
        <v>45138</v>
      </c>
      <c r="F25" s="339"/>
      <c r="G25" s="339" t="s">
        <v>2759</v>
      </c>
      <c r="H25" s="339" t="s">
        <v>2760</v>
      </c>
      <c r="I25" s="339"/>
      <c r="J25" s="339" t="s">
        <v>30</v>
      </c>
      <c r="K25" s="339" t="s">
        <v>31</v>
      </c>
      <c r="L25" s="339" t="s">
        <v>2783</v>
      </c>
      <c r="M25" s="5">
        <v>0</v>
      </c>
      <c r="N25" s="5">
        <v>100000000</v>
      </c>
      <c r="O25" s="188">
        <f t="shared" si="0"/>
        <v>1234132389</v>
      </c>
    </row>
    <row r="26" spans="1:15" x14ac:dyDescent="0.25">
      <c r="A26" s="339" t="s">
        <v>21</v>
      </c>
      <c r="B26" s="339" t="s">
        <v>22</v>
      </c>
      <c r="C26" s="339" t="s">
        <v>27</v>
      </c>
      <c r="D26" s="339" t="s">
        <v>2800</v>
      </c>
      <c r="E26" s="340">
        <v>45138</v>
      </c>
      <c r="F26" s="339"/>
      <c r="G26" s="339" t="s">
        <v>2759</v>
      </c>
      <c r="H26" s="339" t="s">
        <v>2760</v>
      </c>
      <c r="I26" s="339"/>
      <c r="J26" s="339" t="s">
        <v>30</v>
      </c>
      <c r="K26" s="339" t="s">
        <v>31</v>
      </c>
      <c r="L26" s="339" t="s">
        <v>2784</v>
      </c>
      <c r="M26" s="5">
        <v>0</v>
      </c>
      <c r="N26" s="5">
        <v>97600000</v>
      </c>
      <c r="O26" s="188">
        <f t="shared" si="0"/>
        <v>1331732389</v>
      </c>
    </row>
    <row r="27" spans="1:15" x14ac:dyDescent="0.25">
      <c r="A27" s="339" t="s">
        <v>21</v>
      </c>
      <c r="B27" s="339" t="s">
        <v>22</v>
      </c>
      <c r="C27" s="339" t="s">
        <v>27</v>
      </c>
      <c r="D27" s="339" t="s">
        <v>2801</v>
      </c>
      <c r="E27" s="340">
        <v>45138</v>
      </c>
      <c r="F27" s="339"/>
      <c r="G27" s="339" t="s">
        <v>2759</v>
      </c>
      <c r="H27" s="339" t="s">
        <v>2760</v>
      </c>
      <c r="I27" s="339"/>
      <c r="J27" s="339" t="s">
        <v>30</v>
      </c>
      <c r="K27" s="339" t="s">
        <v>31</v>
      </c>
      <c r="L27" s="339" t="s">
        <v>2788</v>
      </c>
      <c r="M27" s="5">
        <v>0</v>
      </c>
      <c r="N27" s="5">
        <v>100000000</v>
      </c>
      <c r="O27" s="188">
        <f t="shared" si="0"/>
        <v>1431732389</v>
      </c>
    </row>
    <row r="28" spans="1:15" x14ac:dyDescent="0.25">
      <c r="A28" s="339" t="s">
        <v>21</v>
      </c>
      <c r="B28" s="339" t="s">
        <v>22</v>
      </c>
      <c r="C28" s="339" t="s">
        <v>27</v>
      </c>
      <c r="D28" s="339" t="s">
        <v>2802</v>
      </c>
      <c r="E28" s="340">
        <v>45138</v>
      </c>
      <c r="F28" s="339"/>
      <c r="G28" s="339" t="s">
        <v>2759</v>
      </c>
      <c r="H28" s="339" t="s">
        <v>2760</v>
      </c>
      <c r="I28" s="339"/>
      <c r="J28" s="339" t="s">
        <v>30</v>
      </c>
      <c r="K28" s="339" t="s">
        <v>31</v>
      </c>
      <c r="L28" s="339" t="s">
        <v>2787</v>
      </c>
      <c r="M28" s="5">
        <v>0</v>
      </c>
      <c r="N28" s="5">
        <v>100000000</v>
      </c>
      <c r="O28" s="188">
        <f t="shared" si="0"/>
        <v>1531732389</v>
      </c>
    </row>
    <row r="29" spans="1:15" x14ac:dyDescent="0.25">
      <c r="A29" s="339" t="s">
        <v>21</v>
      </c>
      <c r="B29" s="339" t="s">
        <v>22</v>
      </c>
      <c r="C29" s="339" t="s">
        <v>27</v>
      </c>
      <c r="D29" s="339" t="s">
        <v>2803</v>
      </c>
      <c r="E29" s="340">
        <v>45138</v>
      </c>
      <c r="F29" s="339"/>
      <c r="G29" s="339" t="s">
        <v>2759</v>
      </c>
      <c r="H29" s="339" t="s">
        <v>2760</v>
      </c>
      <c r="I29" s="339"/>
      <c r="J29" s="339" t="s">
        <v>30</v>
      </c>
      <c r="K29" s="339" t="s">
        <v>31</v>
      </c>
      <c r="L29" s="339" t="s">
        <v>2786</v>
      </c>
      <c r="M29" s="5">
        <v>0</v>
      </c>
      <c r="N29" s="5">
        <v>100000000</v>
      </c>
      <c r="O29" s="188">
        <f t="shared" si="0"/>
        <v>1631732389</v>
      </c>
    </row>
    <row r="30" spans="1:15" x14ac:dyDescent="0.25">
      <c r="A30" s="339" t="s">
        <v>21</v>
      </c>
      <c r="B30" s="339" t="s">
        <v>22</v>
      </c>
      <c r="C30" s="339" t="s">
        <v>27</v>
      </c>
      <c r="D30" s="339" t="s">
        <v>2804</v>
      </c>
      <c r="E30" s="340">
        <v>45138</v>
      </c>
      <c r="F30" s="339"/>
      <c r="G30" s="339" t="s">
        <v>2759</v>
      </c>
      <c r="H30" s="339" t="s">
        <v>2760</v>
      </c>
      <c r="I30" s="339"/>
      <c r="J30" s="339" t="s">
        <v>30</v>
      </c>
      <c r="K30" s="339" t="s">
        <v>31</v>
      </c>
      <c r="L30" s="339" t="s">
        <v>2782</v>
      </c>
      <c r="M30" s="5">
        <v>0</v>
      </c>
      <c r="N30" s="5">
        <v>100000000</v>
      </c>
      <c r="O30" s="188">
        <f t="shared" si="0"/>
        <v>1731732389</v>
      </c>
    </row>
    <row r="31" spans="1:15" x14ac:dyDescent="0.25">
      <c r="A31" s="339" t="s">
        <v>21</v>
      </c>
      <c r="B31" s="339" t="s">
        <v>22</v>
      </c>
      <c r="C31" s="339" t="s">
        <v>27</v>
      </c>
      <c r="D31" s="339" t="s">
        <v>2805</v>
      </c>
      <c r="E31" s="340">
        <v>45138</v>
      </c>
      <c r="F31" s="339"/>
      <c r="G31" s="339" t="s">
        <v>2759</v>
      </c>
      <c r="H31" s="339" t="s">
        <v>2760</v>
      </c>
      <c r="I31" s="339"/>
      <c r="J31" s="339" t="s">
        <v>30</v>
      </c>
      <c r="K31" s="339" t="s">
        <v>31</v>
      </c>
      <c r="L31" s="339" t="s">
        <v>2772</v>
      </c>
      <c r="M31" s="5">
        <v>0</v>
      </c>
      <c r="N31" s="5">
        <v>100000000</v>
      </c>
      <c r="O31" s="188">
        <f t="shared" si="0"/>
        <v>1831732389</v>
      </c>
    </row>
    <row r="32" spans="1:15" x14ac:dyDescent="0.25">
      <c r="A32" s="339" t="s">
        <v>21</v>
      </c>
      <c r="B32" s="339" t="s">
        <v>22</v>
      </c>
      <c r="C32" s="339" t="s">
        <v>41</v>
      </c>
      <c r="D32" s="339" t="s">
        <v>2779</v>
      </c>
      <c r="E32" s="340">
        <v>45142</v>
      </c>
      <c r="F32" s="339"/>
      <c r="G32" s="339" t="s">
        <v>2759</v>
      </c>
      <c r="H32" s="339" t="s">
        <v>2760</v>
      </c>
      <c r="I32" s="339"/>
      <c r="J32" s="339" t="s">
        <v>30</v>
      </c>
      <c r="K32" s="339" t="s">
        <v>218</v>
      </c>
      <c r="L32" s="339" t="s">
        <v>2780</v>
      </c>
      <c r="M32" s="5">
        <v>100000000</v>
      </c>
      <c r="N32" s="5">
        <v>0</v>
      </c>
      <c r="O32" s="188">
        <f t="shared" si="0"/>
        <v>1731732389</v>
      </c>
    </row>
    <row r="33" spans="1:15" x14ac:dyDescent="0.25">
      <c r="A33" s="339" t="s">
        <v>21</v>
      </c>
      <c r="B33" s="339" t="s">
        <v>22</v>
      </c>
      <c r="C33" s="339" t="s">
        <v>41</v>
      </c>
      <c r="D33" s="339" t="s">
        <v>2781</v>
      </c>
      <c r="E33" s="340">
        <v>45142</v>
      </c>
      <c r="F33" s="339"/>
      <c r="G33" s="339" t="s">
        <v>2759</v>
      </c>
      <c r="H33" s="339" t="s">
        <v>2760</v>
      </c>
      <c r="I33" s="339"/>
      <c r="J33" s="339" t="s">
        <v>30</v>
      </c>
      <c r="K33" s="339" t="s">
        <v>218</v>
      </c>
      <c r="L33" s="339" t="s">
        <v>2782</v>
      </c>
      <c r="M33" s="5">
        <v>100000000</v>
      </c>
      <c r="N33" s="5">
        <v>0</v>
      </c>
      <c r="O33" s="188">
        <f t="shared" si="0"/>
        <v>1631732389</v>
      </c>
    </row>
    <row r="34" spans="1:15" x14ac:dyDescent="0.25">
      <c r="A34" s="339" t="s">
        <v>21</v>
      </c>
      <c r="B34" s="339" t="s">
        <v>22</v>
      </c>
      <c r="C34" s="339" t="s">
        <v>41</v>
      </c>
      <c r="D34" s="339" t="s">
        <v>1219</v>
      </c>
      <c r="E34" s="340">
        <v>45142</v>
      </c>
      <c r="F34" s="339"/>
      <c r="G34" s="339" t="s">
        <v>2759</v>
      </c>
      <c r="H34" s="339" t="s">
        <v>2760</v>
      </c>
      <c r="I34" s="339"/>
      <c r="J34" s="339" t="s">
        <v>30</v>
      </c>
      <c r="K34" s="339" t="s">
        <v>218</v>
      </c>
      <c r="L34" s="339" t="s">
        <v>2783</v>
      </c>
      <c r="M34" s="5">
        <v>100000000</v>
      </c>
      <c r="N34" s="5">
        <v>0</v>
      </c>
      <c r="O34" s="188">
        <f t="shared" si="0"/>
        <v>1531732389</v>
      </c>
    </row>
    <row r="35" spans="1:15" x14ac:dyDescent="0.25">
      <c r="A35" s="339" t="s">
        <v>21</v>
      </c>
      <c r="B35" s="339" t="s">
        <v>22</v>
      </c>
      <c r="C35" s="339" t="s">
        <v>41</v>
      </c>
      <c r="D35" s="339" t="s">
        <v>1220</v>
      </c>
      <c r="E35" s="340">
        <v>45142</v>
      </c>
      <c r="F35" s="339"/>
      <c r="G35" s="339" t="s">
        <v>2759</v>
      </c>
      <c r="H35" s="339" t="s">
        <v>2760</v>
      </c>
      <c r="I35" s="339"/>
      <c r="J35" s="339" t="s">
        <v>30</v>
      </c>
      <c r="K35" s="339" t="s">
        <v>218</v>
      </c>
      <c r="L35" s="339" t="s">
        <v>2784</v>
      </c>
      <c r="M35" s="5">
        <v>97600000</v>
      </c>
      <c r="N35" s="5">
        <v>0</v>
      </c>
      <c r="O35" s="188">
        <f t="shared" si="0"/>
        <v>1434132389</v>
      </c>
    </row>
    <row r="36" spans="1:15" x14ac:dyDescent="0.25">
      <c r="A36" s="339" t="s">
        <v>21</v>
      </c>
      <c r="B36" s="339" t="s">
        <v>22</v>
      </c>
      <c r="C36" s="339" t="s">
        <v>41</v>
      </c>
      <c r="D36" s="339" t="s">
        <v>1222</v>
      </c>
      <c r="E36" s="340">
        <v>45142</v>
      </c>
      <c r="F36" s="339"/>
      <c r="G36" s="339" t="s">
        <v>2759</v>
      </c>
      <c r="H36" s="339" t="s">
        <v>2760</v>
      </c>
      <c r="I36" s="339"/>
      <c r="J36" s="339" t="s">
        <v>30</v>
      </c>
      <c r="K36" s="339" t="s">
        <v>218</v>
      </c>
      <c r="L36" s="339" t="s">
        <v>2785</v>
      </c>
      <c r="M36" s="5">
        <v>100000000</v>
      </c>
      <c r="N36" s="5">
        <v>0</v>
      </c>
      <c r="O36" s="188">
        <f t="shared" si="0"/>
        <v>1334132389</v>
      </c>
    </row>
    <row r="37" spans="1:15" x14ac:dyDescent="0.25">
      <c r="A37" s="339" t="s">
        <v>21</v>
      </c>
      <c r="B37" s="339" t="s">
        <v>22</v>
      </c>
      <c r="C37" s="339" t="s">
        <v>41</v>
      </c>
      <c r="D37" s="339" t="s">
        <v>1223</v>
      </c>
      <c r="E37" s="340">
        <v>45142</v>
      </c>
      <c r="F37" s="339"/>
      <c r="G37" s="339" t="s">
        <v>2759</v>
      </c>
      <c r="H37" s="339" t="s">
        <v>2760</v>
      </c>
      <c r="I37" s="339"/>
      <c r="J37" s="339" t="s">
        <v>30</v>
      </c>
      <c r="K37" s="339" t="s">
        <v>218</v>
      </c>
      <c r="L37" s="339" t="s">
        <v>2786</v>
      </c>
      <c r="M37" s="5">
        <v>100000000</v>
      </c>
      <c r="N37" s="5">
        <v>0</v>
      </c>
      <c r="O37" s="188">
        <f t="shared" si="0"/>
        <v>1234132389</v>
      </c>
    </row>
    <row r="38" spans="1:15" x14ac:dyDescent="0.25">
      <c r="A38" s="339" t="s">
        <v>21</v>
      </c>
      <c r="B38" s="339" t="s">
        <v>22</v>
      </c>
      <c r="C38" s="339" t="s">
        <v>41</v>
      </c>
      <c r="D38" s="339" t="s">
        <v>1224</v>
      </c>
      <c r="E38" s="340">
        <v>45142</v>
      </c>
      <c r="F38" s="339"/>
      <c r="G38" s="339" t="s">
        <v>2759</v>
      </c>
      <c r="H38" s="339" t="s">
        <v>2760</v>
      </c>
      <c r="I38" s="339"/>
      <c r="J38" s="339" t="s">
        <v>30</v>
      </c>
      <c r="K38" s="339" t="s">
        <v>218</v>
      </c>
      <c r="L38" s="339" t="s">
        <v>2787</v>
      </c>
      <c r="M38" s="5">
        <v>100000000</v>
      </c>
      <c r="N38" s="5">
        <v>0</v>
      </c>
      <c r="O38" s="188">
        <f t="shared" si="0"/>
        <v>1134132389</v>
      </c>
    </row>
    <row r="39" spans="1:15" x14ac:dyDescent="0.25">
      <c r="A39" s="339" t="s">
        <v>21</v>
      </c>
      <c r="B39" s="339" t="s">
        <v>22</v>
      </c>
      <c r="C39" s="339" t="s">
        <v>41</v>
      </c>
      <c r="D39" s="339" t="s">
        <v>1225</v>
      </c>
      <c r="E39" s="340">
        <v>45142</v>
      </c>
      <c r="F39" s="339"/>
      <c r="G39" s="339" t="s">
        <v>2759</v>
      </c>
      <c r="H39" s="339" t="s">
        <v>2760</v>
      </c>
      <c r="I39" s="339"/>
      <c r="J39" s="339" t="s">
        <v>30</v>
      </c>
      <c r="K39" s="339" t="s">
        <v>218</v>
      </c>
      <c r="L39" s="339" t="s">
        <v>2788</v>
      </c>
      <c r="M39" s="5">
        <v>100000000</v>
      </c>
      <c r="N39" s="5">
        <v>0</v>
      </c>
      <c r="O39" s="188">
        <f t="shared" si="0"/>
        <v>1034132389</v>
      </c>
    </row>
    <row r="40" spans="1:15" x14ac:dyDescent="0.25">
      <c r="A40" s="339" t="s">
        <v>21</v>
      </c>
      <c r="B40" s="339" t="s">
        <v>22</v>
      </c>
      <c r="C40" s="339" t="s">
        <v>27</v>
      </c>
      <c r="D40" s="339" t="s">
        <v>2806</v>
      </c>
      <c r="E40" s="340">
        <v>45146</v>
      </c>
      <c r="F40" s="339"/>
      <c r="G40" s="339" t="s">
        <v>2759</v>
      </c>
      <c r="H40" s="339" t="s">
        <v>2760</v>
      </c>
      <c r="I40" s="339"/>
      <c r="J40" s="339" t="s">
        <v>30</v>
      </c>
      <c r="K40" s="339" t="s">
        <v>31</v>
      </c>
      <c r="L40" s="339" t="s">
        <v>2774</v>
      </c>
      <c r="M40" s="5">
        <v>0</v>
      </c>
      <c r="N40" s="5">
        <v>100000000</v>
      </c>
      <c r="O40" s="188">
        <f t="shared" si="0"/>
        <v>1134132389</v>
      </c>
    </row>
    <row r="41" spans="1:15" x14ac:dyDescent="0.25">
      <c r="A41" s="339" t="s">
        <v>21</v>
      </c>
      <c r="B41" s="339" t="s">
        <v>22</v>
      </c>
      <c r="C41" s="339" t="s">
        <v>41</v>
      </c>
      <c r="D41" s="339" t="s">
        <v>1892</v>
      </c>
      <c r="E41" s="340">
        <v>45148</v>
      </c>
      <c r="F41" s="339"/>
      <c r="G41" s="339" t="s">
        <v>2759</v>
      </c>
      <c r="H41" s="339" t="s">
        <v>2760</v>
      </c>
      <c r="I41" s="339"/>
      <c r="J41" s="339" t="s">
        <v>30</v>
      </c>
      <c r="K41" s="339" t="s">
        <v>105</v>
      </c>
      <c r="L41" s="339" t="s">
        <v>2766</v>
      </c>
      <c r="M41" s="5">
        <v>100000000</v>
      </c>
      <c r="N41" s="5">
        <v>0</v>
      </c>
      <c r="O41" s="188">
        <f t="shared" si="0"/>
        <v>1034132389</v>
      </c>
    </row>
    <row r="42" spans="1:15" x14ac:dyDescent="0.25">
      <c r="A42" s="339" t="s">
        <v>21</v>
      </c>
      <c r="B42" s="339" t="s">
        <v>22</v>
      </c>
      <c r="C42" s="339" t="s">
        <v>41</v>
      </c>
      <c r="D42" s="339" t="s">
        <v>1027</v>
      </c>
      <c r="E42" s="340">
        <v>45161</v>
      </c>
      <c r="F42" s="339"/>
      <c r="G42" s="339" t="s">
        <v>2759</v>
      </c>
      <c r="H42" s="339" t="s">
        <v>2760</v>
      </c>
      <c r="I42" s="339"/>
      <c r="J42" s="339" t="s">
        <v>30</v>
      </c>
      <c r="K42" s="339" t="s">
        <v>44</v>
      </c>
      <c r="L42" s="339" t="s">
        <v>2769</v>
      </c>
      <c r="M42" s="5">
        <v>100000000</v>
      </c>
      <c r="N42" s="5">
        <v>0</v>
      </c>
      <c r="O42" s="188">
        <f t="shared" si="0"/>
        <v>934132389</v>
      </c>
    </row>
    <row r="43" spans="1:15" x14ac:dyDescent="0.25">
      <c r="A43" s="339" t="s">
        <v>21</v>
      </c>
      <c r="B43" s="339" t="s">
        <v>22</v>
      </c>
      <c r="C43" s="339" t="s">
        <v>41</v>
      </c>
      <c r="D43" s="339" t="s">
        <v>1028</v>
      </c>
      <c r="E43" s="340">
        <v>45161</v>
      </c>
      <c r="F43" s="339"/>
      <c r="G43" s="339" t="s">
        <v>2759</v>
      </c>
      <c r="H43" s="339" t="s">
        <v>2760</v>
      </c>
      <c r="I43" s="339"/>
      <c r="J43" s="339" t="s">
        <v>30</v>
      </c>
      <c r="K43" s="339" t="s">
        <v>44</v>
      </c>
      <c r="L43" s="339" t="s">
        <v>2770</v>
      </c>
      <c r="M43" s="5">
        <v>84784226</v>
      </c>
      <c r="N43" s="5">
        <v>0</v>
      </c>
      <c r="O43" s="188">
        <f t="shared" si="0"/>
        <v>849348163</v>
      </c>
    </row>
    <row r="44" spans="1:15" x14ac:dyDescent="0.25">
      <c r="A44" s="339" t="s">
        <v>21</v>
      </c>
      <c r="B44" s="339" t="s">
        <v>22</v>
      </c>
      <c r="C44" s="339" t="s">
        <v>41</v>
      </c>
      <c r="D44" s="339" t="s">
        <v>2789</v>
      </c>
      <c r="E44" s="340">
        <v>45161</v>
      </c>
      <c r="F44" s="339"/>
      <c r="G44" s="339" t="s">
        <v>2759</v>
      </c>
      <c r="H44" s="339" t="s">
        <v>2760</v>
      </c>
      <c r="I44" s="339"/>
      <c r="J44" s="339" t="s">
        <v>30</v>
      </c>
      <c r="K44" s="339" t="s">
        <v>43</v>
      </c>
      <c r="L44" s="339" t="s">
        <v>2770</v>
      </c>
      <c r="M44" s="5">
        <v>15215774</v>
      </c>
      <c r="N44" s="5">
        <v>0</v>
      </c>
      <c r="O44" s="188">
        <f t="shared" si="0"/>
        <v>834132389</v>
      </c>
    </row>
    <row r="45" spans="1:15" x14ac:dyDescent="0.25">
      <c r="A45" s="339" t="s">
        <v>21</v>
      </c>
      <c r="B45" s="339" t="s">
        <v>22</v>
      </c>
      <c r="C45" s="339" t="s">
        <v>27</v>
      </c>
      <c r="D45" s="339" t="s">
        <v>2807</v>
      </c>
      <c r="E45" s="340">
        <v>45182</v>
      </c>
      <c r="F45" s="339"/>
      <c r="G45" s="339" t="s">
        <v>2759</v>
      </c>
      <c r="H45" s="339" t="s">
        <v>2760</v>
      </c>
      <c r="I45" s="339"/>
      <c r="J45" s="339" t="s">
        <v>30</v>
      </c>
      <c r="K45" s="339" t="s">
        <v>31</v>
      </c>
      <c r="L45" s="339" t="s">
        <v>2778</v>
      </c>
      <c r="M45" s="5">
        <v>0</v>
      </c>
      <c r="N45" s="5">
        <v>1308800000</v>
      </c>
      <c r="O45" s="188">
        <f t="shared" si="0"/>
        <v>2142932389</v>
      </c>
    </row>
    <row r="46" spans="1:15" x14ac:dyDescent="0.25">
      <c r="A46" s="339" t="s">
        <v>21</v>
      </c>
      <c r="B46" s="339" t="s">
        <v>22</v>
      </c>
      <c r="C46" s="339" t="s">
        <v>41</v>
      </c>
      <c r="D46" s="339" t="s">
        <v>2771</v>
      </c>
      <c r="E46" s="340">
        <v>45201</v>
      </c>
      <c r="F46" s="339"/>
      <c r="G46" s="339" t="s">
        <v>2759</v>
      </c>
      <c r="H46" s="339" t="s">
        <v>2760</v>
      </c>
      <c r="I46" s="339"/>
      <c r="J46" s="339" t="s">
        <v>30</v>
      </c>
      <c r="K46" s="339" t="s">
        <v>44</v>
      </c>
      <c r="L46" s="339" t="s">
        <v>2772</v>
      </c>
      <c r="M46" s="5">
        <v>100000000</v>
      </c>
      <c r="N46" s="5">
        <v>0</v>
      </c>
      <c r="O46" s="188">
        <f t="shared" si="0"/>
        <v>2042932389</v>
      </c>
    </row>
    <row r="47" spans="1:15" x14ac:dyDescent="0.25">
      <c r="A47" s="339" t="s">
        <v>21</v>
      </c>
      <c r="B47" s="339" t="s">
        <v>22</v>
      </c>
      <c r="C47" s="339" t="s">
        <v>41</v>
      </c>
      <c r="D47" s="339" t="s">
        <v>2773</v>
      </c>
      <c r="E47" s="340">
        <v>45202</v>
      </c>
      <c r="F47" s="339"/>
      <c r="G47" s="339" t="s">
        <v>2759</v>
      </c>
      <c r="H47" s="339" t="s">
        <v>2760</v>
      </c>
      <c r="I47" s="339"/>
      <c r="J47" s="339" t="s">
        <v>30</v>
      </c>
      <c r="K47" s="339" t="s">
        <v>44</v>
      </c>
      <c r="L47" s="339" t="s">
        <v>2774</v>
      </c>
      <c r="M47" s="5">
        <v>100000000</v>
      </c>
      <c r="N47" s="5">
        <v>0</v>
      </c>
      <c r="O47" s="188">
        <f t="shared" si="0"/>
        <v>1942932389</v>
      </c>
    </row>
    <row r="48" spans="1:15" x14ac:dyDescent="0.25">
      <c r="A48" s="339" t="s">
        <v>21</v>
      </c>
      <c r="B48" s="339" t="s">
        <v>22</v>
      </c>
      <c r="C48" s="339" t="s">
        <v>41</v>
      </c>
      <c r="D48" s="339" t="s">
        <v>2775</v>
      </c>
      <c r="E48" s="340">
        <v>45202</v>
      </c>
      <c r="F48" s="339"/>
      <c r="G48" s="339" t="s">
        <v>2759</v>
      </c>
      <c r="H48" s="339" t="s">
        <v>2760</v>
      </c>
      <c r="I48" s="339"/>
      <c r="J48" s="339" t="s">
        <v>30</v>
      </c>
      <c r="K48" s="339" t="s">
        <v>44</v>
      </c>
      <c r="L48" s="339" t="s">
        <v>2776</v>
      </c>
      <c r="M48" s="5">
        <v>100000000</v>
      </c>
      <c r="N48" s="5">
        <v>0</v>
      </c>
      <c r="O48" s="188">
        <f t="shared" si="0"/>
        <v>1842932389</v>
      </c>
    </row>
    <row r="49" spans="1:15" x14ac:dyDescent="0.25">
      <c r="A49" s="339" t="s">
        <v>21</v>
      </c>
      <c r="B49" s="339" t="s">
        <v>22</v>
      </c>
      <c r="C49" s="339" t="s">
        <v>41</v>
      </c>
      <c r="D49" s="339" t="s">
        <v>177</v>
      </c>
      <c r="E49" s="340">
        <v>45210</v>
      </c>
      <c r="F49" s="339"/>
      <c r="G49" s="339" t="s">
        <v>2759</v>
      </c>
      <c r="H49" s="339" t="s">
        <v>2760</v>
      </c>
      <c r="I49" s="339"/>
      <c r="J49" s="339" t="s">
        <v>30</v>
      </c>
      <c r="K49" s="339" t="s">
        <v>44</v>
      </c>
      <c r="L49" s="339" t="s">
        <v>2777</v>
      </c>
      <c r="M49" s="5">
        <v>534132389</v>
      </c>
      <c r="N49" s="5">
        <v>0</v>
      </c>
      <c r="O49" s="188">
        <f t="shared" si="0"/>
        <v>1308800000</v>
      </c>
    </row>
    <row r="50" spans="1:15" x14ac:dyDescent="0.25">
      <c r="A50" s="339" t="s">
        <v>21</v>
      </c>
      <c r="B50" s="339" t="s">
        <v>22</v>
      </c>
      <c r="C50" s="339" t="s">
        <v>41</v>
      </c>
      <c r="D50" s="339" t="s">
        <v>215</v>
      </c>
      <c r="E50" s="340">
        <v>45218</v>
      </c>
      <c r="F50" s="339"/>
      <c r="G50" s="339" t="s">
        <v>2759</v>
      </c>
      <c r="H50" s="339" t="s">
        <v>2760</v>
      </c>
      <c r="I50" s="339"/>
      <c r="J50" s="339" t="s">
        <v>30</v>
      </c>
      <c r="K50" s="339" t="s">
        <v>44</v>
      </c>
      <c r="L50" s="339" t="s">
        <v>2778</v>
      </c>
      <c r="M50" s="5">
        <v>1308800000</v>
      </c>
      <c r="N50" s="5">
        <v>0</v>
      </c>
      <c r="O50" s="188">
        <f t="shared" si="0"/>
        <v>0</v>
      </c>
    </row>
    <row r="51" spans="1:15" s="552" customFormat="1" x14ac:dyDescent="0.25">
      <c r="A51" s="558" t="s">
        <v>21</v>
      </c>
      <c r="B51" s="558" t="s">
        <v>22</v>
      </c>
      <c r="C51" s="558" t="s">
        <v>27</v>
      </c>
      <c r="D51" s="558" t="s">
        <v>3629</v>
      </c>
      <c r="E51" s="559">
        <v>45287</v>
      </c>
      <c r="F51" s="558"/>
      <c r="G51" s="558" t="s">
        <v>2759</v>
      </c>
      <c r="H51" s="558" t="s">
        <v>2760</v>
      </c>
      <c r="I51" s="558"/>
      <c r="J51" s="558" t="s">
        <v>30</v>
      </c>
      <c r="K51" s="558" t="s">
        <v>31</v>
      </c>
      <c r="L51" s="558" t="s">
        <v>3630</v>
      </c>
      <c r="M51" s="560">
        <v>0</v>
      </c>
      <c r="N51" s="560">
        <v>600000000</v>
      </c>
      <c r="O51" s="188">
        <f t="shared" si="0"/>
        <v>600000000</v>
      </c>
    </row>
    <row r="52" spans="1:15" s="552" customFormat="1" x14ac:dyDescent="0.25">
      <c r="A52" s="553"/>
      <c r="B52" s="553"/>
      <c r="C52" s="553"/>
      <c r="D52" s="553"/>
      <c r="E52" s="554"/>
      <c r="F52" s="553"/>
      <c r="G52" s="553"/>
      <c r="H52" s="553"/>
      <c r="I52" s="553"/>
      <c r="J52" s="553"/>
      <c r="K52" s="553"/>
      <c r="L52" s="553"/>
      <c r="M52" s="5"/>
      <c r="N52" s="5"/>
      <c r="O52" s="188"/>
    </row>
    <row r="53" spans="1:15" s="552" customFormat="1" x14ac:dyDescent="0.25">
      <c r="A53" s="553"/>
      <c r="B53" s="553"/>
      <c r="C53" s="553"/>
      <c r="D53" s="553"/>
      <c r="E53" s="554"/>
      <c r="F53" s="553"/>
      <c r="G53" s="553"/>
      <c r="H53" s="553"/>
      <c r="I53" s="553"/>
      <c r="J53" s="553"/>
      <c r="K53" s="553"/>
      <c r="L53" s="553"/>
      <c r="M53" s="5"/>
      <c r="N53" s="5"/>
      <c r="O53" s="188"/>
    </row>
    <row r="54" spans="1:15" x14ac:dyDescent="0.25">
      <c r="A54" s="339"/>
      <c r="B54" s="339"/>
      <c r="C54" s="339"/>
      <c r="D54" s="339"/>
      <c r="E54" s="340"/>
      <c r="F54" s="339"/>
      <c r="G54" s="339"/>
      <c r="H54" s="339"/>
      <c r="I54" s="339"/>
      <c r="J54" s="339"/>
      <c r="K54" s="339"/>
      <c r="L54" s="339"/>
      <c r="M54" s="5"/>
      <c r="N54" s="5"/>
      <c r="O54" s="5"/>
    </row>
    <row r="55" spans="1:15" x14ac:dyDescent="0.25">
      <c r="A55" s="339" t="s">
        <v>478</v>
      </c>
      <c r="B55" s="339" t="s">
        <v>479</v>
      </c>
      <c r="C55" s="339" t="s">
        <v>27</v>
      </c>
      <c r="D55" s="339" t="s">
        <v>2790</v>
      </c>
      <c r="E55" s="340">
        <v>45041</v>
      </c>
      <c r="F55" s="339"/>
      <c r="G55" s="339" t="s">
        <v>2759</v>
      </c>
      <c r="H55" s="339" t="s">
        <v>2760</v>
      </c>
      <c r="I55" s="339"/>
      <c r="J55" s="339" t="s">
        <v>30</v>
      </c>
      <c r="K55" s="339" t="s">
        <v>752</v>
      </c>
      <c r="L55" s="339" t="s">
        <v>2765</v>
      </c>
      <c r="M55" s="5">
        <v>1275000000</v>
      </c>
      <c r="N55" s="5">
        <v>0</v>
      </c>
      <c r="O55" s="5">
        <v>0</v>
      </c>
    </row>
    <row r="56" spans="1:15" x14ac:dyDescent="0.25">
      <c r="A56" s="339" t="s">
        <v>478</v>
      </c>
      <c r="B56" s="339" t="s">
        <v>479</v>
      </c>
      <c r="C56" s="339" t="s">
        <v>27</v>
      </c>
      <c r="D56" s="339" t="s">
        <v>2791</v>
      </c>
      <c r="E56" s="340">
        <v>45126</v>
      </c>
      <c r="F56" s="339"/>
      <c r="G56" s="339" t="s">
        <v>2759</v>
      </c>
      <c r="H56" s="339" t="s">
        <v>2760</v>
      </c>
      <c r="I56" s="339"/>
      <c r="J56" s="339" t="s">
        <v>30</v>
      </c>
      <c r="K56" s="339" t="s">
        <v>44</v>
      </c>
      <c r="L56" s="339" t="s">
        <v>2777</v>
      </c>
      <c r="M56" s="5">
        <v>534132389</v>
      </c>
      <c r="N56" s="5">
        <v>0</v>
      </c>
      <c r="O56" s="5">
        <v>0</v>
      </c>
    </row>
    <row r="57" spans="1:15" x14ac:dyDescent="0.25">
      <c r="A57" s="339" t="s">
        <v>478</v>
      </c>
      <c r="B57" s="339" t="s">
        <v>479</v>
      </c>
      <c r="C57" s="339" t="s">
        <v>27</v>
      </c>
      <c r="D57" s="339" t="s">
        <v>2792</v>
      </c>
      <c r="E57" s="340">
        <v>45128</v>
      </c>
      <c r="F57" s="339"/>
      <c r="G57" s="339" t="s">
        <v>2759</v>
      </c>
      <c r="H57" s="339" t="s">
        <v>2760</v>
      </c>
      <c r="I57" s="339"/>
      <c r="J57" s="339" t="s">
        <v>30</v>
      </c>
      <c r="K57" s="339" t="s">
        <v>97</v>
      </c>
      <c r="L57" s="339" t="s">
        <v>2761</v>
      </c>
      <c r="M57" s="5">
        <v>846000000</v>
      </c>
      <c r="N57" s="5">
        <v>0</v>
      </c>
      <c r="O57" s="5">
        <v>0</v>
      </c>
    </row>
    <row r="58" spans="1:15" x14ac:dyDescent="0.25">
      <c r="A58" s="339" t="s">
        <v>478</v>
      </c>
      <c r="B58" s="339" t="s">
        <v>479</v>
      </c>
      <c r="C58" s="339" t="s">
        <v>27</v>
      </c>
      <c r="D58" s="339" t="s">
        <v>2793</v>
      </c>
      <c r="E58" s="340">
        <v>45128</v>
      </c>
      <c r="F58" s="339"/>
      <c r="G58" s="339" t="s">
        <v>2759</v>
      </c>
      <c r="H58" s="339" t="s">
        <v>2760</v>
      </c>
      <c r="I58" s="339"/>
      <c r="J58" s="339" t="s">
        <v>30</v>
      </c>
      <c r="K58" s="339" t="s">
        <v>43</v>
      </c>
      <c r="L58" s="339" t="s">
        <v>2770</v>
      </c>
      <c r="M58" s="5">
        <v>15215774</v>
      </c>
      <c r="N58" s="5">
        <v>0</v>
      </c>
      <c r="O58" s="5">
        <v>0</v>
      </c>
    </row>
    <row r="59" spans="1:15" x14ac:dyDescent="0.25">
      <c r="A59" s="339" t="s">
        <v>478</v>
      </c>
      <c r="B59" s="339" t="s">
        <v>479</v>
      </c>
      <c r="C59" s="339" t="s">
        <v>27</v>
      </c>
      <c r="D59" s="339" t="s">
        <v>2793</v>
      </c>
      <c r="E59" s="340">
        <v>45128</v>
      </c>
      <c r="F59" s="339"/>
      <c r="G59" s="339" t="s">
        <v>2759</v>
      </c>
      <c r="H59" s="339" t="s">
        <v>2760</v>
      </c>
      <c r="I59" s="339"/>
      <c r="J59" s="339" t="s">
        <v>30</v>
      </c>
      <c r="K59" s="339" t="s">
        <v>44</v>
      </c>
      <c r="L59" s="339" t="s">
        <v>2770</v>
      </c>
      <c r="M59" s="5">
        <v>84784226</v>
      </c>
      <c r="N59" s="5">
        <v>0</v>
      </c>
      <c r="O59" s="5">
        <v>0</v>
      </c>
    </row>
    <row r="60" spans="1:15" x14ac:dyDescent="0.25">
      <c r="A60" s="339" t="s">
        <v>478</v>
      </c>
      <c r="B60" s="339" t="s">
        <v>479</v>
      </c>
      <c r="C60" s="339" t="s">
        <v>27</v>
      </c>
      <c r="D60" s="339" t="s">
        <v>2794</v>
      </c>
      <c r="E60" s="340">
        <v>45128</v>
      </c>
      <c r="F60" s="339"/>
      <c r="G60" s="339" t="s">
        <v>2759</v>
      </c>
      <c r="H60" s="339" t="s">
        <v>2760</v>
      </c>
      <c r="I60" s="339"/>
      <c r="J60" s="339" t="s">
        <v>30</v>
      </c>
      <c r="K60" s="339" t="s">
        <v>44</v>
      </c>
      <c r="L60" s="339" t="s">
        <v>2769</v>
      </c>
      <c r="M60" s="5">
        <v>100000000</v>
      </c>
      <c r="N60" s="5">
        <v>0</v>
      </c>
      <c r="O60" s="5">
        <v>0</v>
      </c>
    </row>
    <row r="61" spans="1:15" x14ac:dyDescent="0.25">
      <c r="A61" s="339" t="s">
        <v>478</v>
      </c>
      <c r="B61" s="339" t="s">
        <v>479</v>
      </c>
      <c r="C61" s="339" t="s">
        <v>27</v>
      </c>
      <c r="D61" s="339" t="s">
        <v>2795</v>
      </c>
      <c r="E61" s="340">
        <v>45128</v>
      </c>
      <c r="F61" s="339"/>
      <c r="G61" s="339" t="s">
        <v>2759</v>
      </c>
      <c r="H61" s="339" t="s">
        <v>2760</v>
      </c>
      <c r="I61" s="339"/>
      <c r="J61" s="339" t="s">
        <v>30</v>
      </c>
      <c r="K61" s="339" t="s">
        <v>44</v>
      </c>
      <c r="L61" s="339" t="s">
        <v>2776</v>
      </c>
      <c r="M61" s="5">
        <v>100000000</v>
      </c>
      <c r="N61" s="5">
        <v>0</v>
      </c>
      <c r="O61" s="5">
        <v>0</v>
      </c>
    </row>
    <row r="62" spans="1:15" x14ac:dyDescent="0.25">
      <c r="A62" s="339" t="s">
        <v>478</v>
      </c>
      <c r="B62" s="339" t="s">
        <v>479</v>
      </c>
      <c r="C62" s="339" t="s">
        <v>27</v>
      </c>
      <c r="D62" s="339" t="s">
        <v>2796</v>
      </c>
      <c r="E62" s="340">
        <v>45138</v>
      </c>
      <c r="F62" s="339"/>
      <c r="G62" s="339" t="s">
        <v>2759</v>
      </c>
      <c r="H62" s="339" t="s">
        <v>2760</v>
      </c>
      <c r="I62" s="339"/>
      <c r="J62" s="339" t="s">
        <v>30</v>
      </c>
      <c r="K62" s="339" t="s">
        <v>218</v>
      </c>
      <c r="L62" s="339" t="s">
        <v>2785</v>
      </c>
      <c r="M62" s="5">
        <v>100000000</v>
      </c>
      <c r="N62" s="5">
        <v>0</v>
      </c>
      <c r="O62" s="5">
        <v>0</v>
      </c>
    </row>
    <row r="63" spans="1:15" x14ac:dyDescent="0.25">
      <c r="A63" s="339" t="s">
        <v>478</v>
      </c>
      <c r="B63" s="339" t="s">
        <v>479</v>
      </c>
      <c r="C63" s="339" t="s">
        <v>27</v>
      </c>
      <c r="D63" s="339" t="s">
        <v>2797</v>
      </c>
      <c r="E63" s="340">
        <v>45138</v>
      </c>
      <c r="F63" s="339"/>
      <c r="G63" s="339" t="s">
        <v>2759</v>
      </c>
      <c r="H63" s="339" t="s">
        <v>2760</v>
      </c>
      <c r="I63" s="339"/>
      <c r="J63" s="339" t="s">
        <v>30</v>
      </c>
      <c r="K63" s="339" t="s">
        <v>218</v>
      </c>
      <c r="L63" s="339" t="s">
        <v>2780</v>
      </c>
      <c r="M63" s="5">
        <v>100000000</v>
      </c>
      <c r="N63" s="5">
        <v>0</v>
      </c>
      <c r="O63" s="5">
        <v>0</v>
      </c>
    </row>
    <row r="64" spans="1:15" x14ac:dyDescent="0.25">
      <c r="A64" s="339" t="s">
        <v>478</v>
      </c>
      <c r="B64" s="339" t="s">
        <v>479</v>
      </c>
      <c r="C64" s="339" t="s">
        <v>27</v>
      </c>
      <c r="D64" s="339" t="s">
        <v>2798</v>
      </c>
      <c r="E64" s="340">
        <v>45138</v>
      </c>
      <c r="F64" s="339"/>
      <c r="G64" s="339" t="s">
        <v>2759</v>
      </c>
      <c r="H64" s="339" t="s">
        <v>2760</v>
      </c>
      <c r="I64" s="339"/>
      <c r="J64" s="339" t="s">
        <v>30</v>
      </c>
      <c r="K64" s="339" t="s">
        <v>105</v>
      </c>
      <c r="L64" s="339" t="s">
        <v>2766</v>
      </c>
      <c r="M64" s="5">
        <v>100000000</v>
      </c>
      <c r="N64" s="5">
        <v>0</v>
      </c>
      <c r="O64" s="5">
        <v>0</v>
      </c>
    </row>
    <row r="65" spans="1:15" x14ac:dyDescent="0.25">
      <c r="A65" s="339" t="s">
        <v>478</v>
      </c>
      <c r="B65" s="339" t="s">
        <v>479</v>
      </c>
      <c r="C65" s="339" t="s">
        <v>27</v>
      </c>
      <c r="D65" s="339" t="s">
        <v>2799</v>
      </c>
      <c r="E65" s="340">
        <v>45138</v>
      </c>
      <c r="F65" s="339"/>
      <c r="G65" s="339" t="s">
        <v>2759</v>
      </c>
      <c r="H65" s="339" t="s">
        <v>2760</v>
      </c>
      <c r="I65" s="339"/>
      <c r="J65" s="339" t="s">
        <v>30</v>
      </c>
      <c r="K65" s="339" t="s">
        <v>218</v>
      </c>
      <c r="L65" s="339" t="s">
        <v>2783</v>
      </c>
      <c r="M65" s="5">
        <v>100000000</v>
      </c>
      <c r="N65" s="5">
        <v>0</v>
      </c>
      <c r="O65" s="5">
        <v>0</v>
      </c>
    </row>
    <row r="66" spans="1:15" x14ac:dyDescent="0.25">
      <c r="A66" s="339" t="s">
        <v>478</v>
      </c>
      <c r="B66" s="339" t="s">
        <v>479</v>
      </c>
      <c r="C66" s="339" t="s">
        <v>27</v>
      </c>
      <c r="D66" s="339" t="s">
        <v>2800</v>
      </c>
      <c r="E66" s="340">
        <v>45138</v>
      </c>
      <c r="F66" s="339"/>
      <c r="G66" s="339" t="s">
        <v>2759</v>
      </c>
      <c r="H66" s="339" t="s">
        <v>2760</v>
      </c>
      <c r="I66" s="339"/>
      <c r="J66" s="339" t="s">
        <v>30</v>
      </c>
      <c r="K66" s="339" t="s">
        <v>218</v>
      </c>
      <c r="L66" s="339" t="s">
        <v>2784</v>
      </c>
      <c r="M66" s="5">
        <v>97600000</v>
      </c>
      <c r="N66" s="5">
        <v>0</v>
      </c>
      <c r="O66" s="5">
        <v>0</v>
      </c>
    </row>
    <row r="67" spans="1:15" x14ac:dyDescent="0.25">
      <c r="A67" s="339" t="s">
        <v>478</v>
      </c>
      <c r="B67" s="339" t="s">
        <v>479</v>
      </c>
      <c r="C67" s="339" t="s">
        <v>27</v>
      </c>
      <c r="D67" s="339" t="s">
        <v>2801</v>
      </c>
      <c r="E67" s="340">
        <v>45138</v>
      </c>
      <c r="F67" s="339"/>
      <c r="G67" s="339" t="s">
        <v>2759</v>
      </c>
      <c r="H67" s="339" t="s">
        <v>2760</v>
      </c>
      <c r="I67" s="339"/>
      <c r="J67" s="339" t="s">
        <v>30</v>
      </c>
      <c r="K67" s="339" t="s">
        <v>218</v>
      </c>
      <c r="L67" s="339" t="s">
        <v>2788</v>
      </c>
      <c r="M67" s="5">
        <v>100000000</v>
      </c>
      <c r="N67" s="5">
        <v>0</v>
      </c>
      <c r="O67" s="5">
        <v>0</v>
      </c>
    </row>
    <row r="68" spans="1:15" x14ac:dyDescent="0.25">
      <c r="A68" s="339" t="s">
        <v>478</v>
      </c>
      <c r="B68" s="339" t="s">
        <v>479</v>
      </c>
      <c r="C68" s="339" t="s">
        <v>27</v>
      </c>
      <c r="D68" s="339" t="s">
        <v>2802</v>
      </c>
      <c r="E68" s="340">
        <v>45138</v>
      </c>
      <c r="F68" s="339"/>
      <c r="G68" s="339" t="s">
        <v>2759</v>
      </c>
      <c r="H68" s="339" t="s">
        <v>2760</v>
      </c>
      <c r="I68" s="339"/>
      <c r="J68" s="339" t="s">
        <v>30</v>
      </c>
      <c r="K68" s="339" t="s">
        <v>218</v>
      </c>
      <c r="L68" s="339" t="s">
        <v>2787</v>
      </c>
      <c r="M68" s="5">
        <v>100000000</v>
      </c>
      <c r="N68" s="5">
        <v>0</v>
      </c>
      <c r="O68" s="5">
        <v>0</v>
      </c>
    </row>
    <row r="69" spans="1:15" x14ac:dyDescent="0.25">
      <c r="A69" s="339" t="s">
        <v>478</v>
      </c>
      <c r="B69" s="339" t="s">
        <v>479</v>
      </c>
      <c r="C69" s="339" t="s">
        <v>27</v>
      </c>
      <c r="D69" s="339" t="s">
        <v>2803</v>
      </c>
      <c r="E69" s="340">
        <v>45138</v>
      </c>
      <c r="F69" s="339"/>
      <c r="G69" s="339" t="s">
        <v>2759</v>
      </c>
      <c r="H69" s="339" t="s">
        <v>2760</v>
      </c>
      <c r="I69" s="339"/>
      <c r="J69" s="339" t="s">
        <v>30</v>
      </c>
      <c r="K69" s="339" t="s">
        <v>218</v>
      </c>
      <c r="L69" s="339" t="s">
        <v>2786</v>
      </c>
      <c r="M69" s="5">
        <v>100000000</v>
      </c>
      <c r="N69" s="5">
        <v>0</v>
      </c>
      <c r="O69" s="5">
        <v>0</v>
      </c>
    </row>
    <row r="70" spans="1:15" x14ac:dyDescent="0.25">
      <c r="A70" s="339" t="s">
        <v>478</v>
      </c>
      <c r="B70" s="339" t="s">
        <v>479</v>
      </c>
      <c r="C70" s="339" t="s">
        <v>27</v>
      </c>
      <c r="D70" s="339" t="s">
        <v>2804</v>
      </c>
      <c r="E70" s="340">
        <v>45138</v>
      </c>
      <c r="F70" s="339"/>
      <c r="G70" s="339" t="s">
        <v>2759</v>
      </c>
      <c r="H70" s="339" t="s">
        <v>2760</v>
      </c>
      <c r="I70" s="339"/>
      <c r="J70" s="339" t="s">
        <v>30</v>
      </c>
      <c r="K70" s="339" t="s">
        <v>218</v>
      </c>
      <c r="L70" s="339" t="s">
        <v>2782</v>
      </c>
      <c r="M70" s="5">
        <v>100000000</v>
      </c>
      <c r="N70" s="5">
        <v>0</v>
      </c>
      <c r="O70" s="5">
        <v>0</v>
      </c>
    </row>
    <row r="71" spans="1:15" x14ac:dyDescent="0.25">
      <c r="A71" s="339" t="s">
        <v>478</v>
      </c>
      <c r="B71" s="339" t="s">
        <v>479</v>
      </c>
      <c r="C71" s="339" t="s">
        <v>27</v>
      </c>
      <c r="D71" s="339" t="s">
        <v>2805</v>
      </c>
      <c r="E71" s="340">
        <v>45138</v>
      </c>
      <c r="F71" s="339"/>
      <c r="G71" s="339" t="s">
        <v>2759</v>
      </c>
      <c r="H71" s="339" t="s">
        <v>2760</v>
      </c>
      <c r="I71" s="339"/>
      <c r="J71" s="339" t="s">
        <v>30</v>
      </c>
      <c r="K71" s="339" t="s">
        <v>44</v>
      </c>
      <c r="L71" s="339" t="s">
        <v>2772</v>
      </c>
      <c r="M71" s="5">
        <v>100000000</v>
      </c>
      <c r="N71" s="5">
        <v>0</v>
      </c>
      <c r="O71" s="5">
        <v>0</v>
      </c>
    </row>
    <row r="72" spans="1:15" x14ac:dyDescent="0.25">
      <c r="A72" s="339" t="s">
        <v>478</v>
      </c>
      <c r="B72" s="339" t="s">
        <v>479</v>
      </c>
      <c r="C72" s="339" t="s">
        <v>27</v>
      </c>
      <c r="D72" s="339" t="s">
        <v>2806</v>
      </c>
      <c r="E72" s="340">
        <v>45146</v>
      </c>
      <c r="F72" s="339"/>
      <c r="G72" s="339" t="s">
        <v>2759</v>
      </c>
      <c r="H72" s="339" t="s">
        <v>2760</v>
      </c>
      <c r="I72" s="339"/>
      <c r="J72" s="339" t="s">
        <v>30</v>
      </c>
      <c r="K72" s="339" t="s">
        <v>44</v>
      </c>
      <c r="L72" s="339" t="s">
        <v>2774</v>
      </c>
      <c r="M72" s="5">
        <v>100000000</v>
      </c>
      <c r="N72" s="5">
        <v>0</v>
      </c>
      <c r="O72" s="5">
        <v>0</v>
      </c>
    </row>
    <row r="73" spans="1:15" x14ac:dyDescent="0.25">
      <c r="A73" s="339" t="s">
        <v>478</v>
      </c>
      <c r="B73" s="339" t="s">
        <v>479</v>
      </c>
      <c r="C73" s="339" t="s">
        <v>27</v>
      </c>
      <c r="D73" s="339" t="s">
        <v>2807</v>
      </c>
      <c r="E73" s="340">
        <v>45182</v>
      </c>
      <c r="F73" s="339"/>
      <c r="G73" s="339" t="s">
        <v>2759</v>
      </c>
      <c r="H73" s="339" t="s">
        <v>2760</v>
      </c>
      <c r="I73" s="339"/>
      <c r="J73" s="339" t="s">
        <v>30</v>
      </c>
      <c r="K73" s="339" t="s">
        <v>44</v>
      </c>
      <c r="L73" s="339" t="s">
        <v>2778</v>
      </c>
      <c r="M73" s="5">
        <v>1308800000</v>
      </c>
      <c r="N73" s="5">
        <v>0</v>
      </c>
      <c r="O73" s="5">
        <v>0</v>
      </c>
    </row>
    <row r="74" spans="1:15" s="557" customFormat="1" x14ac:dyDescent="0.25">
      <c r="A74" s="558" t="s">
        <v>478</v>
      </c>
      <c r="B74" s="558" t="s">
        <v>479</v>
      </c>
      <c r="C74" s="558" t="s">
        <v>27</v>
      </c>
      <c r="D74" s="558" t="s">
        <v>3629</v>
      </c>
      <c r="E74" s="559">
        <v>45287</v>
      </c>
      <c r="F74" s="558"/>
      <c r="G74" s="558" t="s">
        <v>2759</v>
      </c>
      <c r="H74" s="558" t="s">
        <v>2760</v>
      </c>
      <c r="I74" s="558"/>
      <c r="J74" s="558" t="s">
        <v>30</v>
      </c>
      <c r="K74" s="558" t="s">
        <v>101</v>
      </c>
      <c r="L74" s="558" t="s">
        <v>3630</v>
      </c>
      <c r="M74" s="560">
        <v>271223749</v>
      </c>
      <c r="N74" s="560">
        <v>0</v>
      </c>
      <c r="O74" s="560">
        <v>0</v>
      </c>
    </row>
    <row r="75" spans="1:15" s="557" customFormat="1" x14ac:dyDescent="0.25">
      <c r="A75" s="558" t="s">
        <v>478</v>
      </c>
      <c r="B75" s="558" t="s">
        <v>479</v>
      </c>
      <c r="C75" s="558" t="s">
        <v>27</v>
      </c>
      <c r="D75" s="558" t="s">
        <v>3629</v>
      </c>
      <c r="E75" s="559">
        <v>45287</v>
      </c>
      <c r="F75" s="558"/>
      <c r="G75" s="558" t="s">
        <v>2759</v>
      </c>
      <c r="H75" s="558" t="s">
        <v>2760</v>
      </c>
      <c r="I75" s="558"/>
      <c r="J75" s="558" t="s">
        <v>30</v>
      </c>
      <c r="K75" s="558" t="s">
        <v>136</v>
      </c>
      <c r="L75" s="558" t="s">
        <v>3630</v>
      </c>
      <c r="M75" s="560">
        <v>328776251</v>
      </c>
      <c r="N75" s="560">
        <v>0</v>
      </c>
      <c r="O75" s="560">
        <v>5961532389</v>
      </c>
    </row>
    <row r="76" spans="1:15" s="557" customFormat="1" x14ac:dyDescent="0.25">
      <c r="A76" s="558"/>
      <c r="B76" s="558"/>
      <c r="C76" s="558"/>
      <c r="D76" s="558"/>
      <c r="E76" s="559"/>
      <c r="F76" s="558"/>
      <c r="G76" s="558"/>
      <c r="H76" s="558"/>
      <c r="I76" s="558"/>
      <c r="J76" s="558"/>
      <c r="K76" s="558"/>
      <c r="L76" s="558"/>
      <c r="M76" s="5">
        <f>SUM(M55:M75)</f>
        <v>5961532389</v>
      </c>
      <c r="N76" s="5"/>
      <c r="O76" s="5"/>
    </row>
    <row r="77" spans="1:15" s="557" customFormat="1" x14ac:dyDescent="0.25">
      <c r="A77" s="558"/>
      <c r="B77" s="558"/>
      <c r="C77" s="558"/>
      <c r="D77" s="558"/>
      <c r="E77" s="559"/>
      <c r="F77" s="558"/>
      <c r="G77" s="558"/>
      <c r="H77" s="558"/>
      <c r="I77" s="558"/>
      <c r="J77" s="558"/>
      <c r="K77" s="558"/>
      <c r="L77" s="558"/>
      <c r="M77" s="5"/>
      <c r="N77" s="5"/>
      <c r="O77" s="5"/>
    </row>
    <row r="78" spans="1:15" s="557" customFormat="1" x14ac:dyDescent="0.25">
      <c r="A78" s="558"/>
      <c r="B78" s="558"/>
      <c r="C78" s="558"/>
      <c r="D78" s="558"/>
      <c r="E78" s="559"/>
      <c r="F78" s="558"/>
      <c r="G78" s="558"/>
      <c r="H78" s="558"/>
      <c r="I78" s="558"/>
      <c r="J78" s="558"/>
      <c r="K78" s="558"/>
      <c r="L78" s="558"/>
      <c r="M78" s="5"/>
      <c r="N78" s="5"/>
      <c r="O78" s="5"/>
    </row>
  </sheetData>
  <mergeCells count="9">
    <mergeCell ref="A7:O7"/>
    <mergeCell ref="A8:O8"/>
    <mergeCell ref="A9:O9"/>
    <mergeCell ref="A1:O1"/>
    <mergeCell ref="A2:O2"/>
    <mergeCell ref="A3:O3"/>
    <mergeCell ref="A4:O4"/>
    <mergeCell ref="A5:O5"/>
    <mergeCell ref="A6:O6"/>
  </mergeCells>
  <pageMargins left="0.7" right="0.7" top="0.75" bottom="0.75" header="0.3" footer="0.3"/>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9"/>
  <sheetViews>
    <sheetView workbookViewId="0">
      <selection activeCell="O19" sqref="O19"/>
    </sheetView>
  </sheetViews>
  <sheetFormatPr baseColWidth="10" defaultRowHeight="15" x14ac:dyDescent="0.25"/>
  <cols>
    <col min="13" max="15" width="12.140625" bestFit="1" customWidth="1"/>
  </cols>
  <sheetData>
    <row r="1" spans="1:15" ht="15.75" x14ac:dyDescent="0.25">
      <c r="A1" s="624" t="s">
        <v>0</v>
      </c>
      <c r="B1" s="624"/>
      <c r="C1" s="624"/>
      <c r="D1" s="624"/>
      <c r="E1" s="624"/>
      <c r="F1" s="624"/>
      <c r="G1" s="624"/>
      <c r="H1" s="624"/>
      <c r="I1" s="624"/>
      <c r="J1" s="624"/>
      <c r="K1" s="624"/>
      <c r="L1" s="624"/>
      <c r="M1" s="624"/>
      <c r="N1" s="624"/>
      <c r="O1" s="624"/>
    </row>
    <row r="2" spans="1:15" ht="15.75" x14ac:dyDescent="0.25">
      <c r="A2" s="624" t="s">
        <v>1</v>
      </c>
      <c r="B2" s="624"/>
      <c r="C2" s="624"/>
      <c r="D2" s="624"/>
      <c r="E2" s="624"/>
      <c r="F2" s="624"/>
      <c r="G2" s="624"/>
      <c r="H2" s="624"/>
      <c r="I2" s="624"/>
      <c r="J2" s="624"/>
      <c r="K2" s="624"/>
      <c r="L2" s="624"/>
      <c r="M2" s="624"/>
      <c r="N2" s="624"/>
      <c r="O2" s="624"/>
    </row>
    <row r="3" spans="1:15" ht="15.75" x14ac:dyDescent="0.25">
      <c r="A3" s="624" t="s">
        <v>534</v>
      </c>
      <c r="B3" s="624"/>
      <c r="C3" s="624"/>
      <c r="D3" s="624"/>
      <c r="E3" s="624"/>
      <c r="F3" s="624"/>
      <c r="G3" s="624"/>
      <c r="H3" s="624"/>
      <c r="I3" s="624"/>
      <c r="J3" s="624"/>
      <c r="K3" s="624"/>
      <c r="L3" s="624"/>
      <c r="M3" s="624"/>
      <c r="N3" s="624"/>
      <c r="O3" s="624"/>
    </row>
    <row r="4" spans="1:15" ht="15.75" x14ac:dyDescent="0.25">
      <c r="A4" s="624"/>
      <c r="B4" s="624"/>
      <c r="C4" s="624"/>
      <c r="D4" s="624"/>
      <c r="E4" s="624"/>
      <c r="F4" s="624"/>
      <c r="G4" s="624"/>
      <c r="H4" s="624"/>
      <c r="I4" s="624"/>
      <c r="J4" s="624"/>
      <c r="K4" s="624"/>
      <c r="L4" s="624"/>
      <c r="M4" s="624"/>
      <c r="N4" s="624"/>
      <c r="O4" s="624"/>
    </row>
    <row r="5" spans="1:15" ht="15.75" x14ac:dyDescent="0.25">
      <c r="A5" s="624" t="s">
        <v>3</v>
      </c>
      <c r="B5" s="624"/>
      <c r="C5" s="624"/>
      <c r="D5" s="624"/>
      <c r="E5" s="624"/>
      <c r="F5" s="624"/>
      <c r="G5" s="624"/>
      <c r="H5" s="624"/>
      <c r="I5" s="624"/>
      <c r="J5" s="624"/>
      <c r="K5" s="624"/>
      <c r="L5" s="624"/>
      <c r="M5" s="624"/>
      <c r="N5" s="624"/>
      <c r="O5" s="624"/>
    </row>
    <row r="6" spans="1:15" ht="15.75" x14ac:dyDescent="0.25">
      <c r="A6" s="624"/>
      <c r="B6" s="624"/>
      <c r="C6" s="624"/>
      <c r="D6" s="624"/>
      <c r="E6" s="624"/>
      <c r="F6" s="624"/>
      <c r="G6" s="624"/>
      <c r="H6" s="624"/>
      <c r="I6" s="624"/>
      <c r="J6" s="624"/>
      <c r="K6" s="624"/>
      <c r="L6" s="624"/>
      <c r="M6" s="624"/>
      <c r="N6" s="624"/>
      <c r="O6" s="624"/>
    </row>
    <row r="7" spans="1:15" ht="15.75" x14ac:dyDescent="0.25">
      <c r="A7" s="624" t="s">
        <v>1679</v>
      </c>
      <c r="B7" s="624"/>
      <c r="C7" s="624"/>
      <c r="D7" s="624"/>
      <c r="E7" s="624"/>
      <c r="F7" s="624"/>
      <c r="G7" s="624"/>
      <c r="H7" s="624"/>
      <c r="I7" s="624"/>
      <c r="J7" s="624"/>
      <c r="K7" s="624"/>
      <c r="L7" s="624"/>
      <c r="M7" s="624"/>
      <c r="N7" s="624"/>
      <c r="O7" s="624"/>
    </row>
    <row r="8" spans="1:15" ht="15.75" x14ac:dyDescent="0.25">
      <c r="A8" s="625" t="s">
        <v>4</v>
      </c>
      <c r="B8" s="625"/>
      <c r="C8" s="625"/>
      <c r="D8" s="625"/>
      <c r="E8" s="625"/>
      <c r="F8" s="625"/>
      <c r="G8" s="625"/>
      <c r="H8" s="625"/>
      <c r="I8" s="625"/>
      <c r="J8" s="625"/>
      <c r="K8" s="625"/>
      <c r="L8" s="625"/>
      <c r="M8" s="625"/>
      <c r="N8" s="625"/>
      <c r="O8" s="625"/>
    </row>
    <row r="9" spans="1:15" ht="15.75" x14ac:dyDescent="0.25">
      <c r="A9" s="624"/>
      <c r="B9" s="624"/>
      <c r="C9" s="624"/>
      <c r="D9" s="624"/>
      <c r="E9" s="624"/>
      <c r="F9" s="624"/>
      <c r="G9" s="624"/>
      <c r="H9" s="624"/>
      <c r="I9" s="624"/>
      <c r="J9" s="624"/>
      <c r="K9" s="624"/>
      <c r="L9" s="624"/>
      <c r="M9" s="624"/>
      <c r="N9" s="624"/>
      <c r="O9" s="624"/>
    </row>
    <row r="10" spans="1:15" x14ac:dyDescent="0.25">
      <c r="A10" s="345" t="s">
        <v>6</v>
      </c>
      <c r="B10" s="345" t="s">
        <v>7</v>
      </c>
      <c r="C10" s="345" t="s">
        <v>8</v>
      </c>
      <c r="D10" s="345" t="s">
        <v>9</v>
      </c>
      <c r="E10" s="345" t="s">
        <v>10</v>
      </c>
      <c r="F10" s="345" t="s">
        <v>11</v>
      </c>
      <c r="G10" s="345" t="s">
        <v>12</v>
      </c>
      <c r="H10" s="345" t="s">
        <v>13</v>
      </c>
      <c r="I10" s="345" t="s">
        <v>14</v>
      </c>
      <c r="J10" s="345" t="s">
        <v>15</v>
      </c>
      <c r="K10" s="345" t="s">
        <v>16</v>
      </c>
      <c r="L10" s="345" t="s">
        <v>17</v>
      </c>
      <c r="M10" s="346" t="s">
        <v>18</v>
      </c>
      <c r="N10" s="346" t="s">
        <v>19</v>
      </c>
      <c r="O10" s="346" t="s">
        <v>20</v>
      </c>
    </row>
    <row r="11" spans="1:15" x14ac:dyDescent="0.25">
      <c r="A11" s="343" t="s">
        <v>21</v>
      </c>
      <c r="B11" s="343" t="s">
        <v>22</v>
      </c>
      <c r="C11" s="343" t="s">
        <v>27</v>
      </c>
      <c r="D11" s="343" t="s">
        <v>1144</v>
      </c>
      <c r="E11" s="344">
        <v>45167</v>
      </c>
      <c r="F11" s="343"/>
      <c r="G11" s="343" t="s">
        <v>2809</v>
      </c>
      <c r="H11" s="343" t="s">
        <v>2810</v>
      </c>
      <c r="I11" s="343"/>
      <c r="J11" s="343" t="s">
        <v>30</v>
      </c>
      <c r="K11" s="343" t="s">
        <v>31</v>
      </c>
      <c r="L11" s="343" t="s">
        <v>2815</v>
      </c>
      <c r="M11" s="5">
        <v>0</v>
      </c>
      <c r="N11" s="5">
        <v>100000000</v>
      </c>
      <c r="O11" s="5">
        <v>100000000</v>
      </c>
    </row>
    <row r="12" spans="1:15" x14ac:dyDescent="0.25">
      <c r="A12" s="343" t="s">
        <v>21</v>
      </c>
      <c r="B12" s="343" t="s">
        <v>22</v>
      </c>
      <c r="C12" s="343" t="s">
        <v>27</v>
      </c>
      <c r="D12" s="343" t="s">
        <v>2820</v>
      </c>
      <c r="E12" s="344">
        <v>45167</v>
      </c>
      <c r="F12" s="343"/>
      <c r="G12" s="343" t="s">
        <v>2809</v>
      </c>
      <c r="H12" s="343" t="s">
        <v>2810</v>
      </c>
      <c r="I12" s="343"/>
      <c r="J12" s="343" t="s">
        <v>30</v>
      </c>
      <c r="K12" s="343" t="s">
        <v>31</v>
      </c>
      <c r="L12" s="343" t="s">
        <v>2811</v>
      </c>
      <c r="M12" s="5">
        <v>0</v>
      </c>
      <c r="N12" s="5">
        <v>100000000</v>
      </c>
      <c r="O12" s="188">
        <f t="shared" ref="O12:O20" si="0">SUM(O11-M12+N12)</f>
        <v>200000000</v>
      </c>
    </row>
    <row r="13" spans="1:15" x14ac:dyDescent="0.25">
      <c r="A13" s="343" t="s">
        <v>21</v>
      </c>
      <c r="B13" s="343" t="s">
        <v>22</v>
      </c>
      <c r="C13" s="343" t="s">
        <v>27</v>
      </c>
      <c r="D13" s="343" t="s">
        <v>2821</v>
      </c>
      <c r="E13" s="344">
        <v>45167</v>
      </c>
      <c r="F13" s="343"/>
      <c r="G13" s="343" t="s">
        <v>2809</v>
      </c>
      <c r="H13" s="343" t="s">
        <v>2810</v>
      </c>
      <c r="I13" s="343"/>
      <c r="J13" s="343" t="s">
        <v>30</v>
      </c>
      <c r="K13" s="343" t="s">
        <v>31</v>
      </c>
      <c r="L13" s="343" t="s">
        <v>2817</v>
      </c>
      <c r="M13" s="5">
        <v>0</v>
      </c>
      <c r="N13" s="5">
        <v>100000000</v>
      </c>
      <c r="O13" s="188">
        <f t="shared" si="0"/>
        <v>300000000</v>
      </c>
    </row>
    <row r="14" spans="1:15" x14ac:dyDescent="0.25">
      <c r="A14" s="343" t="s">
        <v>21</v>
      </c>
      <c r="B14" s="343" t="s">
        <v>22</v>
      </c>
      <c r="C14" s="343" t="s">
        <v>27</v>
      </c>
      <c r="D14" s="343" t="s">
        <v>2822</v>
      </c>
      <c r="E14" s="344">
        <v>45167</v>
      </c>
      <c r="F14" s="343"/>
      <c r="G14" s="343" t="s">
        <v>2809</v>
      </c>
      <c r="H14" s="343" t="s">
        <v>2810</v>
      </c>
      <c r="I14" s="343"/>
      <c r="J14" s="343" t="s">
        <v>30</v>
      </c>
      <c r="K14" s="343" t="s">
        <v>31</v>
      </c>
      <c r="L14" s="343" t="s">
        <v>2813</v>
      </c>
      <c r="M14" s="5">
        <v>0</v>
      </c>
      <c r="N14" s="5">
        <v>100000000</v>
      </c>
      <c r="O14" s="188">
        <f t="shared" si="0"/>
        <v>400000000</v>
      </c>
    </row>
    <row r="15" spans="1:15" x14ac:dyDescent="0.25">
      <c r="A15" s="343" t="s">
        <v>21</v>
      </c>
      <c r="B15" s="343" t="s">
        <v>22</v>
      </c>
      <c r="C15" s="343" t="s">
        <v>27</v>
      </c>
      <c r="D15" s="343" t="s">
        <v>2823</v>
      </c>
      <c r="E15" s="344">
        <v>45167</v>
      </c>
      <c r="F15" s="343"/>
      <c r="G15" s="343" t="s">
        <v>2809</v>
      </c>
      <c r="H15" s="343" t="s">
        <v>2810</v>
      </c>
      <c r="I15" s="343"/>
      <c r="J15" s="343" t="s">
        <v>30</v>
      </c>
      <c r="K15" s="343" t="s">
        <v>31</v>
      </c>
      <c r="L15" s="343" t="s">
        <v>2819</v>
      </c>
      <c r="M15" s="5">
        <v>0</v>
      </c>
      <c r="N15" s="5">
        <v>100000000</v>
      </c>
      <c r="O15" s="188">
        <f t="shared" si="0"/>
        <v>500000000</v>
      </c>
    </row>
    <row r="16" spans="1:15" x14ac:dyDescent="0.25">
      <c r="A16" s="343" t="s">
        <v>21</v>
      </c>
      <c r="B16" s="343" t="s">
        <v>22</v>
      </c>
      <c r="C16" s="343" t="s">
        <v>41</v>
      </c>
      <c r="D16" s="343" t="s">
        <v>2816</v>
      </c>
      <c r="E16" s="344">
        <v>45182</v>
      </c>
      <c r="F16" s="343"/>
      <c r="G16" s="343" t="s">
        <v>2809</v>
      </c>
      <c r="H16" s="343" t="s">
        <v>2810</v>
      </c>
      <c r="I16" s="343"/>
      <c r="J16" s="343" t="s">
        <v>30</v>
      </c>
      <c r="K16" s="343" t="s">
        <v>218</v>
      </c>
      <c r="L16" s="343" t="s">
        <v>2817</v>
      </c>
      <c r="M16" s="5">
        <v>100000000</v>
      </c>
      <c r="N16" s="5">
        <v>0</v>
      </c>
      <c r="O16" s="188">
        <f t="shared" si="0"/>
        <v>400000000</v>
      </c>
    </row>
    <row r="17" spans="1:15" x14ac:dyDescent="0.25">
      <c r="A17" s="343" t="s">
        <v>21</v>
      </c>
      <c r="B17" s="343" t="s">
        <v>22</v>
      </c>
      <c r="C17" s="343" t="s">
        <v>41</v>
      </c>
      <c r="D17" s="343" t="s">
        <v>2818</v>
      </c>
      <c r="E17" s="344">
        <v>45182</v>
      </c>
      <c r="F17" s="343"/>
      <c r="G17" s="343" t="s">
        <v>2809</v>
      </c>
      <c r="H17" s="343" t="s">
        <v>2810</v>
      </c>
      <c r="I17" s="343"/>
      <c r="J17" s="343" t="s">
        <v>30</v>
      </c>
      <c r="K17" s="343" t="s">
        <v>218</v>
      </c>
      <c r="L17" s="343" t="s">
        <v>2819</v>
      </c>
      <c r="M17" s="5">
        <v>100000000</v>
      </c>
      <c r="N17" s="5">
        <v>0</v>
      </c>
      <c r="O17" s="188">
        <f t="shared" si="0"/>
        <v>300000000</v>
      </c>
    </row>
    <row r="18" spans="1:15" x14ac:dyDescent="0.25">
      <c r="A18" s="343" t="s">
        <v>21</v>
      </c>
      <c r="B18" s="343" t="s">
        <v>22</v>
      </c>
      <c r="C18" s="343" t="s">
        <v>41</v>
      </c>
      <c r="D18" s="343" t="s">
        <v>2808</v>
      </c>
      <c r="E18" s="344">
        <v>45182</v>
      </c>
      <c r="F18" s="343"/>
      <c r="G18" s="343" t="s">
        <v>2809</v>
      </c>
      <c r="H18" s="343" t="s">
        <v>2810</v>
      </c>
      <c r="I18" s="343"/>
      <c r="J18" s="343" t="s">
        <v>30</v>
      </c>
      <c r="K18" s="343" t="s">
        <v>101</v>
      </c>
      <c r="L18" s="343" t="s">
        <v>2811</v>
      </c>
      <c r="M18" s="5">
        <v>100000000</v>
      </c>
      <c r="N18" s="5">
        <v>0</v>
      </c>
      <c r="O18" s="188">
        <f t="shared" si="0"/>
        <v>200000000</v>
      </c>
    </row>
    <row r="19" spans="1:15" x14ac:dyDescent="0.25">
      <c r="A19" s="343" t="s">
        <v>21</v>
      </c>
      <c r="B19" s="343" t="s">
        <v>22</v>
      </c>
      <c r="C19" s="343" t="s">
        <v>41</v>
      </c>
      <c r="D19" s="343" t="s">
        <v>2812</v>
      </c>
      <c r="E19" s="344">
        <v>45182</v>
      </c>
      <c r="F19" s="343"/>
      <c r="G19" s="343" t="s">
        <v>2809</v>
      </c>
      <c r="H19" s="343" t="s">
        <v>2810</v>
      </c>
      <c r="I19" s="343"/>
      <c r="J19" s="343" t="s">
        <v>30</v>
      </c>
      <c r="K19" s="343" t="s">
        <v>105</v>
      </c>
      <c r="L19" s="343" t="s">
        <v>2813</v>
      </c>
      <c r="M19" s="5">
        <v>100000000</v>
      </c>
      <c r="N19" s="5">
        <v>0</v>
      </c>
      <c r="O19" s="188">
        <f t="shared" si="0"/>
        <v>100000000</v>
      </c>
    </row>
    <row r="20" spans="1:15" x14ac:dyDescent="0.25">
      <c r="A20" s="343" t="s">
        <v>21</v>
      </c>
      <c r="B20" s="343" t="s">
        <v>22</v>
      </c>
      <c r="C20" s="343" t="s">
        <v>41</v>
      </c>
      <c r="D20" s="343" t="s">
        <v>2814</v>
      </c>
      <c r="E20" s="344">
        <v>45202</v>
      </c>
      <c r="F20" s="343"/>
      <c r="G20" s="343" t="s">
        <v>2809</v>
      </c>
      <c r="H20" s="343" t="s">
        <v>2810</v>
      </c>
      <c r="I20" s="343"/>
      <c r="J20" s="343" t="s">
        <v>30</v>
      </c>
      <c r="K20" s="343" t="s">
        <v>44</v>
      </c>
      <c r="L20" s="343" t="s">
        <v>2815</v>
      </c>
      <c r="M20" s="5">
        <v>100000000</v>
      </c>
      <c r="N20" s="5">
        <v>0</v>
      </c>
      <c r="O20" s="188">
        <f t="shared" si="0"/>
        <v>0</v>
      </c>
    </row>
    <row r="21" spans="1:15" x14ac:dyDescent="0.25">
      <c r="A21" s="343"/>
      <c r="B21" s="343"/>
      <c r="C21" s="343"/>
      <c r="D21" s="343"/>
      <c r="E21" s="344"/>
      <c r="F21" s="343"/>
      <c r="G21" s="343"/>
      <c r="H21" s="343"/>
      <c r="I21" s="343"/>
      <c r="J21" s="343"/>
      <c r="K21" s="343"/>
      <c r="L21" s="343"/>
      <c r="M21" s="5"/>
      <c r="N21" s="5"/>
      <c r="O21" s="5"/>
    </row>
    <row r="22" spans="1:15" x14ac:dyDescent="0.25">
      <c r="A22" s="343"/>
      <c r="B22" s="343"/>
      <c r="C22" s="343"/>
      <c r="D22" s="343"/>
      <c r="E22" s="344"/>
      <c r="F22" s="343"/>
      <c r="G22" s="343"/>
      <c r="H22" s="343"/>
      <c r="I22" s="343"/>
      <c r="J22" s="343"/>
      <c r="K22" s="343"/>
      <c r="L22" s="343"/>
      <c r="M22" s="5"/>
      <c r="N22" s="5"/>
      <c r="O22" s="5"/>
    </row>
    <row r="23" spans="1:15" x14ac:dyDescent="0.25">
      <c r="A23" s="343" t="s">
        <v>478</v>
      </c>
      <c r="B23" s="343" t="s">
        <v>479</v>
      </c>
      <c r="C23" s="343" t="s">
        <v>27</v>
      </c>
      <c r="D23" s="343" t="s">
        <v>1144</v>
      </c>
      <c r="E23" s="344">
        <v>45167</v>
      </c>
      <c r="F23" s="343"/>
      <c r="G23" s="343" t="s">
        <v>2809</v>
      </c>
      <c r="H23" s="343" t="s">
        <v>2810</v>
      </c>
      <c r="I23" s="343"/>
      <c r="J23" s="343" t="s">
        <v>30</v>
      </c>
      <c r="K23" s="343" t="s">
        <v>44</v>
      </c>
      <c r="L23" s="343" t="s">
        <v>2815</v>
      </c>
      <c r="M23" s="5">
        <v>100000000</v>
      </c>
      <c r="N23" s="5">
        <v>0</v>
      </c>
      <c r="O23" s="5">
        <v>0</v>
      </c>
    </row>
    <row r="24" spans="1:15" x14ac:dyDescent="0.25">
      <c r="A24" s="343" t="s">
        <v>478</v>
      </c>
      <c r="B24" s="343" t="s">
        <v>479</v>
      </c>
      <c r="C24" s="343" t="s">
        <v>27</v>
      </c>
      <c r="D24" s="343" t="s">
        <v>2820</v>
      </c>
      <c r="E24" s="344">
        <v>45167</v>
      </c>
      <c r="F24" s="343"/>
      <c r="G24" s="343" t="s">
        <v>2809</v>
      </c>
      <c r="H24" s="343" t="s">
        <v>2810</v>
      </c>
      <c r="I24" s="343"/>
      <c r="J24" s="343" t="s">
        <v>30</v>
      </c>
      <c r="K24" s="343" t="s">
        <v>101</v>
      </c>
      <c r="L24" s="343" t="s">
        <v>2811</v>
      </c>
      <c r="M24" s="5">
        <v>100000000</v>
      </c>
      <c r="N24" s="5">
        <v>0</v>
      </c>
      <c r="O24" s="5">
        <v>0</v>
      </c>
    </row>
    <row r="25" spans="1:15" x14ac:dyDescent="0.25">
      <c r="A25" s="343" t="s">
        <v>478</v>
      </c>
      <c r="B25" s="343" t="s">
        <v>479</v>
      </c>
      <c r="C25" s="343" t="s">
        <v>27</v>
      </c>
      <c r="D25" s="343" t="s">
        <v>2821</v>
      </c>
      <c r="E25" s="344">
        <v>45167</v>
      </c>
      <c r="F25" s="343"/>
      <c r="G25" s="343" t="s">
        <v>2809</v>
      </c>
      <c r="H25" s="343" t="s">
        <v>2810</v>
      </c>
      <c r="I25" s="343"/>
      <c r="J25" s="343" t="s">
        <v>30</v>
      </c>
      <c r="K25" s="343" t="s">
        <v>218</v>
      </c>
      <c r="L25" s="343" t="s">
        <v>2817</v>
      </c>
      <c r="M25" s="5">
        <v>100000000</v>
      </c>
      <c r="N25" s="5">
        <v>0</v>
      </c>
      <c r="O25" s="5">
        <v>0</v>
      </c>
    </row>
    <row r="26" spans="1:15" x14ac:dyDescent="0.25">
      <c r="A26" s="343" t="s">
        <v>478</v>
      </c>
      <c r="B26" s="343" t="s">
        <v>479</v>
      </c>
      <c r="C26" s="343" t="s">
        <v>27</v>
      </c>
      <c r="D26" s="343" t="s">
        <v>2822</v>
      </c>
      <c r="E26" s="344">
        <v>45167</v>
      </c>
      <c r="F26" s="343"/>
      <c r="G26" s="343" t="s">
        <v>2809</v>
      </c>
      <c r="H26" s="343" t="s">
        <v>2810</v>
      </c>
      <c r="I26" s="343"/>
      <c r="J26" s="343" t="s">
        <v>30</v>
      </c>
      <c r="K26" s="343" t="s">
        <v>105</v>
      </c>
      <c r="L26" s="343" t="s">
        <v>2813</v>
      </c>
      <c r="M26" s="5">
        <v>100000000</v>
      </c>
      <c r="N26" s="5">
        <v>0</v>
      </c>
      <c r="O26" s="5">
        <v>0</v>
      </c>
    </row>
    <row r="27" spans="1:15" x14ac:dyDescent="0.25">
      <c r="A27" s="343" t="s">
        <v>478</v>
      </c>
      <c r="B27" s="343" t="s">
        <v>479</v>
      </c>
      <c r="C27" s="343" t="s">
        <v>27</v>
      </c>
      <c r="D27" s="343" t="s">
        <v>2823</v>
      </c>
      <c r="E27" s="344">
        <v>45167</v>
      </c>
      <c r="F27" s="343"/>
      <c r="G27" s="343" t="s">
        <v>2809</v>
      </c>
      <c r="H27" s="343" t="s">
        <v>2810</v>
      </c>
      <c r="I27" s="343"/>
      <c r="J27" s="343" t="s">
        <v>30</v>
      </c>
      <c r="K27" s="343" t="s">
        <v>218</v>
      </c>
      <c r="L27" s="343" t="s">
        <v>2819</v>
      </c>
      <c r="M27" s="5">
        <v>100000000</v>
      </c>
      <c r="N27" s="5">
        <v>0</v>
      </c>
      <c r="O27" s="5">
        <v>0</v>
      </c>
    </row>
    <row r="28" spans="1:15" x14ac:dyDescent="0.25">
      <c r="A28" s="343"/>
      <c r="B28" s="343"/>
      <c r="C28" s="343"/>
      <c r="D28" s="343"/>
      <c r="E28" s="343"/>
      <c r="F28" s="343"/>
      <c r="G28" s="343"/>
      <c r="H28" s="343"/>
      <c r="I28" s="343"/>
      <c r="J28" s="343"/>
      <c r="K28" s="343"/>
      <c r="L28" s="343"/>
      <c r="M28" s="6">
        <f>SUM(M23:M27)</f>
        <v>500000000</v>
      </c>
      <c r="N28" s="6"/>
      <c r="O28" s="6"/>
    </row>
    <row r="29" spans="1:15" x14ac:dyDescent="0.25">
      <c r="A29" s="343"/>
      <c r="B29" s="343"/>
      <c r="C29" s="343"/>
      <c r="D29" s="343"/>
      <c r="E29" s="343"/>
      <c r="F29" s="343"/>
      <c r="G29" s="343"/>
      <c r="H29" s="343"/>
      <c r="I29" s="343"/>
      <c r="J29" s="343"/>
      <c r="K29" s="343"/>
      <c r="L29" s="343"/>
      <c r="M29" s="5"/>
      <c r="N29" s="5"/>
      <c r="O29" s="5"/>
    </row>
  </sheetData>
  <mergeCells count="9">
    <mergeCell ref="A7:O7"/>
    <mergeCell ref="A8:O8"/>
    <mergeCell ref="A9:O9"/>
    <mergeCell ref="A1:O1"/>
    <mergeCell ref="A2:O2"/>
    <mergeCell ref="A3:O3"/>
    <mergeCell ref="A4:O4"/>
    <mergeCell ref="A5:O5"/>
    <mergeCell ref="A6:O6"/>
  </mergeCells>
  <pageMargins left="0.7" right="0.7" top="0.75" bottom="0.75" header="0.3" footer="0.3"/>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4"/>
  <sheetViews>
    <sheetView topLeftCell="A31" workbookViewId="0">
      <selection activeCell="O35" sqref="O35"/>
    </sheetView>
  </sheetViews>
  <sheetFormatPr baseColWidth="10" defaultRowHeight="15" x14ac:dyDescent="0.25"/>
  <cols>
    <col min="1" max="1" width="8.5703125" customWidth="1"/>
    <col min="2" max="2" width="20.28515625" customWidth="1"/>
    <col min="3" max="3" width="4.85546875" customWidth="1"/>
    <col min="13" max="14" width="12.28515625" bestFit="1" customWidth="1"/>
    <col min="15" max="15" width="13.85546875" bestFit="1" customWidth="1"/>
  </cols>
  <sheetData>
    <row r="1" spans="1:15" ht="15.75" x14ac:dyDescent="0.25">
      <c r="A1" s="624" t="s">
        <v>0</v>
      </c>
      <c r="B1" s="624"/>
      <c r="C1" s="624"/>
      <c r="D1" s="624"/>
      <c r="E1" s="624"/>
      <c r="F1" s="624"/>
      <c r="G1" s="624"/>
      <c r="H1" s="624"/>
      <c r="I1" s="624"/>
      <c r="J1" s="624"/>
      <c r="K1" s="624"/>
      <c r="L1" s="624"/>
      <c r="M1" s="624"/>
      <c r="N1" s="624"/>
      <c r="O1" s="624"/>
    </row>
    <row r="2" spans="1:15" ht="15.75" x14ac:dyDescent="0.25">
      <c r="A2" s="624" t="s">
        <v>1</v>
      </c>
      <c r="B2" s="624"/>
      <c r="C2" s="624"/>
      <c r="D2" s="624"/>
      <c r="E2" s="624"/>
      <c r="F2" s="624"/>
      <c r="G2" s="624"/>
      <c r="H2" s="624"/>
      <c r="I2" s="624"/>
      <c r="J2" s="624"/>
      <c r="K2" s="624"/>
      <c r="L2" s="624"/>
      <c r="M2" s="624"/>
      <c r="N2" s="624"/>
      <c r="O2" s="624"/>
    </row>
    <row r="3" spans="1:15" ht="15.75" x14ac:dyDescent="0.25">
      <c r="A3" s="624" t="s">
        <v>534</v>
      </c>
      <c r="B3" s="624"/>
      <c r="C3" s="624"/>
      <c r="D3" s="624"/>
      <c r="E3" s="624"/>
      <c r="F3" s="624"/>
      <c r="G3" s="624"/>
      <c r="H3" s="624"/>
      <c r="I3" s="624"/>
      <c r="J3" s="624"/>
      <c r="K3" s="624"/>
      <c r="L3" s="624"/>
      <c r="M3" s="624"/>
      <c r="N3" s="624"/>
      <c r="O3" s="624"/>
    </row>
    <row r="4" spans="1:15" ht="15.75" x14ac:dyDescent="0.25">
      <c r="A4" s="624"/>
      <c r="B4" s="624"/>
      <c r="C4" s="624"/>
      <c r="D4" s="624"/>
      <c r="E4" s="624"/>
      <c r="F4" s="624"/>
      <c r="G4" s="624"/>
      <c r="H4" s="624"/>
      <c r="I4" s="624"/>
      <c r="J4" s="624"/>
      <c r="K4" s="624"/>
      <c r="L4" s="624"/>
      <c r="M4" s="624"/>
      <c r="N4" s="624"/>
      <c r="O4" s="624"/>
    </row>
    <row r="5" spans="1:15" ht="15.75" x14ac:dyDescent="0.25">
      <c r="A5" s="624" t="s">
        <v>3</v>
      </c>
      <c r="B5" s="624"/>
      <c r="C5" s="624"/>
      <c r="D5" s="624"/>
      <c r="E5" s="624"/>
      <c r="F5" s="624"/>
      <c r="G5" s="624"/>
      <c r="H5" s="624"/>
      <c r="I5" s="624"/>
      <c r="J5" s="624"/>
      <c r="K5" s="624"/>
      <c r="L5" s="624"/>
      <c r="M5" s="624"/>
      <c r="N5" s="624"/>
      <c r="O5" s="624"/>
    </row>
    <row r="6" spans="1:15" ht="15.75" x14ac:dyDescent="0.25">
      <c r="A6" s="624"/>
      <c r="B6" s="624"/>
      <c r="C6" s="624"/>
      <c r="D6" s="624"/>
      <c r="E6" s="624"/>
      <c r="F6" s="624"/>
      <c r="G6" s="624"/>
      <c r="H6" s="624"/>
      <c r="I6" s="624"/>
      <c r="J6" s="624"/>
      <c r="K6" s="624"/>
      <c r="L6" s="624"/>
      <c r="M6" s="624"/>
      <c r="N6" s="624"/>
      <c r="O6" s="624"/>
    </row>
    <row r="7" spans="1:15" ht="15.75" x14ac:dyDescent="0.25">
      <c r="A7" s="624" t="s">
        <v>3526</v>
      </c>
      <c r="B7" s="624"/>
      <c r="C7" s="624"/>
      <c r="D7" s="624"/>
      <c r="E7" s="624"/>
      <c r="F7" s="624"/>
      <c r="G7" s="624"/>
      <c r="H7" s="624"/>
      <c r="I7" s="624"/>
      <c r="J7" s="624"/>
      <c r="K7" s="624"/>
      <c r="L7" s="624"/>
      <c r="M7" s="624"/>
      <c r="N7" s="624"/>
      <c r="O7" s="624"/>
    </row>
    <row r="8" spans="1:15" ht="15.75" x14ac:dyDescent="0.25">
      <c r="A8" s="625" t="s">
        <v>4</v>
      </c>
      <c r="B8" s="625"/>
      <c r="C8" s="625"/>
      <c r="D8" s="625"/>
      <c r="E8" s="625"/>
      <c r="F8" s="625"/>
      <c r="G8" s="625"/>
      <c r="H8" s="625"/>
      <c r="I8" s="625"/>
      <c r="J8" s="625"/>
      <c r="K8" s="625"/>
      <c r="L8" s="625"/>
      <c r="M8" s="625"/>
      <c r="N8" s="625"/>
      <c r="O8" s="625"/>
    </row>
    <row r="9" spans="1:15" ht="15.75" x14ac:dyDescent="0.25">
      <c r="A9" s="624"/>
      <c r="B9" s="624"/>
      <c r="C9" s="624"/>
      <c r="D9" s="624"/>
      <c r="E9" s="624"/>
      <c r="F9" s="624"/>
      <c r="G9" s="624"/>
      <c r="H9" s="624"/>
      <c r="I9" s="624"/>
      <c r="J9" s="624"/>
      <c r="K9" s="624"/>
      <c r="L9" s="624"/>
      <c r="M9" s="624"/>
      <c r="N9" s="624"/>
      <c r="O9" s="624"/>
    </row>
    <row r="10" spans="1:15" x14ac:dyDescent="0.25">
      <c r="A10" s="564" t="s">
        <v>6</v>
      </c>
      <c r="B10" s="564" t="s">
        <v>7</v>
      </c>
      <c r="C10" s="564" t="s">
        <v>8</v>
      </c>
      <c r="D10" s="564" t="s">
        <v>9</v>
      </c>
      <c r="E10" s="564" t="s">
        <v>10</v>
      </c>
      <c r="F10" s="564" t="s">
        <v>11</v>
      </c>
      <c r="G10" s="564" t="s">
        <v>12</v>
      </c>
      <c r="H10" s="564" t="s">
        <v>13</v>
      </c>
      <c r="I10" s="564" t="s">
        <v>14</v>
      </c>
      <c r="J10" s="564" t="s">
        <v>15</v>
      </c>
      <c r="K10" s="564" t="s">
        <v>16</v>
      </c>
      <c r="L10" s="564" t="s">
        <v>17</v>
      </c>
      <c r="M10" s="565" t="s">
        <v>18</v>
      </c>
      <c r="N10" s="565" t="s">
        <v>19</v>
      </c>
      <c r="O10" s="565" t="s">
        <v>20</v>
      </c>
    </row>
    <row r="11" spans="1:15" x14ac:dyDescent="0.25">
      <c r="A11" s="561" t="s">
        <v>21</v>
      </c>
      <c r="B11" s="561" t="s">
        <v>22</v>
      </c>
      <c r="C11" s="561" t="s">
        <v>544</v>
      </c>
      <c r="D11" s="561" t="s">
        <v>183</v>
      </c>
      <c r="E11" s="562">
        <v>44927</v>
      </c>
      <c r="F11" s="561"/>
      <c r="G11" s="561" t="s">
        <v>481</v>
      </c>
      <c r="H11" s="561" t="s">
        <v>3632</v>
      </c>
      <c r="I11" s="561" t="s">
        <v>31</v>
      </c>
      <c r="J11" s="561" t="s">
        <v>30</v>
      </c>
      <c r="K11" s="561" t="s">
        <v>545</v>
      </c>
      <c r="L11" s="561" t="s">
        <v>546</v>
      </c>
      <c r="M11" s="5">
        <v>0</v>
      </c>
      <c r="N11" s="5">
        <v>1275754800</v>
      </c>
      <c r="O11" s="5">
        <v>1275754800</v>
      </c>
    </row>
    <row r="12" spans="1:15" x14ac:dyDescent="0.25">
      <c r="A12" s="561" t="s">
        <v>21</v>
      </c>
      <c r="B12" s="561" t="s">
        <v>22</v>
      </c>
      <c r="C12" s="561" t="s">
        <v>27</v>
      </c>
      <c r="D12" s="561" t="s">
        <v>3656</v>
      </c>
      <c r="E12" s="562">
        <v>44972</v>
      </c>
      <c r="F12" s="561"/>
      <c r="G12" s="561" t="s">
        <v>481</v>
      </c>
      <c r="H12" s="561" t="s">
        <v>3632</v>
      </c>
      <c r="I12" s="561"/>
      <c r="J12" s="561" t="s">
        <v>30</v>
      </c>
      <c r="K12" s="561" t="s">
        <v>31</v>
      </c>
      <c r="L12" s="561" t="s">
        <v>3636</v>
      </c>
      <c r="M12" s="5">
        <v>0</v>
      </c>
      <c r="N12" s="5">
        <v>1160277200</v>
      </c>
      <c r="O12" s="188">
        <f t="shared" ref="O12:O35" si="0">SUM(O11-M12+N12)</f>
        <v>2436032000</v>
      </c>
    </row>
    <row r="13" spans="1:15" x14ac:dyDescent="0.25">
      <c r="A13" s="561" t="s">
        <v>21</v>
      </c>
      <c r="B13" s="561" t="s">
        <v>22</v>
      </c>
      <c r="C13" s="561" t="s">
        <v>27</v>
      </c>
      <c r="D13" s="561" t="s">
        <v>2306</v>
      </c>
      <c r="E13" s="562">
        <v>44974</v>
      </c>
      <c r="F13" s="561"/>
      <c r="G13" s="561" t="s">
        <v>481</v>
      </c>
      <c r="H13" s="561" t="s">
        <v>3632</v>
      </c>
      <c r="I13" s="561"/>
      <c r="J13" s="561" t="s">
        <v>30</v>
      </c>
      <c r="K13" s="561" t="s">
        <v>31</v>
      </c>
      <c r="L13" s="561" t="s">
        <v>3637</v>
      </c>
      <c r="M13" s="5">
        <v>0</v>
      </c>
      <c r="N13" s="5">
        <v>1008950000</v>
      </c>
      <c r="O13" s="188">
        <f t="shared" si="0"/>
        <v>3444982000</v>
      </c>
    </row>
    <row r="14" spans="1:15" x14ac:dyDescent="0.25">
      <c r="A14" s="561" t="s">
        <v>21</v>
      </c>
      <c r="B14" s="561" t="s">
        <v>22</v>
      </c>
      <c r="C14" s="561" t="s">
        <v>41</v>
      </c>
      <c r="D14" s="561" t="s">
        <v>3631</v>
      </c>
      <c r="E14" s="562">
        <v>44980</v>
      </c>
      <c r="F14" s="561" t="s">
        <v>100</v>
      </c>
      <c r="G14" s="561" t="s">
        <v>481</v>
      </c>
      <c r="H14" s="561" t="s">
        <v>3632</v>
      </c>
      <c r="I14" s="561"/>
      <c r="J14" s="561" t="s">
        <v>30</v>
      </c>
      <c r="K14" s="561"/>
      <c r="L14" s="561" t="s">
        <v>3633</v>
      </c>
      <c r="M14" s="5">
        <v>1071000000</v>
      </c>
      <c r="N14" s="5">
        <v>0</v>
      </c>
      <c r="O14" s="188">
        <f t="shared" si="0"/>
        <v>2373982000</v>
      </c>
    </row>
    <row r="15" spans="1:15" x14ac:dyDescent="0.25">
      <c r="A15" s="561" t="s">
        <v>21</v>
      </c>
      <c r="B15" s="561" t="s">
        <v>22</v>
      </c>
      <c r="C15" s="561" t="s">
        <v>27</v>
      </c>
      <c r="D15" s="561" t="s">
        <v>709</v>
      </c>
      <c r="E15" s="562">
        <v>45062</v>
      </c>
      <c r="F15" s="561"/>
      <c r="G15" s="561" t="s">
        <v>481</v>
      </c>
      <c r="H15" s="561" t="s">
        <v>3632</v>
      </c>
      <c r="I15" s="561"/>
      <c r="J15" s="561" t="s">
        <v>30</v>
      </c>
      <c r="K15" s="561" t="s">
        <v>31</v>
      </c>
      <c r="L15" s="561" t="s">
        <v>3634</v>
      </c>
      <c r="M15" s="5">
        <v>0</v>
      </c>
      <c r="N15" s="5">
        <v>237000000</v>
      </c>
      <c r="O15" s="188">
        <f t="shared" si="0"/>
        <v>2610982000</v>
      </c>
    </row>
    <row r="16" spans="1:15" x14ac:dyDescent="0.25">
      <c r="A16" s="561" t="s">
        <v>21</v>
      </c>
      <c r="B16" s="561" t="s">
        <v>22</v>
      </c>
      <c r="C16" s="561" t="s">
        <v>27</v>
      </c>
      <c r="D16" s="561" t="s">
        <v>3657</v>
      </c>
      <c r="E16" s="562">
        <v>45065</v>
      </c>
      <c r="F16" s="561"/>
      <c r="G16" s="561" t="s">
        <v>481</v>
      </c>
      <c r="H16" s="561" t="s">
        <v>3632</v>
      </c>
      <c r="I16" s="561"/>
      <c r="J16" s="561" t="s">
        <v>30</v>
      </c>
      <c r="K16" s="561" t="s">
        <v>31</v>
      </c>
      <c r="L16" s="561" t="s">
        <v>3643</v>
      </c>
      <c r="M16" s="5">
        <v>0</v>
      </c>
      <c r="N16" s="5">
        <v>100000000</v>
      </c>
      <c r="O16" s="188">
        <f t="shared" si="0"/>
        <v>2710982000</v>
      </c>
    </row>
    <row r="17" spans="1:15" x14ac:dyDescent="0.25">
      <c r="A17" s="561" t="s">
        <v>21</v>
      </c>
      <c r="B17" s="561" t="s">
        <v>22</v>
      </c>
      <c r="C17" s="561" t="s">
        <v>27</v>
      </c>
      <c r="D17" s="561" t="s">
        <v>3658</v>
      </c>
      <c r="E17" s="562">
        <v>45065</v>
      </c>
      <c r="F17" s="561"/>
      <c r="G17" s="561" t="s">
        <v>481</v>
      </c>
      <c r="H17" s="561" t="s">
        <v>3632</v>
      </c>
      <c r="I17" s="561"/>
      <c r="J17" s="561" t="s">
        <v>30</v>
      </c>
      <c r="K17" s="561" t="s">
        <v>31</v>
      </c>
      <c r="L17" s="561" t="s">
        <v>3645</v>
      </c>
      <c r="M17" s="5">
        <v>0</v>
      </c>
      <c r="N17" s="5">
        <v>100000000</v>
      </c>
      <c r="O17" s="188">
        <f t="shared" si="0"/>
        <v>2810982000</v>
      </c>
    </row>
    <row r="18" spans="1:15" x14ac:dyDescent="0.25">
      <c r="A18" s="561" t="s">
        <v>21</v>
      </c>
      <c r="B18" s="561" t="s">
        <v>22</v>
      </c>
      <c r="C18" s="561" t="s">
        <v>41</v>
      </c>
      <c r="D18" s="561" t="s">
        <v>3135</v>
      </c>
      <c r="E18" s="562">
        <v>45071</v>
      </c>
      <c r="F18" s="561"/>
      <c r="G18" s="561" t="s">
        <v>481</v>
      </c>
      <c r="H18" s="561" t="s">
        <v>3632</v>
      </c>
      <c r="I18" s="561"/>
      <c r="J18" s="561" t="s">
        <v>30</v>
      </c>
      <c r="K18" s="561" t="s">
        <v>279</v>
      </c>
      <c r="L18" s="561" t="s">
        <v>3634</v>
      </c>
      <c r="M18" s="5">
        <v>237000000</v>
      </c>
      <c r="N18" s="5">
        <v>0</v>
      </c>
      <c r="O18" s="188">
        <f t="shared" si="0"/>
        <v>2573982000</v>
      </c>
    </row>
    <row r="19" spans="1:15" x14ac:dyDescent="0.25">
      <c r="A19" s="561" t="s">
        <v>21</v>
      </c>
      <c r="B19" s="561" t="s">
        <v>22</v>
      </c>
      <c r="C19" s="561" t="s">
        <v>41</v>
      </c>
      <c r="D19" s="561" t="s">
        <v>3642</v>
      </c>
      <c r="E19" s="562">
        <v>45075</v>
      </c>
      <c r="F19" s="561"/>
      <c r="G19" s="561" t="s">
        <v>481</v>
      </c>
      <c r="H19" s="561" t="s">
        <v>3632</v>
      </c>
      <c r="I19" s="561"/>
      <c r="J19" s="561" t="s">
        <v>30</v>
      </c>
      <c r="K19" s="561" t="s">
        <v>43</v>
      </c>
      <c r="L19" s="561" t="s">
        <v>3643</v>
      </c>
      <c r="M19" s="5">
        <v>100000000</v>
      </c>
      <c r="N19" s="5">
        <v>0</v>
      </c>
      <c r="O19" s="188">
        <f t="shared" si="0"/>
        <v>2473982000</v>
      </c>
    </row>
    <row r="20" spans="1:15" x14ac:dyDescent="0.25">
      <c r="A20" s="561" t="s">
        <v>21</v>
      </c>
      <c r="B20" s="561" t="s">
        <v>22</v>
      </c>
      <c r="C20" s="561" t="s">
        <v>41</v>
      </c>
      <c r="D20" s="561" t="s">
        <v>3644</v>
      </c>
      <c r="E20" s="562">
        <v>45075</v>
      </c>
      <c r="F20" s="561"/>
      <c r="G20" s="561" t="s">
        <v>481</v>
      </c>
      <c r="H20" s="561" t="s">
        <v>3632</v>
      </c>
      <c r="I20" s="561"/>
      <c r="J20" s="561" t="s">
        <v>30</v>
      </c>
      <c r="K20" s="561" t="s">
        <v>43</v>
      </c>
      <c r="L20" s="561" t="s">
        <v>3645</v>
      </c>
      <c r="M20" s="5">
        <v>100000000</v>
      </c>
      <c r="N20" s="5">
        <v>0</v>
      </c>
      <c r="O20" s="188">
        <f t="shared" si="0"/>
        <v>2373982000</v>
      </c>
    </row>
    <row r="21" spans="1:15" x14ac:dyDescent="0.25">
      <c r="A21" s="561" t="s">
        <v>21</v>
      </c>
      <c r="B21" s="561" t="s">
        <v>22</v>
      </c>
      <c r="C21" s="561" t="s">
        <v>41</v>
      </c>
      <c r="D21" s="561" t="s">
        <v>3635</v>
      </c>
      <c r="E21" s="562">
        <v>45106</v>
      </c>
      <c r="F21" s="561"/>
      <c r="G21" s="561" t="s">
        <v>481</v>
      </c>
      <c r="H21" s="561" t="s">
        <v>3632</v>
      </c>
      <c r="I21" s="561"/>
      <c r="J21" s="561" t="s">
        <v>30</v>
      </c>
      <c r="K21" s="561" t="s">
        <v>752</v>
      </c>
      <c r="L21" s="561" t="s">
        <v>3636</v>
      </c>
      <c r="M21" s="5">
        <v>1160277200</v>
      </c>
      <c r="N21" s="5">
        <v>0</v>
      </c>
      <c r="O21" s="188">
        <f t="shared" si="0"/>
        <v>1213704800</v>
      </c>
    </row>
    <row r="22" spans="1:15" x14ac:dyDescent="0.25">
      <c r="A22" s="561" t="s">
        <v>21</v>
      </c>
      <c r="B22" s="561" t="s">
        <v>22</v>
      </c>
      <c r="C22" s="561" t="s">
        <v>41</v>
      </c>
      <c r="D22" s="561" t="s">
        <v>2978</v>
      </c>
      <c r="E22" s="562">
        <v>45106</v>
      </c>
      <c r="F22" s="561"/>
      <c r="G22" s="561" t="s">
        <v>481</v>
      </c>
      <c r="H22" s="561" t="s">
        <v>3632</v>
      </c>
      <c r="I22" s="561"/>
      <c r="J22" s="561" t="s">
        <v>30</v>
      </c>
      <c r="K22" s="561" t="s">
        <v>279</v>
      </c>
      <c r="L22" s="561" t="s">
        <v>3637</v>
      </c>
      <c r="M22" s="5">
        <v>1008950000</v>
      </c>
      <c r="N22" s="5">
        <v>0</v>
      </c>
      <c r="O22" s="188">
        <f t="shared" si="0"/>
        <v>204754800</v>
      </c>
    </row>
    <row r="23" spans="1:15" x14ac:dyDescent="0.25">
      <c r="A23" s="561" t="s">
        <v>21</v>
      </c>
      <c r="B23" s="561" t="s">
        <v>22</v>
      </c>
      <c r="C23" s="561" t="s">
        <v>41</v>
      </c>
      <c r="D23" s="561" t="s">
        <v>3638</v>
      </c>
      <c r="E23" s="562">
        <v>45148</v>
      </c>
      <c r="F23" s="561" t="s">
        <v>100</v>
      </c>
      <c r="G23" s="561" t="s">
        <v>481</v>
      </c>
      <c r="H23" s="561" t="s">
        <v>3632</v>
      </c>
      <c r="I23" s="561"/>
      <c r="J23" s="561" t="s">
        <v>30</v>
      </c>
      <c r="K23" s="561"/>
      <c r="L23" s="561" t="s">
        <v>3639</v>
      </c>
      <c r="M23" s="5">
        <v>204754800</v>
      </c>
      <c r="N23" s="5">
        <v>0</v>
      </c>
      <c r="O23" s="188">
        <f t="shared" si="0"/>
        <v>0</v>
      </c>
    </row>
    <row r="24" spans="1:15" x14ac:dyDescent="0.25">
      <c r="A24" s="561" t="s">
        <v>21</v>
      </c>
      <c r="B24" s="561" t="s">
        <v>22</v>
      </c>
      <c r="C24" s="561" t="s">
        <v>27</v>
      </c>
      <c r="D24" s="561" t="s">
        <v>3659</v>
      </c>
      <c r="E24" s="562">
        <v>45154</v>
      </c>
      <c r="F24" s="561"/>
      <c r="G24" s="561" t="s">
        <v>481</v>
      </c>
      <c r="H24" s="561" t="s">
        <v>3632</v>
      </c>
      <c r="I24" s="561"/>
      <c r="J24" s="561" t="s">
        <v>30</v>
      </c>
      <c r="K24" s="561" t="s">
        <v>31</v>
      </c>
      <c r="L24" s="561" t="s">
        <v>3655</v>
      </c>
      <c r="M24" s="5">
        <v>0</v>
      </c>
      <c r="N24" s="5">
        <v>100000000</v>
      </c>
      <c r="O24" s="188">
        <f t="shared" si="0"/>
        <v>100000000</v>
      </c>
    </row>
    <row r="25" spans="1:15" x14ac:dyDescent="0.25">
      <c r="A25" s="561" t="s">
        <v>21</v>
      </c>
      <c r="B25" s="561" t="s">
        <v>22</v>
      </c>
      <c r="C25" s="561" t="s">
        <v>27</v>
      </c>
      <c r="D25" s="561" t="s">
        <v>3660</v>
      </c>
      <c r="E25" s="562">
        <v>45155</v>
      </c>
      <c r="F25" s="561"/>
      <c r="G25" s="561" t="s">
        <v>481</v>
      </c>
      <c r="H25" s="561" t="s">
        <v>3632</v>
      </c>
      <c r="I25" s="561"/>
      <c r="J25" s="561" t="s">
        <v>30</v>
      </c>
      <c r="K25" s="561" t="s">
        <v>31</v>
      </c>
      <c r="L25" s="561" t="s">
        <v>3653</v>
      </c>
      <c r="M25" s="5">
        <v>0</v>
      </c>
      <c r="N25" s="5">
        <v>100000000</v>
      </c>
      <c r="O25" s="188">
        <f t="shared" si="0"/>
        <v>200000000</v>
      </c>
    </row>
    <row r="26" spans="1:15" x14ac:dyDescent="0.25">
      <c r="A26" s="561" t="s">
        <v>21</v>
      </c>
      <c r="B26" s="561" t="s">
        <v>22</v>
      </c>
      <c r="C26" s="561" t="s">
        <v>27</v>
      </c>
      <c r="D26" s="561" t="s">
        <v>1460</v>
      </c>
      <c r="E26" s="562">
        <v>45155</v>
      </c>
      <c r="F26" s="561"/>
      <c r="G26" s="561" t="s">
        <v>481</v>
      </c>
      <c r="H26" s="561" t="s">
        <v>3632</v>
      </c>
      <c r="I26" s="561"/>
      <c r="J26" s="561" t="s">
        <v>30</v>
      </c>
      <c r="K26" s="561" t="s">
        <v>31</v>
      </c>
      <c r="L26" s="561" t="s">
        <v>3649</v>
      </c>
      <c r="M26" s="5">
        <v>0</v>
      </c>
      <c r="N26" s="5">
        <v>100000000</v>
      </c>
      <c r="O26" s="188">
        <f t="shared" si="0"/>
        <v>300000000</v>
      </c>
    </row>
    <row r="27" spans="1:15" x14ac:dyDescent="0.25">
      <c r="A27" s="561" t="s">
        <v>21</v>
      </c>
      <c r="B27" s="561" t="s">
        <v>22</v>
      </c>
      <c r="C27" s="561" t="s">
        <v>27</v>
      </c>
      <c r="D27" s="561" t="s">
        <v>3661</v>
      </c>
      <c r="E27" s="562">
        <v>45160</v>
      </c>
      <c r="F27" s="561"/>
      <c r="G27" s="561" t="s">
        <v>481</v>
      </c>
      <c r="H27" s="561" t="s">
        <v>3632</v>
      </c>
      <c r="I27" s="561"/>
      <c r="J27" s="561" t="s">
        <v>30</v>
      </c>
      <c r="K27" s="561" t="s">
        <v>31</v>
      </c>
      <c r="L27" s="561" t="s">
        <v>3651</v>
      </c>
      <c r="M27" s="5">
        <v>0</v>
      </c>
      <c r="N27" s="5">
        <v>100000000</v>
      </c>
      <c r="O27" s="188">
        <f t="shared" si="0"/>
        <v>400000000</v>
      </c>
    </row>
    <row r="28" spans="1:15" x14ac:dyDescent="0.25">
      <c r="A28" s="561" t="s">
        <v>21</v>
      </c>
      <c r="B28" s="561" t="s">
        <v>22</v>
      </c>
      <c r="C28" s="561" t="s">
        <v>27</v>
      </c>
      <c r="D28" s="561" t="s">
        <v>3662</v>
      </c>
      <c r="E28" s="562">
        <v>45160</v>
      </c>
      <c r="F28" s="561"/>
      <c r="G28" s="561" t="s">
        <v>481</v>
      </c>
      <c r="H28" s="561" t="s">
        <v>3632</v>
      </c>
      <c r="I28" s="561"/>
      <c r="J28" s="561" t="s">
        <v>30</v>
      </c>
      <c r="K28" s="561" t="s">
        <v>31</v>
      </c>
      <c r="L28" s="561" t="s">
        <v>3647</v>
      </c>
      <c r="M28" s="5">
        <v>0</v>
      </c>
      <c r="N28" s="5">
        <v>100000000</v>
      </c>
      <c r="O28" s="188">
        <f t="shared" si="0"/>
        <v>500000000</v>
      </c>
    </row>
    <row r="29" spans="1:15" x14ac:dyDescent="0.25">
      <c r="A29" s="561" t="s">
        <v>21</v>
      </c>
      <c r="B29" s="561" t="s">
        <v>22</v>
      </c>
      <c r="C29" s="561" t="s">
        <v>41</v>
      </c>
      <c r="D29" s="561" t="s">
        <v>3646</v>
      </c>
      <c r="E29" s="562">
        <v>45182</v>
      </c>
      <c r="F29" s="561"/>
      <c r="G29" s="561" t="s">
        <v>481</v>
      </c>
      <c r="H29" s="561" t="s">
        <v>3632</v>
      </c>
      <c r="I29" s="561"/>
      <c r="J29" s="561" t="s">
        <v>30</v>
      </c>
      <c r="K29" s="561" t="s">
        <v>218</v>
      </c>
      <c r="L29" s="561" t="s">
        <v>3647</v>
      </c>
      <c r="M29" s="5">
        <v>100000000</v>
      </c>
      <c r="N29" s="5">
        <v>0</v>
      </c>
      <c r="O29" s="188">
        <f t="shared" si="0"/>
        <v>400000000</v>
      </c>
    </row>
    <row r="30" spans="1:15" x14ac:dyDescent="0.25">
      <c r="A30" s="561" t="s">
        <v>21</v>
      </c>
      <c r="B30" s="561" t="s">
        <v>22</v>
      </c>
      <c r="C30" s="561" t="s">
        <v>41</v>
      </c>
      <c r="D30" s="561" t="s">
        <v>3648</v>
      </c>
      <c r="E30" s="562">
        <v>45182</v>
      </c>
      <c r="F30" s="561"/>
      <c r="G30" s="561" t="s">
        <v>481</v>
      </c>
      <c r="H30" s="561" t="s">
        <v>3632</v>
      </c>
      <c r="I30" s="561"/>
      <c r="J30" s="561" t="s">
        <v>30</v>
      </c>
      <c r="K30" s="561" t="s">
        <v>218</v>
      </c>
      <c r="L30" s="561" t="s">
        <v>3649</v>
      </c>
      <c r="M30" s="5">
        <v>100000000</v>
      </c>
      <c r="N30" s="5">
        <v>0</v>
      </c>
      <c r="O30" s="188">
        <f t="shared" si="0"/>
        <v>300000000</v>
      </c>
    </row>
    <row r="31" spans="1:15" x14ac:dyDescent="0.25">
      <c r="A31" s="561" t="s">
        <v>21</v>
      </c>
      <c r="B31" s="561" t="s">
        <v>22</v>
      </c>
      <c r="C31" s="561" t="s">
        <v>41</v>
      </c>
      <c r="D31" s="561" t="s">
        <v>3650</v>
      </c>
      <c r="E31" s="562">
        <v>45182</v>
      </c>
      <c r="F31" s="561"/>
      <c r="G31" s="561" t="s">
        <v>481</v>
      </c>
      <c r="H31" s="561" t="s">
        <v>3632</v>
      </c>
      <c r="I31" s="561"/>
      <c r="J31" s="561" t="s">
        <v>30</v>
      </c>
      <c r="K31" s="561" t="s">
        <v>218</v>
      </c>
      <c r="L31" s="561" t="s">
        <v>3651</v>
      </c>
      <c r="M31" s="5">
        <v>100000000</v>
      </c>
      <c r="N31" s="5">
        <v>0</v>
      </c>
      <c r="O31" s="188">
        <f t="shared" si="0"/>
        <v>200000000</v>
      </c>
    </row>
    <row r="32" spans="1:15" x14ac:dyDescent="0.25">
      <c r="A32" s="561" t="s">
        <v>21</v>
      </c>
      <c r="B32" s="561" t="s">
        <v>22</v>
      </c>
      <c r="C32" s="561" t="s">
        <v>41</v>
      </c>
      <c r="D32" s="561" t="s">
        <v>3652</v>
      </c>
      <c r="E32" s="562">
        <v>45182</v>
      </c>
      <c r="F32" s="561"/>
      <c r="G32" s="561" t="s">
        <v>481</v>
      </c>
      <c r="H32" s="561" t="s">
        <v>3632</v>
      </c>
      <c r="I32" s="561"/>
      <c r="J32" s="561" t="s">
        <v>30</v>
      </c>
      <c r="K32" s="561" t="s">
        <v>218</v>
      </c>
      <c r="L32" s="561" t="s">
        <v>3653</v>
      </c>
      <c r="M32" s="5">
        <v>100000000</v>
      </c>
      <c r="N32" s="5">
        <v>0</v>
      </c>
      <c r="O32" s="188">
        <f t="shared" si="0"/>
        <v>100000000</v>
      </c>
    </row>
    <row r="33" spans="1:15" x14ac:dyDescent="0.25">
      <c r="A33" s="561" t="s">
        <v>21</v>
      </c>
      <c r="B33" s="561" t="s">
        <v>22</v>
      </c>
      <c r="C33" s="561" t="s">
        <v>41</v>
      </c>
      <c r="D33" s="561" t="s">
        <v>3654</v>
      </c>
      <c r="E33" s="562">
        <v>45184</v>
      </c>
      <c r="F33" s="561"/>
      <c r="G33" s="561" t="s">
        <v>481</v>
      </c>
      <c r="H33" s="561" t="s">
        <v>3632</v>
      </c>
      <c r="I33" s="561"/>
      <c r="J33" s="561" t="s">
        <v>30</v>
      </c>
      <c r="K33" s="561" t="s">
        <v>218</v>
      </c>
      <c r="L33" s="561" t="s">
        <v>3655</v>
      </c>
      <c r="M33" s="5">
        <v>100000000</v>
      </c>
      <c r="N33" s="5">
        <v>0</v>
      </c>
      <c r="O33" s="188">
        <f t="shared" si="0"/>
        <v>0</v>
      </c>
    </row>
    <row r="34" spans="1:15" x14ac:dyDescent="0.25">
      <c r="A34" s="561" t="s">
        <v>21</v>
      </c>
      <c r="B34" s="561" t="s">
        <v>22</v>
      </c>
      <c r="C34" s="561" t="s">
        <v>27</v>
      </c>
      <c r="D34" s="561" t="s">
        <v>305</v>
      </c>
      <c r="E34" s="562">
        <v>45274</v>
      </c>
      <c r="F34" s="561"/>
      <c r="G34" s="561" t="s">
        <v>481</v>
      </c>
      <c r="H34" s="561" t="s">
        <v>3632</v>
      </c>
      <c r="I34" s="561"/>
      <c r="J34" s="561" t="s">
        <v>30</v>
      </c>
      <c r="K34" s="561" t="s">
        <v>31</v>
      </c>
      <c r="L34" s="561" t="s">
        <v>3641</v>
      </c>
      <c r="M34" s="5">
        <v>0</v>
      </c>
      <c r="N34" s="5">
        <v>537199804</v>
      </c>
      <c r="O34" s="188">
        <f t="shared" si="0"/>
        <v>537199804</v>
      </c>
    </row>
    <row r="35" spans="1:15" x14ac:dyDescent="0.25">
      <c r="A35" s="561" t="s">
        <v>21</v>
      </c>
      <c r="B35" s="561" t="s">
        <v>22</v>
      </c>
      <c r="C35" s="561" t="s">
        <v>41</v>
      </c>
      <c r="D35" s="561" t="s">
        <v>3640</v>
      </c>
      <c r="E35" s="562">
        <v>45279</v>
      </c>
      <c r="F35" s="561"/>
      <c r="G35" s="561" t="s">
        <v>481</v>
      </c>
      <c r="H35" s="561" t="s">
        <v>3632</v>
      </c>
      <c r="I35" s="561"/>
      <c r="J35" s="561" t="s">
        <v>30</v>
      </c>
      <c r="K35" s="561" t="s">
        <v>101</v>
      </c>
      <c r="L35" s="561" t="s">
        <v>3641</v>
      </c>
      <c r="M35" s="5">
        <v>537199804</v>
      </c>
      <c r="N35" s="5">
        <v>0</v>
      </c>
      <c r="O35" s="188">
        <f t="shared" si="0"/>
        <v>0</v>
      </c>
    </row>
    <row r="36" spans="1:15" x14ac:dyDescent="0.25">
      <c r="A36" s="561"/>
      <c r="B36" s="561"/>
      <c r="C36" s="561"/>
      <c r="D36" s="561"/>
      <c r="E36" s="562"/>
      <c r="F36" s="561"/>
      <c r="G36" s="561"/>
      <c r="H36" s="561"/>
      <c r="I36" s="561"/>
      <c r="J36" s="561"/>
      <c r="K36" s="561"/>
      <c r="L36" s="561"/>
      <c r="M36" s="563"/>
      <c r="N36" s="563"/>
      <c r="O36" s="563"/>
    </row>
    <row r="37" spans="1:15" x14ac:dyDescent="0.25">
      <c r="A37" s="561"/>
      <c r="B37" s="561"/>
      <c r="C37" s="561"/>
      <c r="D37" s="561"/>
      <c r="E37" s="562"/>
      <c r="F37" s="561"/>
      <c r="G37" s="561"/>
      <c r="H37" s="561"/>
      <c r="I37" s="561"/>
      <c r="J37" s="561"/>
      <c r="K37" s="561"/>
      <c r="L37" s="561"/>
      <c r="M37" s="563"/>
      <c r="N37" s="563"/>
      <c r="O37" s="563"/>
    </row>
    <row r="38" spans="1:15" x14ac:dyDescent="0.25">
      <c r="A38" s="561"/>
      <c r="B38" s="561"/>
      <c r="C38" s="561"/>
      <c r="D38" s="561"/>
      <c r="E38" s="562"/>
      <c r="F38" s="561"/>
      <c r="G38" s="561"/>
      <c r="H38" s="561"/>
      <c r="I38" s="561"/>
      <c r="J38" s="561"/>
      <c r="K38" s="561"/>
      <c r="L38" s="561"/>
      <c r="M38" s="563"/>
      <c r="N38" s="563"/>
      <c r="O38" s="563"/>
    </row>
    <row r="39" spans="1:15" x14ac:dyDescent="0.25">
      <c r="A39" s="561"/>
      <c r="B39" s="561"/>
      <c r="C39" s="561"/>
      <c r="D39" s="561"/>
      <c r="E39" s="562"/>
      <c r="F39" s="561"/>
      <c r="G39" s="561"/>
      <c r="H39" s="561"/>
      <c r="I39" s="561"/>
      <c r="J39" s="561"/>
      <c r="K39" s="561"/>
      <c r="L39" s="561"/>
      <c r="M39" s="563"/>
      <c r="N39" s="563"/>
      <c r="O39" s="563"/>
    </row>
    <row r="40" spans="1:15" x14ac:dyDescent="0.25">
      <c r="A40" s="561"/>
      <c r="B40" s="561"/>
      <c r="C40" s="561"/>
      <c r="D40" s="561"/>
      <c r="E40" s="562"/>
      <c r="F40" s="561"/>
      <c r="G40" s="561"/>
      <c r="H40" s="561"/>
      <c r="I40" s="561"/>
      <c r="J40" s="561"/>
      <c r="K40" s="561"/>
      <c r="L40" s="561"/>
      <c r="M40" s="563"/>
      <c r="N40" s="563"/>
      <c r="O40" s="563"/>
    </row>
    <row r="41" spans="1:15" x14ac:dyDescent="0.25">
      <c r="A41" s="561" t="s">
        <v>478</v>
      </c>
      <c r="B41" s="561" t="s">
        <v>479</v>
      </c>
      <c r="C41" s="561" t="s">
        <v>27</v>
      </c>
      <c r="D41" s="561" t="s">
        <v>3656</v>
      </c>
      <c r="E41" s="562">
        <v>44972</v>
      </c>
      <c r="F41" s="561"/>
      <c r="G41" s="561" t="s">
        <v>481</v>
      </c>
      <c r="H41" s="561" t="s">
        <v>3632</v>
      </c>
      <c r="I41" s="561"/>
      <c r="J41" s="561" t="s">
        <v>30</v>
      </c>
      <c r="K41" s="561" t="s">
        <v>752</v>
      </c>
      <c r="L41" s="561" t="s">
        <v>3636</v>
      </c>
      <c r="M41" s="5">
        <v>1160277200</v>
      </c>
      <c r="N41" s="5">
        <v>0</v>
      </c>
      <c r="O41" s="5">
        <v>0</v>
      </c>
    </row>
    <row r="42" spans="1:15" x14ac:dyDescent="0.25">
      <c r="A42" s="561" t="s">
        <v>478</v>
      </c>
      <c r="B42" s="561" t="s">
        <v>479</v>
      </c>
      <c r="C42" s="561" t="s">
        <v>27</v>
      </c>
      <c r="D42" s="561" t="s">
        <v>2306</v>
      </c>
      <c r="E42" s="562">
        <v>44974</v>
      </c>
      <c r="F42" s="561"/>
      <c r="G42" s="561" t="s">
        <v>481</v>
      </c>
      <c r="H42" s="561" t="s">
        <v>3632</v>
      </c>
      <c r="I42" s="561"/>
      <c r="J42" s="561" t="s">
        <v>30</v>
      </c>
      <c r="K42" s="561" t="s">
        <v>279</v>
      </c>
      <c r="L42" s="561" t="s">
        <v>3637</v>
      </c>
      <c r="M42" s="5">
        <v>1008950000</v>
      </c>
      <c r="N42" s="5">
        <v>0</v>
      </c>
      <c r="O42" s="5">
        <v>0</v>
      </c>
    </row>
    <row r="43" spans="1:15" x14ac:dyDescent="0.25">
      <c r="A43" s="561" t="s">
        <v>478</v>
      </c>
      <c r="B43" s="561" t="s">
        <v>479</v>
      </c>
      <c r="C43" s="561" t="s">
        <v>27</v>
      </c>
      <c r="D43" s="561" t="s">
        <v>709</v>
      </c>
      <c r="E43" s="562">
        <v>45062</v>
      </c>
      <c r="F43" s="561"/>
      <c r="G43" s="561" t="s">
        <v>481</v>
      </c>
      <c r="H43" s="561" t="s">
        <v>3632</v>
      </c>
      <c r="I43" s="561"/>
      <c r="J43" s="561" t="s">
        <v>30</v>
      </c>
      <c r="K43" s="561" t="s">
        <v>279</v>
      </c>
      <c r="L43" s="561" t="s">
        <v>3634</v>
      </c>
      <c r="M43" s="5">
        <v>237000000</v>
      </c>
      <c r="N43" s="5">
        <v>0</v>
      </c>
      <c r="O43" s="5">
        <v>0</v>
      </c>
    </row>
    <row r="44" spans="1:15" x14ac:dyDescent="0.25">
      <c r="A44" s="561" t="s">
        <v>478</v>
      </c>
      <c r="B44" s="561" t="s">
        <v>479</v>
      </c>
      <c r="C44" s="561" t="s">
        <v>27</v>
      </c>
      <c r="D44" s="561" t="s">
        <v>3657</v>
      </c>
      <c r="E44" s="562">
        <v>45065</v>
      </c>
      <c r="F44" s="561"/>
      <c r="G44" s="561" t="s">
        <v>481</v>
      </c>
      <c r="H44" s="561" t="s">
        <v>3632</v>
      </c>
      <c r="I44" s="561"/>
      <c r="J44" s="561" t="s">
        <v>30</v>
      </c>
      <c r="K44" s="561" t="s">
        <v>43</v>
      </c>
      <c r="L44" s="561" t="s">
        <v>3643</v>
      </c>
      <c r="M44" s="5">
        <v>100000000</v>
      </c>
      <c r="N44" s="5">
        <v>0</v>
      </c>
      <c r="O44" s="5">
        <v>0</v>
      </c>
    </row>
    <row r="45" spans="1:15" x14ac:dyDescent="0.25">
      <c r="A45" s="561" t="s">
        <v>478</v>
      </c>
      <c r="B45" s="561" t="s">
        <v>479</v>
      </c>
      <c r="C45" s="561" t="s">
        <v>27</v>
      </c>
      <c r="D45" s="561" t="s">
        <v>3658</v>
      </c>
      <c r="E45" s="562">
        <v>45065</v>
      </c>
      <c r="F45" s="561"/>
      <c r="G45" s="561" t="s">
        <v>481</v>
      </c>
      <c r="H45" s="561" t="s">
        <v>3632</v>
      </c>
      <c r="I45" s="561"/>
      <c r="J45" s="561" t="s">
        <v>30</v>
      </c>
      <c r="K45" s="561" t="s">
        <v>43</v>
      </c>
      <c r="L45" s="561" t="s">
        <v>3645</v>
      </c>
      <c r="M45" s="5">
        <v>100000000</v>
      </c>
      <c r="N45" s="5">
        <v>0</v>
      </c>
      <c r="O45" s="5">
        <v>0</v>
      </c>
    </row>
    <row r="46" spans="1:15" x14ac:dyDescent="0.25">
      <c r="A46" s="561" t="s">
        <v>478</v>
      </c>
      <c r="B46" s="561" t="s">
        <v>479</v>
      </c>
      <c r="C46" s="561" t="s">
        <v>27</v>
      </c>
      <c r="D46" s="561" t="s">
        <v>3659</v>
      </c>
      <c r="E46" s="562">
        <v>45154</v>
      </c>
      <c r="F46" s="561"/>
      <c r="G46" s="561" t="s">
        <v>481</v>
      </c>
      <c r="H46" s="561" t="s">
        <v>3632</v>
      </c>
      <c r="I46" s="561"/>
      <c r="J46" s="561" t="s">
        <v>30</v>
      </c>
      <c r="K46" s="561" t="s">
        <v>218</v>
      </c>
      <c r="L46" s="561" t="s">
        <v>3655</v>
      </c>
      <c r="M46" s="5">
        <v>100000000</v>
      </c>
      <c r="N46" s="5">
        <v>0</v>
      </c>
      <c r="O46" s="5">
        <v>0</v>
      </c>
    </row>
    <row r="47" spans="1:15" x14ac:dyDescent="0.25">
      <c r="A47" s="561" t="s">
        <v>478</v>
      </c>
      <c r="B47" s="561" t="s">
        <v>479</v>
      </c>
      <c r="C47" s="561" t="s">
        <v>27</v>
      </c>
      <c r="D47" s="561" t="s">
        <v>3660</v>
      </c>
      <c r="E47" s="562">
        <v>45155</v>
      </c>
      <c r="F47" s="561"/>
      <c r="G47" s="561" t="s">
        <v>481</v>
      </c>
      <c r="H47" s="561" t="s">
        <v>3632</v>
      </c>
      <c r="I47" s="561"/>
      <c r="J47" s="561" t="s">
        <v>30</v>
      </c>
      <c r="K47" s="561" t="s">
        <v>218</v>
      </c>
      <c r="L47" s="561" t="s">
        <v>3653</v>
      </c>
      <c r="M47" s="5">
        <v>100000000</v>
      </c>
      <c r="N47" s="5">
        <v>0</v>
      </c>
      <c r="O47" s="5">
        <v>0</v>
      </c>
    </row>
    <row r="48" spans="1:15" x14ac:dyDescent="0.25">
      <c r="A48" s="561" t="s">
        <v>478</v>
      </c>
      <c r="B48" s="561" t="s">
        <v>479</v>
      </c>
      <c r="C48" s="561" t="s">
        <v>27</v>
      </c>
      <c r="D48" s="561" t="s">
        <v>1460</v>
      </c>
      <c r="E48" s="562">
        <v>45155</v>
      </c>
      <c r="F48" s="561"/>
      <c r="G48" s="561" t="s">
        <v>481</v>
      </c>
      <c r="H48" s="561" t="s">
        <v>3632</v>
      </c>
      <c r="I48" s="561"/>
      <c r="J48" s="561" t="s">
        <v>30</v>
      </c>
      <c r="K48" s="561" t="s">
        <v>218</v>
      </c>
      <c r="L48" s="561" t="s">
        <v>3649</v>
      </c>
      <c r="M48" s="5">
        <v>100000000</v>
      </c>
      <c r="N48" s="5">
        <v>0</v>
      </c>
      <c r="O48" s="5">
        <v>0</v>
      </c>
    </row>
    <row r="49" spans="1:15" x14ac:dyDescent="0.25">
      <c r="A49" s="561" t="s">
        <v>478</v>
      </c>
      <c r="B49" s="561" t="s">
        <v>479</v>
      </c>
      <c r="C49" s="561" t="s">
        <v>27</v>
      </c>
      <c r="D49" s="561" t="s">
        <v>3661</v>
      </c>
      <c r="E49" s="562">
        <v>45160</v>
      </c>
      <c r="F49" s="561"/>
      <c r="G49" s="561" t="s">
        <v>481</v>
      </c>
      <c r="H49" s="561" t="s">
        <v>3632</v>
      </c>
      <c r="I49" s="561"/>
      <c r="J49" s="561" t="s">
        <v>30</v>
      </c>
      <c r="K49" s="561" t="s">
        <v>218</v>
      </c>
      <c r="L49" s="561" t="s">
        <v>3651</v>
      </c>
      <c r="M49" s="5">
        <v>100000000</v>
      </c>
      <c r="N49" s="5">
        <v>0</v>
      </c>
      <c r="O49" s="5">
        <v>0</v>
      </c>
    </row>
    <row r="50" spans="1:15" x14ac:dyDescent="0.25">
      <c r="A50" s="561" t="s">
        <v>478</v>
      </c>
      <c r="B50" s="561" t="s">
        <v>479</v>
      </c>
      <c r="C50" s="561" t="s">
        <v>27</v>
      </c>
      <c r="D50" s="561" t="s">
        <v>3662</v>
      </c>
      <c r="E50" s="562">
        <v>45160</v>
      </c>
      <c r="F50" s="561"/>
      <c r="G50" s="561" t="s">
        <v>481</v>
      </c>
      <c r="H50" s="561" t="s">
        <v>3632</v>
      </c>
      <c r="I50" s="561"/>
      <c r="J50" s="561" t="s">
        <v>30</v>
      </c>
      <c r="K50" s="561" t="s">
        <v>218</v>
      </c>
      <c r="L50" s="561" t="s">
        <v>3647</v>
      </c>
      <c r="M50" s="5">
        <v>100000000</v>
      </c>
      <c r="N50" s="5">
        <v>0</v>
      </c>
      <c r="O50" s="5">
        <v>0</v>
      </c>
    </row>
    <row r="51" spans="1:15" x14ac:dyDescent="0.25">
      <c r="A51" s="561" t="s">
        <v>478</v>
      </c>
      <c r="B51" s="561" t="s">
        <v>479</v>
      </c>
      <c r="C51" s="561" t="s">
        <v>27</v>
      </c>
      <c r="D51" s="561" t="s">
        <v>305</v>
      </c>
      <c r="E51" s="562">
        <v>45274</v>
      </c>
      <c r="F51" s="561"/>
      <c r="G51" s="561" t="s">
        <v>481</v>
      </c>
      <c r="H51" s="561" t="s">
        <v>3632</v>
      </c>
      <c r="I51" s="561"/>
      <c r="J51" s="561" t="s">
        <v>30</v>
      </c>
      <c r="K51" s="561" t="s">
        <v>101</v>
      </c>
      <c r="L51" s="561" t="s">
        <v>3641</v>
      </c>
      <c r="M51" s="5">
        <v>537199804</v>
      </c>
      <c r="N51" s="5">
        <v>0</v>
      </c>
      <c r="O51" s="5">
        <v>0</v>
      </c>
    </row>
    <row r="52" spans="1:15" x14ac:dyDescent="0.25">
      <c r="A52" s="561"/>
      <c r="B52" s="561"/>
      <c r="C52" s="561"/>
      <c r="D52" s="561"/>
      <c r="E52" s="561"/>
      <c r="F52" s="561"/>
      <c r="G52" s="561"/>
      <c r="H52" s="561"/>
      <c r="I52" s="561"/>
      <c r="J52" s="561"/>
      <c r="K52" s="561"/>
      <c r="L52" s="561"/>
      <c r="M52" s="6">
        <f>SUM(M41:M51)</f>
        <v>3643427004</v>
      </c>
      <c r="N52" s="6"/>
      <c r="O52" s="6"/>
    </row>
    <row r="53" spans="1:15" x14ac:dyDescent="0.25">
      <c r="A53" s="561"/>
      <c r="B53" s="561"/>
      <c r="C53" s="561"/>
      <c r="D53" s="561"/>
      <c r="E53" s="561"/>
      <c r="F53" s="561"/>
      <c r="G53" s="561"/>
      <c r="H53" s="561"/>
      <c r="I53" s="561"/>
      <c r="J53" s="561"/>
      <c r="K53" s="561"/>
      <c r="L53" s="561"/>
      <c r="M53" s="5"/>
      <c r="N53" s="5"/>
      <c r="O53" s="5"/>
    </row>
    <row r="54" spans="1:15" x14ac:dyDescent="0.25">
      <c r="A54" s="561"/>
      <c r="B54" s="561"/>
      <c r="C54" s="561"/>
      <c r="D54" s="561"/>
      <c r="E54" s="561"/>
      <c r="F54" s="561"/>
      <c r="G54" s="561"/>
      <c r="H54" s="561"/>
      <c r="I54" s="561"/>
      <c r="J54" s="561"/>
      <c r="K54" s="561"/>
      <c r="L54" s="561"/>
      <c r="M54" s="561"/>
      <c r="N54" s="561"/>
      <c r="O54" s="561"/>
    </row>
  </sheetData>
  <mergeCells count="9">
    <mergeCell ref="A7:O7"/>
    <mergeCell ref="A8:O8"/>
    <mergeCell ref="A9:O9"/>
    <mergeCell ref="A1:O1"/>
    <mergeCell ref="A2:O2"/>
    <mergeCell ref="A3:O3"/>
    <mergeCell ref="A4:O4"/>
    <mergeCell ref="A5:O5"/>
    <mergeCell ref="A6:O6"/>
  </mergeCells>
  <pageMargins left="0.7" right="0.7" top="0.75" bottom="0.75" header="0.3" footer="0.3"/>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0"/>
  <sheetViews>
    <sheetView topLeftCell="A9" workbookViewId="0">
      <selection activeCell="O26" sqref="O26"/>
    </sheetView>
  </sheetViews>
  <sheetFormatPr baseColWidth="10" defaultRowHeight="15" x14ac:dyDescent="0.25"/>
  <cols>
    <col min="13" max="14" width="14.7109375" bestFit="1" customWidth="1"/>
    <col min="15" max="15" width="15.5703125" bestFit="1" customWidth="1"/>
  </cols>
  <sheetData>
    <row r="1" spans="1:15" ht="15.75" x14ac:dyDescent="0.25">
      <c r="A1" s="624" t="s">
        <v>0</v>
      </c>
      <c r="B1" s="624"/>
      <c r="C1" s="624"/>
      <c r="D1" s="624"/>
      <c r="E1" s="624"/>
      <c r="F1" s="624"/>
      <c r="G1" s="624"/>
      <c r="H1" s="624"/>
      <c r="I1" s="624"/>
      <c r="J1" s="624"/>
      <c r="K1" s="624"/>
      <c r="L1" s="624"/>
      <c r="M1" s="624"/>
      <c r="N1" s="624"/>
      <c r="O1" s="624"/>
    </row>
    <row r="2" spans="1:15" ht="15.75" x14ac:dyDescent="0.25">
      <c r="A2" s="624" t="s">
        <v>1</v>
      </c>
      <c r="B2" s="624"/>
      <c r="C2" s="624"/>
      <c r="D2" s="624"/>
      <c r="E2" s="624"/>
      <c r="F2" s="624"/>
      <c r="G2" s="624"/>
      <c r="H2" s="624"/>
      <c r="I2" s="624"/>
      <c r="J2" s="624"/>
      <c r="K2" s="624"/>
      <c r="L2" s="624"/>
      <c r="M2" s="624"/>
      <c r="N2" s="624"/>
      <c r="O2" s="624"/>
    </row>
    <row r="3" spans="1:15" ht="15.75" x14ac:dyDescent="0.25">
      <c r="A3" s="624" t="s">
        <v>534</v>
      </c>
      <c r="B3" s="624"/>
      <c r="C3" s="624"/>
      <c r="D3" s="624"/>
      <c r="E3" s="624"/>
      <c r="F3" s="624"/>
      <c r="G3" s="624"/>
      <c r="H3" s="624"/>
      <c r="I3" s="624"/>
      <c r="J3" s="624"/>
      <c r="K3" s="624"/>
      <c r="L3" s="624"/>
      <c r="M3" s="624"/>
      <c r="N3" s="624"/>
      <c r="O3" s="624"/>
    </row>
    <row r="4" spans="1:15" ht="15.75" x14ac:dyDescent="0.25">
      <c r="A4" s="624"/>
      <c r="B4" s="624"/>
      <c r="C4" s="624"/>
      <c r="D4" s="624"/>
      <c r="E4" s="624"/>
      <c r="F4" s="624"/>
      <c r="G4" s="624"/>
      <c r="H4" s="624"/>
      <c r="I4" s="624"/>
      <c r="J4" s="624"/>
      <c r="K4" s="624"/>
      <c r="L4" s="624"/>
      <c r="M4" s="624"/>
      <c r="N4" s="624"/>
      <c r="O4" s="624"/>
    </row>
    <row r="5" spans="1:15" ht="15.75" x14ac:dyDescent="0.25">
      <c r="A5" s="624" t="s">
        <v>3</v>
      </c>
      <c r="B5" s="624"/>
      <c r="C5" s="624"/>
      <c r="D5" s="624"/>
      <c r="E5" s="624"/>
      <c r="F5" s="624"/>
      <c r="G5" s="624"/>
      <c r="H5" s="624"/>
      <c r="I5" s="624"/>
      <c r="J5" s="624"/>
      <c r="K5" s="624"/>
      <c r="L5" s="624"/>
      <c r="M5" s="624"/>
      <c r="N5" s="624"/>
      <c r="O5" s="624"/>
    </row>
    <row r="6" spans="1:15" ht="15.75" x14ac:dyDescent="0.25">
      <c r="A6" s="624"/>
      <c r="B6" s="624"/>
      <c r="C6" s="624"/>
      <c r="D6" s="624"/>
      <c r="E6" s="624"/>
      <c r="F6" s="624"/>
      <c r="G6" s="624"/>
      <c r="H6" s="624"/>
      <c r="I6" s="624"/>
      <c r="J6" s="624"/>
      <c r="K6" s="624"/>
      <c r="L6" s="624"/>
      <c r="M6" s="624"/>
      <c r="N6" s="624"/>
      <c r="O6" s="624"/>
    </row>
    <row r="7" spans="1:15" ht="15.75" x14ac:dyDescent="0.25">
      <c r="A7" s="624" t="s">
        <v>1679</v>
      </c>
      <c r="B7" s="624"/>
      <c r="C7" s="624"/>
      <c r="D7" s="624"/>
      <c r="E7" s="624"/>
      <c r="F7" s="624"/>
      <c r="G7" s="624"/>
      <c r="H7" s="624"/>
      <c r="I7" s="624"/>
      <c r="J7" s="624"/>
      <c r="K7" s="624"/>
      <c r="L7" s="624"/>
      <c r="M7" s="624"/>
      <c r="N7" s="624"/>
      <c r="O7" s="624"/>
    </row>
    <row r="8" spans="1:15" ht="15.75" x14ac:dyDescent="0.25">
      <c r="A8" s="625" t="s">
        <v>4</v>
      </c>
      <c r="B8" s="625"/>
      <c r="C8" s="625"/>
      <c r="D8" s="625"/>
      <c r="E8" s="625"/>
      <c r="F8" s="625"/>
      <c r="G8" s="625"/>
      <c r="H8" s="625"/>
      <c r="I8" s="625"/>
      <c r="J8" s="625"/>
      <c r="K8" s="625"/>
      <c r="L8" s="625"/>
      <c r="M8" s="625"/>
      <c r="N8" s="625"/>
      <c r="O8" s="625"/>
    </row>
    <row r="9" spans="1:15" ht="15.75" x14ac:dyDescent="0.25">
      <c r="A9" s="624"/>
      <c r="B9" s="624"/>
      <c r="C9" s="624"/>
      <c r="D9" s="624"/>
      <c r="E9" s="624"/>
      <c r="F9" s="624"/>
      <c r="G9" s="624"/>
      <c r="H9" s="624"/>
      <c r="I9" s="624"/>
      <c r="J9" s="624"/>
      <c r="K9" s="624"/>
      <c r="L9" s="624"/>
      <c r="M9" s="624"/>
      <c r="N9" s="624"/>
      <c r="O9" s="624"/>
    </row>
    <row r="10" spans="1:15" x14ac:dyDescent="0.25">
      <c r="A10" s="357" t="s">
        <v>6</v>
      </c>
      <c r="B10" s="357" t="s">
        <v>7</v>
      </c>
      <c r="C10" s="357" t="s">
        <v>8</v>
      </c>
      <c r="D10" s="357" t="s">
        <v>9</v>
      </c>
      <c r="E10" s="357" t="s">
        <v>10</v>
      </c>
      <c r="F10" s="357" t="s">
        <v>11</v>
      </c>
      <c r="G10" s="357" t="s">
        <v>12</v>
      </c>
      <c r="H10" s="357" t="s">
        <v>13</v>
      </c>
      <c r="I10" s="357" t="s">
        <v>14</v>
      </c>
      <c r="J10" s="357" t="s">
        <v>15</v>
      </c>
      <c r="K10" s="357" t="s">
        <v>16</v>
      </c>
      <c r="L10" s="357" t="s">
        <v>17</v>
      </c>
      <c r="M10" s="358" t="s">
        <v>18</v>
      </c>
      <c r="N10" s="358" t="s">
        <v>19</v>
      </c>
      <c r="O10" s="358" t="s">
        <v>20</v>
      </c>
    </row>
    <row r="11" spans="1:15" x14ac:dyDescent="0.25">
      <c r="A11" s="355" t="s">
        <v>21</v>
      </c>
      <c r="B11" s="355" t="s">
        <v>22</v>
      </c>
      <c r="C11" s="355" t="s">
        <v>27</v>
      </c>
      <c r="D11" s="355" t="s">
        <v>2842</v>
      </c>
      <c r="E11" s="356">
        <v>45141</v>
      </c>
      <c r="F11" s="355"/>
      <c r="G11" s="355" t="s">
        <v>2825</v>
      </c>
      <c r="H11" s="355" t="s">
        <v>2826</v>
      </c>
      <c r="I11" s="355"/>
      <c r="J11" s="355" t="s">
        <v>30</v>
      </c>
      <c r="K11" s="355" t="s">
        <v>31</v>
      </c>
      <c r="L11" s="355" t="s">
        <v>2835</v>
      </c>
      <c r="M11" s="359">
        <v>0</v>
      </c>
      <c r="N11" s="359">
        <v>2315442763</v>
      </c>
      <c r="O11" s="359">
        <v>2315442763</v>
      </c>
    </row>
    <row r="12" spans="1:15" x14ac:dyDescent="0.25">
      <c r="A12" s="355" t="s">
        <v>21</v>
      </c>
      <c r="B12" s="355" t="s">
        <v>22</v>
      </c>
      <c r="C12" s="355" t="s">
        <v>27</v>
      </c>
      <c r="D12" s="355" t="s">
        <v>2843</v>
      </c>
      <c r="E12" s="356">
        <v>45189</v>
      </c>
      <c r="F12" s="355"/>
      <c r="G12" s="355" t="s">
        <v>2825</v>
      </c>
      <c r="H12" s="355" t="s">
        <v>2826</v>
      </c>
      <c r="I12" s="355"/>
      <c r="J12" s="355" t="s">
        <v>30</v>
      </c>
      <c r="K12" s="355" t="s">
        <v>31</v>
      </c>
      <c r="L12" s="355" t="s">
        <v>2833</v>
      </c>
      <c r="M12" s="359">
        <v>0</v>
      </c>
      <c r="N12" s="359">
        <v>100000000</v>
      </c>
      <c r="O12" s="188">
        <f t="shared" ref="O12:O25" si="0">SUM(O11-M12+N12)</f>
        <v>2415442763</v>
      </c>
    </row>
    <row r="13" spans="1:15" x14ac:dyDescent="0.25">
      <c r="A13" s="355" t="s">
        <v>21</v>
      </c>
      <c r="B13" s="355" t="s">
        <v>22</v>
      </c>
      <c r="C13" s="355" t="s">
        <v>27</v>
      </c>
      <c r="D13" s="355" t="s">
        <v>2844</v>
      </c>
      <c r="E13" s="356">
        <v>45191</v>
      </c>
      <c r="F13" s="355"/>
      <c r="G13" s="355" t="s">
        <v>2825</v>
      </c>
      <c r="H13" s="355" t="s">
        <v>2826</v>
      </c>
      <c r="I13" s="355"/>
      <c r="J13" s="355" t="s">
        <v>30</v>
      </c>
      <c r="K13" s="355" t="s">
        <v>31</v>
      </c>
      <c r="L13" s="355" t="s">
        <v>2831</v>
      </c>
      <c r="M13" s="359">
        <v>0</v>
      </c>
      <c r="N13" s="359">
        <v>100000000</v>
      </c>
      <c r="O13" s="188">
        <f t="shared" si="0"/>
        <v>2515442763</v>
      </c>
    </row>
    <row r="14" spans="1:15" x14ac:dyDescent="0.25">
      <c r="A14" s="355" t="s">
        <v>21</v>
      </c>
      <c r="B14" s="355" t="s">
        <v>22</v>
      </c>
      <c r="C14" s="355" t="s">
        <v>27</v>
      </c>
      <c r="D14" s="355" t="s">
        <v>2845</v>
      </c>
      <c r="E14" s="356">
        <v>45194</v>
      </c>
      <c r="F14" s="355"/>
      <c r="G14" s="355" t="s">
        <v>2825</v>
      </c>
      <c r="H14" s="355" t="s">
        <v>2826</v>
      </c>
      <c r="I14" s="355"/>
      <c r="J14" s="355" t="s">
        <v>30</v>
      </c>
      <c r="K14" s="355" t="s">
        <v>31</v>
      </c>
      <c r="L14" s="355" t="s">
        <v>2829</v>
      </c>
      <c r="M14" s="359">
        <v>0</v>
      </c>
      <c r="N14" s="359">
        <v>100000000</v>
      </c>
      <c r="O14" s="188">
        <f t="shared" si="0"/>
        <v>2615442763</v>
      </c>
    </row>
    <row r="15" spans="1:15" x14ac:dyDescent="0.25">
      <c r="A15" s="355" t="s">
        <v>21</v>
      </c>
      <c r="B15" s="355" t="s">
        <v>22</v>
      </c>
      <c r="C15" s="355" t="s">
        <v>27</v>
      </c>
      <c r="D15" s="355" t="s">
        <v>1747</v>
      </c>
      <c r="E15" s="356">
        <v>45194</v>
      </c>
      <c r="F15" s="355"/>
      <c r="G15" s="355" t="s">
        <v>2825</v>
      </c>
      <c r="H15" s="355" t="s">
        <v>2826</v>
      </c>
      <c r="I15" s="355"/>
      <c r="J15" s="355" t="s">
        <v>30</v>
      </c>
      <c r="K15" s="355" t="s">
        <v>31</v>
      </c>
      <c r="L15" s="355" t="s">
        <v>2827</v>
      </c>
      <c r="M15" s="359">
        <v>0</v>
      </c>
      <c r="N15" s="359">
        <v>100000000</v>
      </c>
      <c r="O15" s="188">
        <f t="shared" si="0"/>
        <v>2715442763</v>
      </c>
    </row>
    <row r="16" spans="1:15" x14ac:dyDescent="0.25">
      <c r="A16" s="355" t="s">
        <v>21</v>
      </c>
      <c r="B16" s="355" t="s">
        <v>22</v>
      </c>
      <c r="C16" s="355" t="s">
        <v>27</v>
      </c>
      <c r="D16" s="355" t="s">
        <v>1199</v>
      </c>
      <c r="E16" s="356">
        <v>45195</v>
      </c>
      <c r="F16" s="355"/>
      <c r="G16" s="355" t="s">
        <v>2825</v>
      </c>
      <c r="H16" s="355" t="s">
        <v>2826</v>
      </c>
      <c r="I16" s="355"/>
      <c r="J16" s="355" t="s">
        <v>30</v>
      </c>
      <c r="K16" s="355" t="s">
        <v>31</v>
      </c>
      <c r="L16" s="355" t="s">
        <v>2837</v>
      </c>
      <c r="M16" s="359">
        <v>0</v>
      </c>
      <c r="N16" s="359">
        <v>100000000</v>
      </c>
      <c r="O16" s="188">
        <f t="shared" si="0"/>
        <v>2815442763</v>
      </c>
    </row>
    <row r="17" spans="1:15" x14ac:dyDescent="0.25">
      <c r="A17" s="355" t="s">
        <v>21</v>
      </c>
      <c r="B17" s="355" t="s">
        <v>22</v>
      </c>
      <c r="C17" s="355" t="s">
        <v>27</v>
      </c>
      <c r="D17" s="355" t="s">
        <v>2846</v>
      </c>
      <c r="E17" s="356">
        <v>45195</v>
      </c>
      <c r="F17" s="355"/>
      <c r="G17" s="355" t="s">
        <v>2825</v>
      </c>
      <c r="H17" s="355" t="s">
        <v>2826</v>
      </c>
      <c r="I17" s="355"/>
      <c r="J17" s="355" t="s">
        <v>30</v>
      </c>
      <c r="K17" s="355" t="s">
        <v>31</v>
      </c>
      <c r="L17" s="355" t="s">
        <v>2841</v>
      </c>
      <c r="M17" s="359">
        <v>0</v>
      </c>
      <c r="N17" s="359">
        <v>100000000</v>
      </c>
      <c r="O17" s="188">
        <f t="shared" si="0"/>
        <v>2915442763</v>
      </c>
    </row>
    <row r="18" spans="1:15" x14ac:dyDescent="0.25">
      <c r="A18" s="355" t="s">
        <v>21</v>
      </c>
      <c r="B18" s="355" t="s">
        <v>22</v>
      </c>
      <c r="C18" s="355" t="s">
        <v>27</v>
      </c>
      <c r="D18" s="355" t="s">
        <v>1749</v>
      </c>
      <c r="E18" s="356">
        <v>45195</v>
      </c>
      <c r="F18" s="355"/>
      <c r="G18" s="355" t="s">
        <v>2825</v>
      </c>
      <c r="H18" s="355" t="s">
        <v>2826</v>
      </c>
      <c r="I18" s="355"/>
      <c r="J18" s="355" t="s">
        <v>30</v>
      </c>
      <c r="K18" s="355" t="s">
        <v>31</v>
      </c>
      <c r="L18" s="355" t="s">
        <v>2839</v>
      </c>
      <c r="M18" s="359">
        <v>0</v>
      </c>
      <c r="N18" s="359">
        <v>100000000</v>
      </c>
      <c r="O18" s="188">
        <f t="shared" si="0"/>
        <v>3015442763</v>
      </c>
    </row>
    <row r="19" spans="1:15" x14ac:dyDescent="0.25">
      <c r="A19" s="355" t="s">
        <v>21</v>
      </c>
      <c r="B19" s="355" t="s">
        <v>22</v>
      </c>
      <c r="C19" s="355" t="s">
        <v>41</v>
      </c>
      <c r="D19" s="355" t="s">
        <v>2830</v>
      </c>
      <c r="E19" s="356">
        <v>45209</v>
      </c>
      <c r="F19" s="355"/>
      <c r="G19" s="355" t="s">
        <v>2825</v>
      </c>
      <c r="H19" s="355" t="s">
        <v>2826</v>
      </c>
      <c r="I19" s="355"/>
      <c r="J19" s="355" t="s">
        <v>30</v>
      </c>
      <c r="K19" s="355" t="s">
        <v>44</v>
      </c>
      <c r="L19" s="355" t="s">
        <v>2831</v>
      </c>
      <c r="M19" s="359">
        <v>100000000</v>
      </c>
      <c r="N19" s="359">
        <v>0</v>
      </c>
      <c r="O19" s="188">
        <f t="shared" si="0"/>
        <v>2915442763</v>
      </c>
    </row>
    <row r="20" spans="1:15" x14ac:dyDescent="0.25">
      <c r="A20" s="355" t="s">
        <v>21</v>
      </c>
      <c r="B20" s="355" t="s">
        <v>22</v>
      </c>
      <c r="C20" s="355" t="s">
        <v>41</v>
      </c>
      <c r="D20" s="355" t="s">
        <v>2832</v>
      </c>
      <c r="E20" s="356">
        <v>45209</v>
      </c>
      <c r="F20" s="355"/>
      <c r="G20" s="355" t="s">
        <v>2825</v>
      </c>
      <c r="H20" s="355" t="s">
        <v>2826</v>
      </c>
      <c r="I20" s="355"/>
      <c r="J20" s="355" t="s">
        <v>30</v>
      </c>
      <c r="K20" s="355" t="s">
        <v>44</v>
      </c>
      <c r="L20" s="355" t="s">
        <v>2833</v>
      </c>
      <c r="M20" s="359">
        <v>100000000</v>
      </c>
      <c r="N20" s="359">
        <v>0</v>
      </c>
      <c r="O20" s="188">
        <f t="shared" si="0"/>
        <v>2815442763</v>
      </c>
    </row>
    <row r="21" spans="1:15" x14ac:dyDescent="0.25">
      <c r="A21" s="355" t="s">
        <v>21</v>
      </c>
      <c r="B21" s="355" t="s">
        <v>22</v>
      </c>
      <c r="C21" s="355" t="s">
        <v>41</v>
      </c>
      <c r="D21" s="355" t="s">
        <v>2836</v>
      </c>
      <c r="E21" s="356">
        <v>45226</v>
      </c>
      <c r="F21" s="355"/>
      <c r="G21" s="355" t="s">
        <v>2825</v>
      </c>
      <c r="H21" s="355" t="s">
        <v>2826</v>
      </c>
      <c r="I21" s="355"/>
      <c r="J21" s="355" t="s">
        <v>30</v>
      </c>
      <c r="K21" s="355" t="s">
        <v>218</v>
      </c>
      <c r="L21" s="355" t="s">
        <v>2837</v>
      </c>
      <c r="M21" s="359">
        <v>100000000</v>
      </c>
      <c r="N21" s="359">
        <v>0</v>
      </c>
      <c r="O21" s="188">
        <f t="shared" si="0"/>
        <v>2715442763</v>
      </c>
    </row>
    <row r="22" spans="1:15" x14ac:dyDescent="0.25">
      <c r="A22" s="355" t="s">
        <v>21</v>
      </c>
      <c r="B22" s="355" t="s">
        <v>22</v>
      </c>
      <c r="C22" s="355" t="s">
        <v>41</v>
      </c>
      <c r="D22" s="355" t="s">
        <v>2838</v>
      </c>
      <c r="E22" s="356">
        <v>45226</v>
      </c>
      <c r="F22" s="355"/>
      <c r="G22" s="355" t="s">
        <v>2825</v>
      </c>
      <c r="H22" s="355" t="s">
        <v>2826</v>
      </c>
      <c r="I22" s="355"/>
      <c r="J22" s="355" t="s">
        <v>30</v>
      </c>
      <c r="K22" s="355" t="s">
        <v>218</v>
      </c>
      <c r="L22" s="355" t="s">
        <v>2839</v>
      </c>
      <c r="M22" s="359">
        <v>100000000</v>
      </c>
      <c r="N22" s="359">
        <v>0</v>
      </c>
      <c r="O22" s="188">
        <f t="shared" si="0"/>
        <v>2615442763</v>
      </c>
    </row>
    <row r="23" spans="1:15" x14ac:dyDescent="0.25">
      <c r="A23" s="355" t="s">
        <v>21</v>
      </c>
      <c r="B23" s="355" t="s">
        <v>22</v>
      </c>
      <c r="C23" s="355" t="s">
        <v>41</v>
      </c>
      <c r="D23" s="355" t="s">
        <v>2840</v>
      </c>
      <c r="E23" s="356">
        <v>45226</v>
      </c>
      <c r="F23" s="355"/>
      <c r="G23" s="355" t="s">
        <v>2825</v>
      </c>
      <c r="H23" s="355" t="s">
        <v>2826</v>
      </c>
      <c r="I23" s="355"/>
      <c r="J23" s="355" t="s">
        <v>30</v>
      </c>
      <c r="K23" s="355" t="s">
        <v>218</v>
      </c>
      <c r="L23" s="355" t="s">
        <v>2841</v>
      </c>
      <c r="M23" s="359">
        <v>100000000</v>
      </c>
      <c r="N23" s="359">
        <v>0</v>
      </c>
      <c r="O23" s="188">
        <f t="shared" si="0"/>
        <v>2515442763</v>
      </c>
    </row>
    <row r="24" spans="1:15" x14ac:dyDescent="0.25">
      <c r="A24" s="355" t="s">
        <v>21</v>
      </c>
      <c r="B24" s="355" t="s">
        <v>22</v>
      </c>
      <c r="C24" s="355" t="s">
        <v>41</v>
      </c>
      <c r="D24" s="355" t="s">
        <v>2834</v>
      </c>
      <c r="E24" s="356">
        <v>45245</v>
      </c>
      <c r="F24" s="355"/>
      <c r="G24" s="355" t="s">
        <v>2825</v>
      </c>
      <c r="H24" s="355" t="s">
        <v>2826</v>
      </c>
      <c r="I24" s="355"/>
      <c r="J24" s="355" t="s">
        <v>30</v>
      </c>
      <c r="K24" s="355" t="s">
        <v>44</v>
      </c>
      <c r="L24" s="355" t="s">
        <v>2835</v>
      </c>
      <c r="M24" s="359">
        <v>2315442763</v>
      </c>
      <c r="N24" s="359">
        <v>0</v>
      </c>
      <c r="O24" s="188">
        <f t="shared" si="0"/>
        <v>200000000</v>
      </c>
    </row>
    <row r="25" spans="1:15" x14ac:dyDescent="0.25">
      <c r="A25" s="355" t="s">
        <v>21</v>
      </c>
      <c r="B25" s="355" t="s">
        <v>22</v>
      </c>
      <c r="C25" s="355" t="s">
        <v>41</v>
      </c>
      <c r="D25" s="355" t="s">
        <v>2824</v>
      </c>
      <c r="E25" s="356">
        <v>45254</v>
      </c>
      <c r="F25" s="355"/>
      <c r="G25" s="355" t="s">
        <v>2825</v>
      </c>
      <c r="H25" s="355" t="s">
        <v>2826</v>
      </c>
      <c r="I25" s="355"/>
      <c r="J25" s="355" t="s">
        <v>30</v>
      </c>
      <c r="K25" s="355" t="s">
        <v>101</v>
      </c>
      <c r="L25" s="355" t="s">
        <v>2827</v>
      </c>
      <c r="M25" s="359">
        <v>100000000</v>
      </c>
      <c r="N25" s="359">
        <v>0</v>
      </c>
      <c r="O25" s="188">
        <f t="shared" si="0"/>
        <v>100000000</v>
      </c>
    </row>
    <row r="26" spans="1:15" x14ac:dyDescent="0.25">
      <c r="A26" s="355" t="s">
        <v>21</v>
      </c>
      <c r="B26" s="355" t="s">
        <v>22</v>
      </c>
      <c r="C26" s="355" t="s">
        <v>41</v>
      </c>
      <c r="D26" s="355" t="s">
        <v>2828</v>
      </c>
      <c r="E26" s="356">
        <v>45254</v>
      </c>
      <c r="F26" s="355"/>
      <c r="G26" s="355" t="s">
        <v>2825</v>
      </c>
      <c r="H26" s="355" t="s">
        <v>2826</v>
      </c>
      <c r="I26" s="355"/>
      <c r="J26" s="355" t="s">
        <v>30</v>
      </c>
      <c r="K26" s="355" t="s">
        <v>101</v>
      </c>
      <c r="L26" s="355" t="s">
        <v>2829</v>
      </c>
      <c r="M26" s="359">
        <v>100000000</v>
      </c>
      <c r="N26" s="359">
        <v>0</v>
      </c>
      <c r="O26" s="188">
        <f>SUM(O25-M26+N26)</f>
        <v>0</v>
      </c>
    </row>
    <row r="27" spans="1:15" x14ac:dyDescent="0.25">
      <c r="A27" s="355"/>
      <c r="B27" s="355"/>
      <c r="C27" s="355"/>
      <c r="D27" s="355"/>
      <c r="E27" s="356"/>
      <c r="F27" s="355"/>
      <c r="G27" s="355"/>
      <c r="H27" s="355"/>
      <c r="I27" s="355"/>
      <c r="J27" s="355"/>
      <c r="K27" s="355"/>
      <c r="L27" s="355"/>
      <c r="M27" s="359"/>
      <c r="N27" s="359"/>
      <c r="O27" s="359"/>
    </row>
    <row r="28" spans="1:15" x14ac:dyDescent="0.25">
      <c r="A28" s="355"/>
      <c r="B28" s="355"/>
      <c r="C28" s="355"/>
      <c r="D28" s="355"/>
      <c r="E28" s="356"/>
      <c r="F28" s="355"/>
      <c r="G28" s="355"/>
      <c r="H28" s="355"/>
      <c r="I28" s="355"/>
      <c r="J28" s="355"/>
      <c r="K28" s="355"/>
      <c r="L28" s="355"/>
      <c r="M28" s="359"/>
      <c r="N28" s="359"/>
      <c r="O28" s="359"/>
    </row>
    <row r="29" spans="1:15" x14ac:dyDescent="0.25">
      <c r="A29" s="355" t="s">
        <v>478</v>
      </c>
      <c r="B29" s="355" t="s">
        <v>479</v>
      </c>
      <c r="C29" s="355" t="s">
        <v>27</v>
      </c>
      <c r="D29" s="355" t="s">
        <v>2842</v>
      </c>
      <c r="E29" s="356">
        <v>45141</v>
      </c>
      <c r="F29" s="355"/>
      <c r="G29" s="355" t="s">
        <v>2825</v>
      </c>
      <c r="H29" s="355" t="s">
        <v>2826</v>
      </c>
      <c r="I29" s="355"/>
      <c r="J29" s="355" t="s">
        <v>30</v>
      </c>
      <c r="K29" s="355" t="s">
        <v>44</v>
      </c>
      <c r="L29" s="355" t="s">
        <v>2835</v>
      </c>
      <c r="M29" s="359">
        <v>2315442763</v>
      </c>
      <c r="N29" s="359">
        <v>0</v>
      </c>
      <c r="O29" s="359">
        <v>0</v>
      </c>
    </row>
    <row r="30" spans="1:15" x14ac:dyDescent="0.25">
      <c r="A30" s="355" t="s">
        <v>478</v>
      </c>
      <c r="B30" s="355" t="s">
        <v>479</v>
      </c>
      <c r="C30" s="355" t="s">
        <v>27</v>
      </c>
      <c r="D30" s="355" t="s">
        <v>2843</v>
      </c>
      <c r="E30" s="356">
        <v>45189</v>
      </c>
      <c r="F30" s="355"/>
      <c r="G30" s="355" t="s">
        <v>2825</v>
      </c>
      <c r="H30" s="355" t="s">
        <v>2826</v>
      </c>
      <c r="I30" s="355"/>
      <c r="J30" s="355" t="s">
        <v>30</v>
      </c>
      <c r="K30" s="355" t="s">
        <v>44</v>
      </c>
      <c r="L30" s="355" t="s">
        <v>2833</v>
      </c>
      <c r="M30" s="359">
        <v>100000000</v>
      </c>
      <c r="N30" s="359">
        <v>0</v>
      </c>
      <c r="O30" s="359">
        <v>0</v>
      </c>
    </row>
    <row r="31" spans="1:15" x14ac:dyDescent="0.25">
      <c r="A31" s="355" t="s">
        <v>478</v>
      </c>
      <c r="B31" s="355" t="s">
        <v>479</v>
      </c>
      <c r="C31" s="355" t="s">
        <v>27</v>
      </c>
      <c r="D31" s="355" t="s">
        <v>2844</v>
      </c>
      <c r="E31" s="356">
        <v>45191</v>
      </c>
      <c r="F31" s="355"/>
      <c r="G31" s="355" t="s">
        <v>2825</v>
      </c>
      <c r="H31" s="355" t="s">
        <v>2826</v>
      </c>
      <c r="I31" s="355"/>
      <c r="J31" s="355" t="s">
        <v>30</v>
      </c>
      <c r="K31" s="355" t="s">
        <v>44</v>
      </c>
      <c r="L31" s="355" t="s">
        <v>2831</v>
      </c>
      <c r="M31" s="359">
        <v>100000000</v>
      </c>
      <c r="N31" s="359">
        <v>0</v>
      </c>
      <c r="O31" s="359">
        <v>0</v>
      </c>
    </row>
    <row r="32" spans="1:15" x14ac:dyDescent="0.25">
      <c r="A32" s="355" t="s">
        <v>478</v>
      </c>
      <c r="B32" s="355" t="s">
        <v>479</v>
      </c>
      <c r="C32" s="355" t="s">
        <v>27</v>
      </c>
      <c r="D32" s="355" t="s">
        <v>2845</v>
      </c>
      <c r="E32" s="356">
        <v>45194</v>
      </c>
      <c r="F32" s="355"/>
      <c r="G32" s="355" t="s">
        <v>2825</v>
      </c>
      <c r="H32" s="355" t="s">
        <v>2826</v>
      </c>
      <c r="I32" s="355"/>
      <c r="J32" s="355" t="s">
        <v>30</v>
      </c>
      <c r="K32" s="355" t="s">
        <v>101</v>
      </c>
      <c r="L32" s="355" t="s">
        <v>2829</v>
      </c>
      <c r="M32" s="359">
        <v>100000000</v>
      </c>
      <c r="N32" s="359">
        <v>0</v>
      </c>
      <c r="O32" s="359">
        <v>0</v>
      </c>
    </row>
    <row r="33" spans="1:15" x14ac:dyDescent="0.25">
      <c r="A33" s="355" t="s">
        <v>478</v>
      </c>
      <c r="B33" s="355" t="s">
        <v>479</v>
      </c>
      <c r="C33" s="355" t="s">
        <v>27</v>
      </c>
      <c r="D33" s="355" t="s">
        <v>1747</v>
      </c>
      <c r="E33" s="356">
        <v>45194</v>
      </c>
      <c r="F33" s="355"/>
      <c r="G33" s="355" t="s">
        <v>2825</v>
      </c>
      <c r="H33" s="355" t="s">
        <v>2826</v>
      </c>
      <c r="I33" s="355"/>
      <c r="J33" s="355" t="s">
        <v>30</v>
      </c>
      <c r="K33" s="355" t="s">
        <v>101</v>
      </c>
      <c r="L33" s="355" t="s">
        <v>2827</v>
      </c>
      <c r="M33" s="359">
        <v>100000000</v>
      </c>
      <c r="N33" s="359">
        <v>0</v>
      </c>
      <c r="O33" s="359">
        <v>0</v>
      </c>
    </row>
    <row r="34" spans="1:15" x14ac:dyDescent="0.25">
      <c r="A34" s="355" t="s">
        <v>478</v>
      </c>
      <c r="B34" s="355" t="s">
        <v>479</v>
      </c>
      <c r="C34" s="355" t="s">
        <v>27</v>
      </c>
      <c r="D34" s="355" t="s">
        <v>1199</v>
      </c>
      <c r="E34" s="356">
        <v>45195</v>
      </c>
      <c r="F34" s="355"/>
      <c r="G34" s="355" t="s">
        <v>2825</v>
      </c>
      <c r="H34" s="355" t="s">
        <v>2826</v>
      </c>
      <c r="I34" s="355"/>
      <c r="J34" s="355" t="s">
        <v>30</v>
      </c>
      <c r="K34" s="355" t="s">
        <v>218</v>
      </c>
      <c r="L34" s="355" t="s">
        <v>2837</v>
      </c>
      <c r="M34" s="359">
        <v>100000000</v>
      </c>
      <c r="N34" s="359">
        <v>0</v>
      </c>
      <c r="O34" s="359">
        <v>0</v>
      </c>
    </row>
    <row r="35" spans="1:15" x14ac:dyDescent="0.25">
      <c r="A35" s="355" t="s">
        <v>478</v>
      </c>
      <c r="B35" s="355" t="s">
        <v>479</v>
      </c>
      <c r="C35" s="355" t="s">
        <v>27</v>
      </c>
      <c r="D35" s="355" t="s">
        <v>2846</v>
      </c>
      <c r="E35" s="356">
        <v>45195</v>
      </c>
      <c r="F35" s="355"/>
      <c r="G35" s="355" t="s">
        <v>2825</v>
      </c>
      <c r="H35" s="355" t="s">
        <v>2826</v>
      </c>
      <c r="I35" s="355"/>
      <c r="J35" s="355" t="s">
        <v>30</v>
      </c>
      <c r="K35" s="355" t="s">
        <v>218</v>
      </c>
      <c r="L35" s="355" t="s">
        <v>2841</v>
      </c>
      <c r="M35" s="359">
        <v>100000000</v>
      </c>
      <c r="N35" s="359">
        <v>0</v>
      </c>
      <c r="O35" s="359">
        <v>0</v>
      </c>
    </row>
    <row r="36" spans="1:15" x14ac:dyDescent="0.25">
      <c r="A36" s="355" t="s">
        <v>478</v>
      </c>
      <c r="B36" s="355" t="s">
        <v>479</v>
      </c>
      <c r="C36" s="355" t="s">
        <v>27</v>
      </c>
      <c r="D36" s="355" t="s">
        <v>1749</v>
      </c>
      <c r="E36" s="356">
        <v>45195</v>
      </c>
      <c r="F36" s="355"/>
      <c r="G36" s="355" t="s">
        <v>2825</v>
      </c>
      <c r="H36" s="355" t="s">
        <v>2826</v>
      </c>
      <c r="I36" s="355"/>
      <c r="J36" s="355" t="s">
        <v>30</v>
      </c>
      <c r="K36" s="355" t="s">
        <v>218</v>
      </c>
      <c r="L36" s="355" t="s">
        <v>2839</v>
      </c>
      <c r="M36" s="359">
        <v>100000000</v>
      </c>
      <c r="N36" s="359">
        <v>0</v>
      </c>
      <c r="O36" s="359">
        <v>0</v>
      </c>
    </row>
    <row r="37" spans="1:15" x14ac:dyDescent="0.25">
      <c r="A37" s="355"/>
      <c r="B37" s="355"/>
      <c r="C37" s="355"/>
      <c r="D37" s="355"/>
      <c r="E37" s="355"/>
      <c r="F37" s="355"/>
      <c r="G37" s="355"/>
      <c r="H37" s="355"/>
      <c r="I37" s="355"/>
      <c r="J37" s="355"/>
      <c r="K37" s="355"/>
      <c r="L37" s="355"/>
      <c r="M37" s="360">
        <f>SUM(M29:M36)</f>
        <v>3015442763</v>
      </c>
      <c r="N37" s="360"/>
      <c r="O37" s="360"/>
    </row>
    <row r="38" spans="1:15" x14ac:dyDescent="0.25">
      <c r="A38" s="355"/>
      <c r="B38" s="355"/>
      <c r="C38" s="355"/>
      <c r="D38" s="355"/>
      <c r="E38" s="355"/>
      <c r="F38" s="355"/>
      <c r="G38" s="355"/>
      <c r="H38" s="355"/>
      <c r="I38" s="355"/>
      <c r="J38" s="355"/>
      <c r="K38" s="355"/>
      <c r="L38" s="355"/>
      <c r="M38" s="359"/>
      <c r="N38" s="359"/>
      <c r="O38" s="359"/>
    </row>
    <row r="39" spans="1:15" x14ac:dyDescent="0.25">
      <c r="M39" s="361"/>
      <c r="N39" s="361"/>
      <c r="O39" s="361"/>
    </row>
    <row r="40" spans="1:15" x14ac:dyDescent="0.25">
      <c r="M40" s="361"/>
      <c r="N40" s="361"/>
      <c r="O40" s="361"/>
    </row>
  </sheetData>
  <mergeCells count="9">
    <mergeCell ref="A6:O6"/>
    <mergeCell ref="A7:O7"/>
    <mergeCell ref="A8:O8"/>
    <mergeCell ref="A9:O9"/>
    <mergeCell ref="A1:O1"/>
    <mergeCell ref="A2:O2"/>
    <mergeCell ref="A3:O3"/>
    <mergeCell ref="A4:O4"/>
    <mergeCell ref="A5:O5"/>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4"/>
  <sheetViews>
    <sheetView topLeftCell="A22" workbookViewId="0">
      <selection activeCell="D48" sqref="D48"/>
    </sheetView>
  </sheetViews>
  <sheetFormatPr baseColWidth="10" defaultRowHeight="15" x14ac:dyDescent="0.25"/>
  <cols>
    <col min="1" max="1" width="8.7109375" customWidth="1"/>
    <col min="2" max="2" width="21" customWidth="1"/>
    <col min="3" max="3" width="5" customWidth="1"/>
    <col min="13" max="14" width="12.140625" bestFit="1" customWidth="1"/>
    <col min="15" max="15" width="13" bestFit="1" customWidth="1"/>
  </cols>
  <sheetData>
    <row r="1" spans="1:15" ht="15.75" x14ac:dyDescent="0.25">
      <c r="A1" s="624" t="s">
        <v>0</v>
      </c>
      <c r="B1" s="624"/>
      <c r="C1" s="624"/>
      <c r="D1" s="624"/>
      <c r="E1" s="624"/>
      <c r="F1" s="624"/>
      <c r="G1" s="624"/>
      <c r="H1" s="624"/>
      <c r="I1" s="624"/>
      <c r="J1" s="624"/>
      <c r="K1" s="624"/>
      <c r="L1" s="624"/>
      <c r="M1" s="624"/>
      <c r="N1" s="624"/>
      <c r="O1" s="624"/>
    </row>
    <row r="2" spans="1:15" ht="15.75" x14ac:dyDescent="0.25">
      <c r="A2" s="624" t="s">
        <v>1</v>
      </c>
      <c r="B2" s="624"/>
      <c r="C2" s="624"/>
      <c r="D2" s="624"/>
      <c r="E2" s="624"/>
      <c r="F2" s="624"/>
      <c r="G2" s="624"/>
      <c r="H2" s="624"/>
      <c r="I2" s="624"/>
      <c r="J2" s="624"/>
      <c r="K2" s="624"/>
      <c r="L2" s="624"/>
      <c r="M2" s="624"/>
      <c r="N2" s="624"/>
      <c r="O2" s="624"/>
    </row>
    <row r="3" spans="1:15" ht="15.75" x14ac:dyDescent="0.25">
      <c r="A3" s="624" t="s">
        <v>2</v>
      </c>
      <c r="B3" s="624"/>
      <c r="C3" s="624"/>
      <c r="D3" s="624"/>
      <c r="E3" s="624"/>
      <c r="F3" s="624"/>
      <c r="G3" s="624"/>
      <c r="H3" s="624"/>
      <c r="I3" s="624"/>
      <c r="J3" s="624"/>
      <c r="K3" s="624"/>
      <c r="L3" s="624"/>
      <c r="M3" s="624"/>
      <c r="N3" s="624"/>
      <c r="O3" s="624"/>
    </row>
    <row r="4" spans="1:15" ht="15.75" x14ac:dyDescent="0.25">
      <c r="A4" s="624" t="s">
        <v>3</v>
      </c>
      <c r="B4" s="624"/>
      <c r="C4" s="624"/>
      <c r="D4" s="624"/>
      <c r="E4" s="624"/>
      <c r="F4" s="624"/>
      <c r="G4" s="624"/>
      <c r="H4" s="624"/>
      <c r="I4" s="624"/>
      <c r="J4" s="624"/>
      <c r="K4" s="624"/>
      <c r="L4" s="624"/>
      <c r="M4" s="624"/>
      <c r="N4" s="624"/>
      <c r="O4" s="624"/>
    </row>
    <row r="5" spans="1:15" ht="15.75" x14ac:dyDescent="0.25">
      <c r="A5" s="624" t="s">
        <v>5</v>
      </c>
      <c r="B5" s="624"/>
      <c r="C5" s="624"/>
      <c r="D5" s="624"/>
      <c r="E5" s="624"/>
      <c r="F5" s="624"/>
      <c r="G5" s="624"/>
      <c r="H5" s="624"/>
      <c r="I5" s="624"/>
      <c r="J5" s="624"/>
      <c r="K5" s="624"/>
      <c r="L5" s="624"/>
      <c r="M5" s="624"/>
      <c r="N5" s="624"/>
      <c r="O5" s="624"/>
    </row>
    <row r="6" spans="1:15" ht="15.75" x14ac:dyDescent="0.25">
      <c r="A6" s="625" t="s">
        <v>4</v>
      </c>
      <c r="B6" s="625"/>
      <c r="C6" s="625"/>
      <c r="D6" s="625"/>
      <c r="E6" s="625"/>
      <c r="F6" s="625"/>
      <c r="G6" s="625"/>
      <c r="H6" s="625"/>
      <c r="I6" s="625"/>
      <c r="J6" s="625"/>
      <c r="K6" s="625"/>
      <c r="L6" s="625"/>
      <c r="M6" s="625"/>
      <c r="N6" s="625"/>
      <c r="O6" s="625"/>
    </row>
    <row r="7" spans="1:15" x14ac:dyDescent="0.25">
      <c r="A7" s="34" t="s">
        <v>6</v>
      </c>
      <c r="B7" s="34" t="s">
        <v>7</v>
      </c>
      <c r="C7" s="34" t="s">
        <v>8</v>
      </c>
      <c r="D7" s="34" t="s">
        <v>9</v>
      </c>
      <c r="E7" s="34" t="s">
        <v>10</v>
      </c>
      <c r="F7" s="34" t="s">
        <v>11</v>
      </c>
      <c r="G7" s="34" t="s">
        <v>12</v>
      </c>
      <c r="H7" s="34" t="s">
        <v>13</v>
      </c>
      <c r="I7" s="34" t="s">
        <v>14</v>
      </c>
      <c r="J7" s="34" t="s">
        <v>15</v>
      </c>
      <c r="K7" s="34" t="s">
        <v>16</v>
      </c>
      <c r="L7" s="34" t="s">
        <v>17</v>
      </c>
      <c r="M7" s="35" t="s">
        <v>18</v>
      </c>
      <c r="N7" s="35" t="s">
        <v>19</v>
      </c>
      <c r="O7" s="35" t="s">
        <v>20</v>
      </c>
    </row>
    <row r="8" spans="1:15" x14ac:dyDescent="0.25">
      <c r="A8" s="32" t="s">
        <v>21</v>
      </c>
      <c r="B8" s="32" t="s">
        <v>22</v>
      </c>
      <c r="C8" s="32"/>
      <c r="D8" s="32"/>
      <c r="E8" s="33">
        <v>45199</v>
      </c>
      <c r="F8" s="32"/>
      <c r="G8" s="32" t="s">
        <v>23</v>
      </c>
      <c r="H8" s="32" t="s">
        <v>24</v>
      </c>
      <c r="I8" s="32" t="s">
        <v>25</v>
      </c>
      <c r="J8" s="32" t="s">
        <v>24</v>
      </c>
      <c r="K8" s="32" t="s">
        <v>24</v>
      </c>
      <c r="L8" s="32" t="s">
        <v>26</v>
      </c>
      <c r="M8" s="5">
        <v>850573000</v>
      </c>
      <c r="N8" s="5">
        <v>1350573000</v>
      </c>
      <c r="O8" s="5">
        <f>SUM(N8-M8)</f>
        <v>500000000</v>
      </c>
    </row>
    <row r="9" spans="1:15" x14ac:dyDescent="0.25">
      <c r="A9" s="32" t="s">
        <v>21</v>
      </c>
      <c r="B9" s="32" t="s">
        <v>22</v>
      </c>
      <c r="C9" s="32" t="s">
        <v>41</v>
      </c>
      <c r="D9" s="32" t="s">
        <v>103</v>
      </c>
      <c r="E9" s="33">
        <v>45203</v>
      </c>
      <c r="F9" s="32"/>
      <c r="G9" s="32" t="s">
        <v>104</v>
      </c>
      <c r="H9" s="32" t="s">
        <v>521</v>
      </c>
      <c r="I9" s="32"/>
      <c r="J9" s="32" t="s">
        <v>30</v>
      </c>
      <c r="K9" s="32" t="s">
        <v>105</v>
      </c>
      <c r="L9" s="32" t="s">
        <v>522</v>
      </c>
      <c r="M9" s="5">
        <v>100000000</v>
      </c>
      <c r="N9" s="5">
        <v>0</v>
      </c>
      <c r="O9" s="5">
        <f>SUM(O8-M9+N9)</f>
        <v>400000000</v>
      </c>
    </row>
    <row r="10" spans="1:15" x14ac:dyDescent="0.25">
      <c r="A10" s="32" t="s">
        <v>21</v>
      </c>
      <c r="B10" s="32" t="s">
        <v>22</v>
      </c>
      <c r="C10" s="32" t="s">
        <v>41</v>
      </c>
      <c r="D10" s="32" t="s">
        <v>108</v>
      </c>
      <c r="E10" s="33">
        <v>45203</v>
      </c>
      <c r="F10" s="32"/>
      <c r="G10" s="32" t="s">
        <v>104</v>
      </c>
      <c r="H10" s="32" t="s">
        <v>521</v>
      </c>
      <c r="I10" s="32"/>
      <c r="J10" s="32" t="s">
        <v>30</v>
      </c>
      <c r="K10" s="32" t="s">
        <v>101</v>
      </c>
      <c r="L10" s="32" t="s">
        <v>523</v>
      </c>
      <c r="M10" s="5">
        <v>100000000</v>
      </c>
      <c r="N10" s="5">
        <v>0</v>
      </c>
      <c r="O10" s="5">
        <f t="shared" ref="O10:O29" si="0">SUM(O9-M10+N10)</f>
        <v>300000000</v>
      </c>
    </row>
    <row r="11" spans="1:15" x14ac:dyDescent="0.25">
      <c r="A11" s="32" t="s">
        <v>21</v>
      </c>
      <c r="B11" s="32" t="s">
        <v>22</v>
      </c>
      <c r="C11" s="32" t="s">
        <v>27</v>
      </c>
      <c r="D11" s="32" t="s">
        <v>253</v>
      </c>
      <c r="E11" s="33">
        <v>45226</v>
      </c>
      <c r="F11" s="32"/>
      <c r="G11" s="32" t="s">
        <v>104</v>
      </c>
      <c r="H11" s="32" t="s">
        <v>521</v>
      </c>
      <c r="I11" s="32"/>
      <c r="J11" s="32" t="s">
        <v>30</v>
      </c>
      <c r="K11" s="32" t="s">
        <v>31</v>
      </c>
      <c r="L11" s="32" t="s">
        <v>525</v>
      </c>
      <c r="M11" s="5">
        <v>0</v>
      </c>
      <c r="N11" s="5">
        <v>100000000</v>
      </c>
      <c r="O11" s="5">
        <f t="shared" si="0"/>
        <v>400000000</v>
      </c>
    </row>
    <row r="12" spans="1:15" x14ac:dyDescent="0.25">
      <c r="A12" s="32" t="s">
        <v>21</v>
      </c>
      <c r="B12" s="32" t="s">
        <v>22</v>
      </c>
      <c r="C12" s="32" t="s">
        <v>27</v>
      </c>
      <c r="D12" s="32" t="s">
        <v>254</v>
      </c>
      <c r="E12" s="33">
        <v>45226</v>
      </c>
      <c r="F12" s="32"/>
      <c r="G12" s="32" t="s">
        <v>104</v>
      </c>
      <c r="H12" s="32" t="s">
        <v>521</v>
      </c>
      <c r="I12" s="32"/>
      <c r="J12" s="32" t="s">
        <v>30</v>
      </c>
      <c r="K12" s="32" t="s">
        <v>31</v>
      </c>
      <c r="L12" s="32" t="s">
        <v>529</v>
      </c>
      <c r="M12" s="5">
        <v>0</v>
      </c>
      <c r="N12" s="5">
        <v>100000000</v>
      </c>
      <c r="O12" s="5">
        <f t="shared" si="0"/>
        <v>500000000</v>
      </c>
    </row>
    <row r="13" spans="1:15" x14ac:dyDescent="0.25">
      <c r="A13" s="32" t="s">
        <v>21</v>
      </c>
      <c r="B13" s="32" t="s">
        <v>22</v>
      </c>
      <c r="C13" s="32" t="s">
        <v>27</v>
      </c>
      <c r="D13" s="32" t="s">
        <v>255</v>
      </c>
      <c r="E13" s="33">
        <v>45226</v>
      </c>
      <c r="F13" s="32"/>
      <c r="G13" s="32" t="s">
        <v>104</v>
      </c>
      <c r="H13" s="32" t="s">
        <v>521</v>
      </c>
      <c r="I13" s="32"/>
      <c r="J13" s="32" t="s">
        <v>30</v>
      </c>
      <c r="K13" s="32" t="s">
        <v>31</v>
      </c>
      <c r="L13" s="32" t="s">
        <v>528</v>
      </c>
      <c r="M13" s="5">
        <v>0</v>
      </c>
      <c r="N13" s="5">
        <v>100000000</v>
      </c>
      <c r="O13" s="5">
        <f t="shared" si="0"/>
        <v>600000000</v>
      </c>
    </row>
    <row r="14" spans="1:15" x14ac:dyDescent="0.25">
      <c r="A14" s="32" t="s">
        <v>21</v>
      </c>
      <c r="B14" s="32" t="s">
        <v>22</v>
      </c>
      <c r="C14" s="32" t="s">
        <v>27</v>
      </c>
      <c r="D14" s="32" t="s">
        <v>256</v>
      </c>
      <c r="E14" s="33">
        <v>45226</v>
      </c>
      <c r="F14" s="32"/>
      <c r="G14" s="32" t="s">
        <v>104</v>
      </c>
      <c r="H14" s="32" t="s">
        <v>521</v>
      </c>
      <c r="I14" s="32"/>
      <c r="J14" s="32" t="s">
        <v>30</v>
      </c>
      <c r="K14" s="32" t="s">
        <v>31</v>
      </c>
      <c r="L14" s="32" t="s">
        <v>530</v>
      </c>
      <c r="M14" s="5">
        <v>0</v>
      </c>
      <c r="N14" s="5">
        <v>100000000</v>
      </c>
      <c r="O14" s="5">
        <f t="shared" si="0"/>
        <v>700000000</v>
      </c>
    </row>
    <row r="15" spans="1:15" x14ac:dyDescent="0.25">
      <c r="A15" s="32" t="s">
        <v>21</v>
      </c>
      <c r="B15" s="32" t="s">
        <v>22</v>
      </c>
      <c r="C15" s="32" t="s">
        <v>27</v>
      </c>
      <c r="D15" s="32" t="s">
        <v>42</v>
      </c>
      <c r="E15" s="33">
        <v>45226</v>
      </c>
      <c r="F15" s="32"/>
      <c r="G15" s="32" t="s">
        <v>104</v>
      </c>
      <c r="H15" s="32" t="s">
        <v>521</v>
      </c>
      <c r="I15" s="32"/>
      <c r="J15" s="32" t="s">
        <v>30</v>
      </c>
      <c r="K15" s="32" t="s">
        <v>31</v>
      </c>
      <c r="L15" s="32" t="s">
        <v>526</v>
      </c>
      <c r="M15" s="5">
        <v>0</v>
      </c>
      <c r="N15" s="5">
        <v>100000000</v>
      </c>
      <c r="O15" s="5">
        <f t="shared" si="0"/>
        <v>800000000</v>
      </c>
    </row>
    <row r="16" spans="1:15" x14ac:dyDescent="0.25">
      <c r="A16" s="32" t="s">
        <v>21</v>
      </c>
      <c r="B16" s="32" t="s">
        <v>22</v>
      </c>
      <c r="C16" s="32" t="s">
        <v>27</v>
      </c>
      <c r="D16" s="32" t="s">
        <v>257</v>
      </c>
      <c r="E16" s="33">
        <v>45226</v>
      </c>
      <c r="F16" s="32"/>
      <c r="G16" s="32" t="s">
        <v>104</v>
      </c>
      <c r="H16" s="32" t="s">
        <v>521</v>
      </c>
      <c r="I16" s="32"/>
      <c r="J16" s="32" t="s">
        <v>30</v>
      </c>
      <c r="K16" s="32" t="s">
        <v>31</v>
      </c>
      <c r="L16" s="32" t="s">
        <v>527</v>
      </c>
      <c r="M16" s="5">
        <v>0</v>
      </c>
      <c r="N16" s="5">
        <v>100000000</v>
      </c>
      <c r="O16" s="5">
        <f t="shared" si="0"/>
        <v>900000000</v>
      </c>
    </row>
    <row r="17" spans="1:15" x14ac:dyDescent="0.25">
      <c r="A17" s="32" t="s">
        <v>21</v>
      </c>
      <c r="B17" s="32" t="s">
        <v>22</v>
      </c>
      <c r="C17" s="32" t="s">
        <v>27</v>
      </c>
      <c r="D17" s="32" t="s">
        <v>258</v>
      </c>
      <c r="E17" s="33">
        <v>45226</v>
      </c>
      <c r="F17" s="32"/>
      <c r="G17" s="32" t="s">
        <v>104</v>
      </c>
      <c r="H17" s="32" t="s">
        <v>521</v>
      </c>
      <c r="I17" s="32"/>
      <c r="J17" s="32" t="s">
        <v>30</v>
      </c>
      <c r="K17" s="32" t="s">
        <v>31</v>
      </c>
      <c r="L17" s="32" t="s">
        <v>524</v>
      </c>
      <c r="M17" s="5">
        <v>0</v>
      </c>
      <c r="N17" s="5">
        <v>100000000</v>
      </c>
      <c r="O17" s="5">
        <f t="shared" si="0"/>
        <v>1000000000</v>
      </c>
    </row>
    <row r="18" spans="1:15" x14ac:dyDescent="0.25">
      <c r="A18" s="32" t="s">
        <v>21</v>
      </c>
      <c r="B18" s="32" t="s">
        <v>22</v>
      </c>
      <c r="C18" s="32" t="s">
        <v>27</v>
      </c>
      <c r="D18" s="32" t="s">
        <v>45</v>
      </c>
      <c r="E18" s="33">
        <v>45226</v>
      </c>
      <c r="F18" s="32"/>
      <c r="G18" s="32" t="s">
        <v>104</v>
      </c>
      <c r="H18" s="32" t="s">
        <v>521</v>
      </c>
      <c r="I18" s="32"/>
      <c r="J18" s="32" t="s">
        <v>30</v>
      </c>
      <c r="K18" s="32" t="s">
        <v>31</v>
      </c>
      <c r="L18" s="32" t="s">
        <v>531</v>
      </c>
      <c r="M18" s="5">
        <v>0</v>
      </c>
      <c r="N18" s="5">
        <v>100000000</v>
      </c>
      <c r="O18" s="5">
        <f t="shared" si="0"/>
        <v>1100000000</v>
      </c>
    </row>
    <row r="19" spans="1:15" x14ac:dyDescent="0.25">
      <c r="A19" s="32" t="s">
        <v>21</v>
      </c>
      <c r="B19" s="32" t="s">
        <v>22</v>
      </c>
      <c r="C19" s="32" t="s">
        <v>41</v>
      </c>
      <c r="D19" s="32" t="s">
        <v>261</v>
      </c>
      <c r="E19" s="33">
        <v>45226</v>
      </c>
      <c r="F19" s="32"/>
      <c r="G19" s="32" t="s">
        <v>104</v>
      </c>
      <c r="H19" s="32" t="s">
        <v>521</v>
      </c>
      <c r="I19" s="32"/>
      <c r="J19" s="32" t="s">
        <v>30</v>
      </c>
      <c r="K19" s="32" t="s">
        <v>218</v>
      </c>
      <c r="L19" s="32" t="s">
        <v>532</v>
      </c>
      <c r="M19" s="5">
        <v>100000000</v>
      </c>
      <c r="N19" s="5">
        <v>0</v>
      </c>
      <c r="O19" s="5">
        <f t="shared" si="0"/>
        <v>1000000000</v>
      </c>
    </row>
    <row r="20" spans="1:15" x14ac:dyDescent="0.25">
      <c r="A20" s="32" t="s">
        <v>21</v>
      </c>
      <c r="B20" s="32" t="s">
        <v>22</v>
      </c>
      <c r="C20" s="32" t="s">
        <v>41</v>
      </c>
      <c r="D20" s="32" t="s">
        <v>262</v>
      </c>
      <c r="E20" s="33">
        <v>45226</v>
      </c>
      <c r="F20" s="32"/>
      <c r="G20" s="32" t="s">
        <v>104</v>
      </c>
      <c r="H20" s="32" t="s">
        <v>521</v>
      </c>
      <c r="I20" s="32"/>
      <c r="J20" s="32" t="s">
        <v>30</v>
      </c>
      <c r="K20" s="32" t="s">
        <v>218</v>
      </c>
      <c r="L20" s="32" t="s">
        <v>533</v>
      </c>
      <c r="M20" s="5">
        <v>100000000</v>
      </c>
      <c r="N20" s="5">
        <v>0</v>
      </c>
      <c r="O20" s="5">
        <f t="shared" si="0"/>
        <v>900000000</v>
      </c>
    </row>
    <row r="21" spans="1:15" x14ac:dyDescent="0.25">
      <c r="A21" s="32" t="s">
        <v>21</v>
      </c>
      <c r="B21" s="32" t="s">
        <v>22</v>
      </c>
      <c r="C21" s="32" t="s">
        <v>41</v>
      </c>
      <c r="D21" s="32" t="s">
        <v>271</v>
      </c>
      <c r="E21" s="33">
        <v>45233</v>
      </c>
      <c r="F21" s="32"/>
      <c r="G21" s="32" t="s">
        <v>104</v>
      </c>
      <c r="H21" s="32" t="s">
        <v>521</v>
      </c>
      <c r="I21" s="32"/>
      <c r="J21" s="32" t="s">
        <v>30</v>
      </c>
      <c r="K21" s="32" t="s">
        <v>44</v>
      </c>
      <c r="L21" s="32" t="s">
        <v>524</v>
      </c>
      <c r="M21" s="5">
        <v>100000000</v>
      </c>
      <c r="N21" s="5">
        <v>0</v>
      </c>
      <c r="O21" s="5">
        <f t="shared" si="0"/>
        <v>800000000</v>
      </c>
    </row>
    <row r="22" spans="1:15" x14ac:dyDescent="0.25">
      <c r="A22" s="32" t="s">
        <v>21</v>
      </c>
      <c r="B22" s="32" t="s">
        <v>22</v>
      </c>
      <c r="C22" s="32" t="s">
        <v>41</v>
      </c>
      <c r="D22" s="32" t="s">
        <v>272</v>
      </c>
      <c r="E22" s="33">
        <v>45233</v>
      </c>
      <c r="F22" s="32"/>
      <c r="G22" s="32" t="s">
        <v>104</v>
      </c>
      <c r="H22" s="32" t="s">
        <v>521</v>
      </c>
      <c r="I22" s="32"/>
      <c r="J22" s="32" t="s">
        <v>30</v>
      </c>
      <c r="K22" s="32" t="s">
        <v>44</v>
      </c>
      <c r="L22" s="32" t="s">
        <v>525</v>
      </c>
      <c r="M22" s="5">
        <v>100000000</v>
      </c>
      <c r="N22" s="5">
        <v>0</v>
      </c>
      <c r="O22" s="5">
        <f t="shared" si="0"/>
        <v>700000000</v>
      </c>
    </row>
    <row r="23" spans="1:15" x14ac:dyDescent="0.25">
      <c r="A23" s="32" t="s">
        <v>21</v>
      </c>
      <c r="B23" s="32" t="s">
        <v>22</v>
      </c>
      <c r="C23" s="32" t="s">
        <v>41</v>
      </c>
      <c r="D23" s="32" t="s">
        <v>273</v>
      </c>
      <c r="E23" s="33">
        <v>45233</v>
      </c>
      <c r="F23" s="32"/>
      <c r="G23" s="32" t="s">
        <v>104</v>
      </c>
      <c r="H23" s="32" t="s">
        <v>521</v>
      </c>
      <c r="I23" s="32"/>
      <c r="J23" s="32" t="s">
        <v>30</v>
      </c>
      <c r="K23" s="32" t="s">
        <v>44</v>
      </c>
      <c r="L23" s="32" t="s">
        <v>526</v>
      </c>
      <c r="M23" s="5">
        <v>100000000</v>
      </c>
      <c r="N23" s="5">
        <v>0</v>
      </c>
      <c r="O23" s="5">
        <f t="shared" si="0"/>
        <v>600000000</v>
      </c>
    </row>
    <row r="24" spans="1:15" x14ac:dyDescent="0.25">
      <c r="A24" s="32" t="s">
        <v>21</v>
      </c>
      <c r="B24" s="32" t="s">
        <v>22</v>
      </c>
      <c r="C24" s="32" t="s">
        <v>41</v>
      </c>
      <c r="D24" s="32" t="s">
        <v>274</v>
      </c>
      <c r="E24" s="33">
        <v>45233</v>
      </c>
      <c r="F24" s="32"/>
      <c r="G24" s="32" t="s">
        <v>104</v>
      </c>
      <c r="H24" s="32" t="s">
        <v>521</v>
      </c>
      <c r="I24" s="32"/>
      <c r="J24" s="32" t="s">
        <v>30</v>
      </c>
      <c r="K24" s="32" t="s">
        <v>44</v>
      </c>
      <c r="L24" s="32" t="s">
        <v>527</v>
      </c>
      <c r="M24" s="5">
        <v>100000000</v>
      </c>
      <c r="N24" s="5">
        <v>0</v>
      </c>
      <c r="O24" s="5">
        <f t="shared" si="0"/>
        <v>500000000</v>
      </c>
    </row>
    <row r="25" spans="1:15" x14ac:dyDescent="0.25">
      <c r="A25" s="32" t="s">
        <v>21</v>
      </c>
      <c r="B25" s="32" t="s">
        <v>22</v>
      </c>
      <c r="C25" s="32" t="s">
        <v>41</v>
      </c>
      <c r="D25" s="32" t="s">
        <v>275</v>
      </c>
      <c r="E25" s="33">
        <v>45233</v>
      </c>
      <c r="F25" s="32"/>
      <c r="G25" s="32" t="s">
        <v>104</v>
      </c>
      <c r="H25" s="32" t="s">
        <v>521</v>
      </c>
      <c r="I25" s="32"/>
      <c r="J25" s="32" t="s">
        <v>30</v>
      </c>
      <c r="K25" s="32" t="s">
        <v>44</v>
      </c>
      <c r="L25" s="32" t="s">
        <v>528</v>
      </c>
      <c r="M25" s="5">
        <v>100000000</v>
      </c>
      <c r="N25" s="5">
        <v>0</v>
      </c>
      <c r="O25" s="5">
        <f t="shared" si="0"/>
        <v>400000000</v>
      </c>
    </row>
    <row r="26" spans="1:15" x14ac:dyDescent="0.25">
      <c r="A26" s="32" t="s">
        <v>21</v>
      </c>
      <c r="B26" s="32" t="s">
        <v>22</v>
      </c>
      <c r="C26" s="32" t="s">
        <v>41</v>
      </c>
      <c r="D26" s="32" t="s">
        <v>276</v>
      </c>
      <c r="E26" s="33">
        <v>45233</v>
      </c>
      <c r="F26" s="32"/>
      <c r="G26" s="32" t="s">
        <v>104</v>
      </c>
      <c r="H26" s="32" t="s">
        <v>521</v>
      </c>
      <c r="I26" s="32"/>
      <c r="J26" s="32" t="s">
        <v>30</v>
      </c>
      <c r="K26" s="32" t="s">
        <v>44</v>
      </c>
      <c r="L26" s="32" t="s">
        <v>529</v>
      </c>
      <c r="M26" s="5">
        <v>100000000</v>
      </c>
      <c r="N26" s="5">
        <v>0</v>
      </c>
      <c r="O26" s="5">
        <f t="shared" si="0"/>
        <v>300000000</v>
      </c>
    </row>
    <row r="27" spans="1:15" x14ac:dyDescent="0.25">
      <c r="A27" s="32" t="s">
        <v>21</v>
      </c>
      <c r="B27" s="32" t="s">
        <v>22</v>
      </c>
      <c r="C27" s="32" t="s">
        <v>41</v>
      </c>
      <c r="D27" s="32" t="s">
        <v>277</v>
      </c>
      <c r="E27" s="33">
        <v>45233</v>
      </c>
      <c r="F27" s="32"/>
      <c r="G27" s="32" t="s">
        <v>104</v>
      </c>
      <c r="H27" s="32" t="s">
        <v>521</v>
      </c>
      <c r="I27" s="32"/>
      <c r="J27" s="32" t="s">
        <v>30</v>
      </c>
      <c r="K27" s="32" t="s">
        <v>44</v>
      </c>
      <c r="L27" s="32" t="s">
        <v>530</v>
      </c>
      <c r="M27" s="5">
        <v>100000000</v>
      </c>
      <c r="N27" s="5">
        <v>0</v>
      </c>
      <c r="O27" s="5">
        <f t="shared" si="0"/>
        <v>200000000</v>
      </c>
    </row>
    <row r="28" spans="1:15" x14ac:dyDescent="0.25">
      <c r="A28" s="32" t="s">
        <v>21</v>
      </c>
      <c r="B28" s="32" t="s">
        <v>22</v>
      </c>
      <c r="C28" s="32" t="s">
        <v>41</v>
      </c>
      <c r="D28" s="32" t="s">
        <v>278</v>
      </c>
      <c r="E28" s="33">
        <v>45233</v>
      </c>
      <c r="F28" s="32"/>
      <c r="G28" s="32" t="s">
        <v>104</v>
      </c>
      <c r="H28" s="32" t="s">
        <v>521</v>
      </c>
      <c r="I28" s="32"/>
      <c r="J28" s="32" t="s">
        <v>30</v>
      </c>
      <c r="K28" s="32" t="s">
        <v>44</v>
      </c>
      <c r="L28" s="32" t="s">
        <v>531</v>
      </c>
      <c r="M28" s="5">
        <v>100000000</v>
      </c>
      <c r="N28" s="5">
        <v>0</v>
      </c>
      <c r="O28" s="5">
        <f t="shared" si="0"/>
        <v>100000000</v>
      </c>
    </row>
    <row r="29" spans="1:15" x14ac:dyDescent="0.25">
      <c r="A29" s="32" t="s">
        <v>21</v>
      </c>
      <c r="B29" s="32" t="s">
        <v>22</v>
      </c>
      <c r="C29" s="32" t="s">
        <v>41</v>
      </c>
      <c r="D29" s="32" t="s">
        <v>301</v>
      </c>
      <c r="E29" s="33">
        <v>45271</v>
      </c>
      <c r="F29" s="32"/>
      <c r="G29" s="32" t="s">
        <v>104</v>
      </c>
      <c r="H29" s="32" t="s">
        <v>521</v>
      </c>
      <c r="I29" s="32"/>
      <c r="J29" s="32" t="s">
        <v>30</v>
      </c>
      <c r="K29" s="32" t="s">
        <v>218</v>
      </c>
      <c r="L29" s="32" t="s">
        <v>302</v>
      </c>
      <c r="M29" s="5">
        <v>100000000</v>
      </c>
      <c r="N29" s="5">
        <v>0</v>
      </c>
      <c r="O29" s="5">
        <f t="shared" si="0"/>
        <v>0</v>
      </c>
    </row>
    <row r="30" spans="1:15" x14ac:dyDescent="0.25">
      <c r="A30" s="32"/>
      <c r="B30" s="32"/>
      <c r="C30" s="32"/>
      <c r="D30" s="32"/>
      <c r="E30" s="33"/>
      <c r="F30" s="32"/>
      <c r="G30" s="32"/>
      <c r="H30" s="32"/>
      <c r="I30" s="32"/>
      <c r="J30" s="32"/>
      <c r="K30" s="32"/>
      <c r="L30" s="32"/>
      <c r="M30" s="5"/>
      <c r="N30" s="5"/>
      <c r="O30" s="5"/>
    </row>
    <row r="31" spans="1:15" x14ac:dyDescent="0.25">
      <c r="A31" s="32" t="s">
        <v>478</v>
      </c>
      <c r="B31" s="32" t="s">
        <v>479</v>
      </c>
      <c r="C31" s="32"/>
      <c r="D31" s="32"/>
      <c r="E31" s="33">
        <v>45199</v>
      </c>
      <c r="F31" s="32"/>
      <c r="G31" s="32" t="s">
        <v>23</v>
      </c>
      <c r="H31" s="32" t="s">
        <v>24</v>
      </c>
      <c r="I31" s="32" t="s">
        <v>25</v>
      </c>
      <c r="J31" s="32" t="s">
        <v>24</v>
      </c>
      <c r="K31" s="32" t="s">
        <v>24</v>
      </c>
      <c r="L31" s="32" t="s">
        <v>26</v>
      </c>
      <c r="M31" s="5">
        <v>500000000</v>
      </c>
      <c r="N31" s="5">
        <v>0</v>
      </c>
      <c r="O31" s="5">
        <v>0</v>
      </c>
    </row>
    <row r="32" spans="1:15" x14ac:dyDescent="0.25">
      <c r="A32" s="32" t="s">
        <v>478</v>
      </c>
      <c r="B32" s="32" t="s">
        <v>479</v>
      </c>
      <c r="C32" s="32" t="s">
        <v>27</v>
      </c>
      <c r="D32" s="32" t="s">
        <v>253</v>
      </c>
      <c r="E32" s="33">
        <v>45226</v>
      </c>
      <c r="F32" s="32"/>
      <c r="G32" s="32" t="s">
        <v>104</v>
      </c>
      <c r="H32" s="32" t="s">
        <v>521</v>
      </c>
      <c r="I32" s="32"/>
      <c r="J32" s="32" t="s">
        <v>30</v>
      </c>
      <c r="K32" s="32" t="s">
        <v>44</v>
      </c>
      <c r="L32" s="32" t="s">
        <v>525</v>
      </c>
      <c r="M32" s="5">
        <v>100000000</v>
      </c>
      <c r="N32" s="5">
        <v>0</v>
      </c>
      <c r="O32" s="5">
        <v>0</v>
      </c>
    </row>
    <row r="33" spans="1:15" x14ac:dyDescent="0.25">
      <c r="A33" s="32" t="s">
        <v>478</v>
      </c>
      <c r="B33" s="32" t="s">
        <v>479</v>
      </c>
      <c r="C33" s="32" t="s">
        <v>27</v>
      </c>
      <c r="D33" s="32" t="s">
        <v>254</v>
      </c>
      <c r="E33" s="33">
        <v>45226</v>
      </c>
      <c r="F33" s="32"/>
      <c r="G33" s="32" t="s">
        <v>104</v>
      </c>
      <c r="H33" s="32" t="s">
        <v>521</v>
      </c>
      <c r="I33" s="32"/>
      <c r="J33" s="32" t="s">
        <v>30</v>
      </c>
      <c r="K33" s="32" t="s">
        <v>44</v>
      </c>
      <c r="L33" s="32" t="s">
        <v>529</v>
      </c>
      <c r="M33" s="5">
        <v>100000000</v>
      </c>
      <c r="N33" s="5">
        <v>0</v>
      </c>
      <c r="O33" s="5">
        <v>0</v>
      </c>
    </row>
    <row r="34" spans="1:15" x14ac:dyDescent="0.25">
      <c r="A34" s="32" t="s">
        <v>478</v>
      </c>
      <c r="B34" s="32" t="s">
        <v>479</v>
      </c>
      <c r="C34" s="32" t="s">
        <v>27</v>
      </c>
      <c r="D34" s="32" t="s">
        <v>255</v>
      </c>
      <c r="E34" s="33">
        <v>45226</v>
      </c>
      <c r="F34" s="32"/>
      <c r="G34" s="32" t="s">
        <v>104</v>
      </c>
      <c r="H34" s="32" t="s">
        <v>521</v>
      </c>
      <c r="I34" s="32"/>
      <c r="J34" s="32" t="s">
        <v>30</v>
      </c>
      <c r="K34" s="32" t="s">
        <v>44</v>
      </c>
      <c r="L34" s="32" t="s">
        <v>528</v>
      </c>
      <c r="M34" s="5">
        <v>100000000</v>
      </c>
      <c r="N34" s="5">
        <v>0</v>
      </c>
      <c r="O34" s="5">
        <v>0</v>
      </c>
    </row>
    <row r="35" spans="1:15" x14ac:dyDescent="0.25">
      <c r="A35" s="32" t="s">
        <v>478</v>
      </c>
      <c r="B35" s="32" t="s">
        <v>479</v>
      </c>
      <c r="C35" s="32" t="s">
        <v>27</v>
      </c>
      <c r="D35" s="32" t="s">
        <v>256</v>
      </c>
      <c r="E35" s="33">
        <v>45226</v>
      </c>
      <c r="F35" s="32"/>
      <c r="G35" s="32" t="s">
        <v>104</v>
      </c>
      <c r="H35" s="32" t="s">
        <v>521</v>
      </c>
      <c r="I35" s="32"/>
      <c r="J35" s="32" t="s">
        <v>30</v>
      </c>
      <c r="K35" s="32" t="s">
        <v>44</v>
      </c>
      <c r="L35" s="32" t="s">
        <v>530</v>
      </c>
      <c r="M35" s="5">
        <v>100000000</v>
      </c>
      <c r="N35" s="5">
        <v>0</v>
      </c>
      <c r="O35" s="5">
        <v>0</v>
      </c>
    </row>
    <row r="36" spans="1:15" x14ac:dyDescent="0.25">
      <c r="A36" s="32" t="s">
        <v>478</v>
      </c>
      <c r="B36" s="32" t="s">
        <v>479</v>
      </c>
      <c r="C36" s="32" t="s">
        <v>27</v>
      </c>
      <c r="D36" s="32" t="s">
        <v>42</v>
      </c>
      <c r="E36" s="33">
        <v>45226</v>
      </c>
      <c r="F36" s="32"/>
      <c r="G36" s="32" t="s">
        <v>104</v>
      </c>
      <c r="H36" s="32" t="s">
        <v>521</v>
      </c>
      <c r="I36" s="32"/>
      <c r="J36" s="32" t="s">
        <v>30</v>
      </c>
      <c r="K36" s="32" t="s">
        <v>44</v>
      </c>
      <c r="L36" s="32" t="s">
        <v>526</v>
      </c>
      <c r="M36" s="5">
        <v>100000000</v>
      </c>
      <c r="N36" s="5">
        <v>0</v>
      </c>
      <c r="O36" s="5">
        <v>0</v>
      </c>
    </row>
    <row r="37" spans="1:15" x14ac:dyDescent="0.25">
      <c r="A37" s="32" t="s">
        <v>478</v>
      </c>
      <c r="B37" s="32" t="s">
        <v>479</v>
      </c>
      <c r="C37" s="32" t="s">
        <v>27</v>
      </c>
      <c r="D37" s="32" t="s">
        <v>257</v>
      </c>
      <c r="E37" s="33">
        <v>45226</v>
      </c>
      <c r="F37" s="32"/>
      <c r="G37" s="32" t="s">
        <v>104</v>
      </c>
      <c r="H37" s="32" t="s">
        <v>521</v>
      </c>
      <c r="I37" s="32"/>
      <c r="J37" s="32" t="s">
        <v>30</v>
      </c>
      <c r="K37" s="32" t="s">
        <v>44</v>
      </c>
      <c r="L37" s="32" t="s">
        <v>527</v>
      </c>
      <c r="M37" s="5">
        <v>100000000</v>
      </c>
      <c r="N37" s="5">
        <v>0</v>
      </c>
      <c r="O37" s="5">
        <v>0</v>
      </c>
    </row>
    <row r="38" spans="1:15" x14ac:dyDescent="0.25">
      <c r="A38" s="32" t="s">
        <v>478</v>
      </c>
      <c r="B38" s="32" t="s">
        <v>479</v>
      </c>
      <c r="C38" s="32" t="s">
        <v>27</v>
      </c>
      <c r="D38" s="32" t="s">
        <v>258</v>
      </c>
      <c r="E38" s="33">
        <v>45226</v>
      </c>
      <c r="F38" s="32"/>
      <c r="G38" s="32" t="s">
        <v>104</v>
      </c>
      <c r="H38" s="32" t="s">
        <v>521</v>
      </c>
      <c r="I38" s="32"/>
      <c r="J38" s="32" t="s">
        <v>30</v>
      </c>
      <c r="K38" s="32" t="s">
        <v>44</v>
      </c>
      <c r="L38" s="32" t="s">
        <v>524</v>
      </c>
      <c r="M38" s="5">
        <v>100000000</v>
      </c>
      <c r="N38" s="5">
        <v>0</v>
      </c>
      <c r="O38" s="5">
        <v>0</v>
      </c>
    </row>
    <row r="39" spans="1:15" x14ac:dyDescent="0.25">
      <c r="A39" s="32" t="s">
        <v>478</v>
      </c>
      <c r="B39" s="32" t="s">
        <v>479</v>
      </c>
      <c r="C39" s="32" t="s">
        <v>27</v>
      </c>
      <c r="D39" s="32" t="s">
        <v>45</v>
      </c>
      <c r="E39" s="33">
        <v>45226</v>
      </c>
      <c r="F39" s="32"/>
      <c r="G39" s="32" t="s">
        <v>104</v>
      </c>
      <c r="H39" s="32" t="s">
        <v>521</v>
      </c>
      <c r="I39" s="32"/>
      <c r="J39" s="32" t="s">
        <v>30</v>
      </c>
      <c r="K39" s="32" t="s">
        <v>44</v>
      </c>
      <c r="L39" s="32" t="s">
        <v>531</v>
      </c>
      <c r="M39" s="5">
        <v>100000000</v>
      </c>
      <c r="N39" s="5">
        <v>0</v>
      </c>
      <c r="O39" s="5">
        <v>0</v>
      </c>
    </row>
    <row r="40" spans="1:15" x14ac:dyDescent="0.25">
      <c r="A40" s="32"/>
      <c r="B40" s="32"/>
      <c r="C40" s="32"/>
      <c r="D40" s="32"/>
      <c r="E40" s="32"/>
      <c r="F40" s="32"/>
      <c r="G40" s="32"/>
      <c r="H40" s="32"/>
      <c r="I40" s="32"/>
      <c r="J40" s="32"/>
      <c r="K40" s="32"/>
      <c r="L40" s="32"/>
      <c r="M40" s="6">
        <f>SUM(M31:M39)</f>
        <v>1300000000</v>
      </c>
      <c r="N40" s="6"/>
      <c r="O40" s="6"/>
    </row>
    <row r="41" spans="1:15" x14ac:dyDescent="0.25">
      <c r="M41" s="7"/>
      <c r="N41" s="7"/>
      <c r="O41" s="7"/>
    </row>
    <row r="42" spans="1:15" x14ac:dyDescent="0.25">
      <c r="M42" s="7"/>
      <c r="N42" s="7"/>
      <c r="O42" s="7"/>
    </row>
    <row r="43" spans="1:15" x14ac:dyDescent="0.25">
      <c r="M43" s="7"/>
      <c r="N43" s="7"/>
      <c r="O43" s="7"/>
    </row>
    <row r="44" spans="1:15" x14ac:dyDescent="0.25">
      <c r="M44" s="7"/>
      <c r="N44" s="7"/>
      <c r="O44" s="7"/>
    </row>
  </sheetData>
  <mergeCells count="6">
    <mergeCell ref="A5:O5"/>
    <mergeCell ref="A6:O6"/>
    <mergeCell ref="A1:O1"/>
    <mergeCell ref="A2:O2"/>
    <mergeCell ref="A3:O3"/>
    <mergeCell ref="A4:O4"/>
  </mergeCells>
  <pageMargins left="0.7" right="0.7" top="0.75" bottom="0.75" header="0.3" footer="0.3"/>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9"/>
  <sheetViews>
    <sheetView topLeftCell="A19" workbookViewId="0">
      <selection activeCell="O35" sqref="O35"/>
    </sheetView>
  </sheetViews>
  <sheetFormatPr baseColWidth="10" defaultRowHeight="15" x14ac:dyDescent="0.25"/>
  <cols>
    <col min="1" max="1" width="8.28515625" customWidth="1"/>
    <col min="3" max="3" width="5" customWidth="1"/>
    <col min="4" max="4" width="9.42578125" customWidth="1"/>
    <col min="13" max="14" width="12.140625" bestFit="1" customWidth="1"/>
    <col min="15" max="15" width="13.85546875" bestFit="1" customWidth="1"/>
  </cols>
  <sheetData>
    <row r="1" spans="1:15" ht="15.75" x14ac:dyDescent="0.25">
      <c r="A1" s="624" t="s">
        <v>0</v>
      </c>
      <c r="B1" s="624"/>
      <c r="C1" s="624"/>
      <c r="D1" s="624"/>
      <c r="E1" s="624"/>
      <c r="F1" s="624"/>
      <c r="G1" s="624"/>
      <c r="H1" s="624"/>
      <c r="I1" s="624"/>
      <c r="J1" s="624"/>
      <c r="K1" s="624"/>
      <c r="L1" s="624"/>
      <c r="M1" s="624"/>
      <c r="N1" s="624"/>
      <c r="O1" s="624"/>
    </row>
    <row r="2" spans="1:15" ht="15.75" x14ac:dyDescent="0.25">
      <c r="A2" s="624" t="s">
        <v>1</v>
      </c>
      <c r="B2" s="624"/>
      <c r="C2" s="624"/>
      <c r="D2" s="624"/>
      <c r="E2" s="624"/>
      <c r="F2" s="624"/>
      <c r="G2" s="624"/>
      <c r="H2" s="624"/>
      <c r="I2" s="624"/>
      <c r="J2" s="624"/>
      <c r="K2" s="624"/>
      <c r="L2" s="624"/>
      <c r="M2" s="624"/>
      <c r="N2" s="624"/>
      <c r="O2" s="624"/>
    </row>
    <row r="3" spans="1:15" ht="15.75" x14ac:dyDescent="0.25">
      <c r="A3" s="624" t="s">
        <v>534</v>
      </c>
      <c r="B3" s="624"/>
      <c r="C3" s="624"/>
      <c r="D3" s="624"/>
      <c r="E3" s="624"/>
      <c r="F3" s="624"/>
      <c r="G3" s="624"/>
      <c r="H3" s="624"/>
      <c r="I3" s="624"/>
      <c r="J3" s="624"/>
      <c r="K3" s="624"/>
      <c r="L3" s="624"/>
      <c r="M3" s="624"/>
      <c r="N3" s="624"/>
      <c r="O3" s="624"/>
    </row>
    <row r="4" spans="1:15" ht="15.75" x14ac:dyDescent="0.25">
      <c r="A4" s="624"/>
      <c r="B4" s="624"/>
      <c r="C4" s="624"/>
      <c r="D4" s="624"/>
      <c r="E4" s="624"/>
      <c r="F4" s="624"/>
      <c r="G4" s="624"/>
      <c r="H4" s="624"/>
      <c r="I4" s="624"/>
      <c r="J4" s="624"/>
      <c r="K4" s="624"/>
      <c r="L4" s="624"/>
      <c r="M4" s="624"/>
      <c r="N4" s="624"/>
      <c r="O4" s="624"/>
    </row>
    <row r="5" spans="1:15" ht="15.75" x14ac:dyDescent="0.25">
      <c r="A5" s="624" t="s">
        <v>3</v>
      </c>
      <c r="B5" s="624"/>
      <c r="C5" s="624"/>
      <c r="D5" s="624"/>
      <c r="E5" s="624"/>
      <c r="F5" s="624"/>
      <c r="G5" s="624"/>
      <c r="H5" s="624"/>
      <c r="I5" s="624"/>
      <c r="J5" s="624"/>
      <c r="K5" s="624"/>
      <c r="L5" s="624"/>
      <c r="M5" s="624"/>
      <c r="N5" s="624"/>
      <c r="O5" s="624"/>
    </row>
    <row r="6" spans="1:15" ht="15.75" x14ac:dyDescent="0.25">
      <c r="A6" s="624"/>
      <c r="B6" s="624"/>
      <c r="C6" s="624"/>
      <c r="D6" s="624"/>
      <c r="E6" s="624"/>
      <c r="F6" s="624"/>
      <c r="G6" s="624"/>
      <c r="H6" s="624"/>
      <c r="I6" s="624"/>
      <c r="J6" s="624"/>
      <c r="K6" s="624"/>
      <c r="L6" s="624"/>
      <c r="M6" s="624"/>
      <c r="N6" s="624"/>
      <c r="O6" s="624"/>
    </row>
    <row r="7" spans="1:15" ht="15.75" x14ac:dyDescent="0.25">
      <c r="A7" s="624" t="s">
        <v>3526</v>
      </c>
      <c r="B7" s="624"/>
      <c r="C7" s="624"/>
      <c r="D7" s="624"/>
      <c r="E7" s="624"/>
      <c r="F7" s="624"/>
      <c r="G7" s="624"/>
      <c r="H7" s="624"/>
      <c r="I7" s="624"/>
      <c r="J7" s="624"/>
      <c r="K7" s="624"/>
      <c r="L7" s="624"/>
      <c r="M7" s="624"/>
      <c r="N7" s="624"/>
      <c r="O7" s="624"/>
    </row>
    <row r="8" spans="1:15" ht="15.75" x14ac:dyDescent="0.25">
      <c r="A8" s="625" t="s">
        <v>4</v>
      </c>
      <c r="B8" s="625"/>
      <c r="C8" s="625"/>
      <c r="D8" s="625"/>
      <c r="E8" s="625"/>
      <c r="F8" s="625"/>
      <c r="G8" s="625"/>
      <c r="H8" s="625"/>
      <c r="I8" s="625"/>
      <c r="J8" s="625"/>
      <c r="K8" s="625"/>
      <c r="L8" s="625"/>
      <c r="M8" s="625"/>
      <c r="N8" s="625"/>
      <c r="O8" s="625"/>
    </row>
    <row r="9" spans="1:15" ht="15.75" x14ac:dyDescent="0.25">
      <c r="A9" s="624"/>
      <c r="B9" s="624"/>
      <c r="C9" s="624"/>
      <c r="D9" s="624"/>
      <c r="E9" s="624"/>
      <c r="F9" s="624"/>
      <c r="G9" s="624"/>
      <c r="H9" s="624"/>
      <c r="I9" s="624"/>
      <c r="J9" s="624"/>
      <c r="K9" s="624"/>
      <c r="L9" s="624"/>
      <c r="M9" s="624"/>
      <c r="N9" s="624"/>
      <c r="O9" s="624"/>
    </row>
    <row r="10" spans="1:15" x14ac:dyDescent="0.25">
      <c r="A10" s="568" t="s">
        <v>6</v>
      </c>
      <c r="B10" s="568" t="s">
        <v>7</v>
      </c>
      <c r="C10" s="568" t="s">
        <v>8</v>
      </c>
      <c r="D10" s="568" t="s">
        <v>9</v>
      </c>
      <c r="E10" s="568" t="s">
        <v>10</v>
      </c>
      <c r="F10" s="568" t="s">
        <v>11</v>
      </c>
      <c r="G10" s="568" t="s">
        <v>12</v>
      </c>
      <c r="H10" s="568" t="s">
        <v>13</v>
      </c>
      <c r="I10" s="568" t="s">
        <v>14</v>
      </c>
      <c r="J10" s="568" t="s">
        <v>15</v>
      </c>
      <c r="K10" s="568" t="s">
        <v>16</v>
      </c>
      <c r="L10" s="568" t="s">
        <v>17</v>
      </c>
      <c r="M10" s="569" t="s">
        <v>18</v>
      </c>
      <c r="N10" s="569" t="s">
        <v>19</v>
      </c>
      <c r="O10" s="569" t="s">
        <v>20</v>
      </c>
    </row>
    <row r="11" spans="1:15" x14ac:dyDescent="0.25">
      <c r="A11" s="566" t="s">
        <v>21</v>
      </c>
      <c r="B11" s="566" t="s">
        <v>22</v>
      </c>
      <c r="C11" s="566" t="s">
        <v>544</v>
      </c>
      <c r="D11" s="566" t="s">
        <v>183</v>
      </c>
      <c r="E11" s="567">
        <v>44927</v>
      </c>
      <c r="F11" s="566"/>
      <c r="G11" s="566" t="s">
        <v>3664</v>
      </c>
      <c r="H11" s="566" t="s">
        <v>3665</v>
      </c>
      <c r="I11" s="566" t="s">
        <v>31</v>
      </c>
      <c r="J11" s="566" t="s">
        <v>30</v>
      </c>
      <c r="K11" s="566" t="s">
        <v>545</v>
      </c>
      <c r="L11" s="566" t="s">
        <v>546</v>
      </c>
      <c r="M11" s="5">
        <v>0</v>
      </c>
      <c r="N11" s="5">
        <v>3100000000</v>
      </c>
      <c r="O11" s="5">
        <v>3100000000</v>
      </c>
    </row>
    <row r="12" spans="1:15" x14ac:dyDescent="0.25">
      <c r="A12" s="566" t="s">
        <v>21</v>
      </c>
      <c r="B12" s="566" t="s">
        <v>22</v>
      </c>
      <c r="C12" s="566" t="s">
        <v>41</v>
      </c>
      <c r="D12" s="566" t="s">
        <v>3663</v>
      </c>
      <c r="E12" s="567">
        <v>44981</v>
      </c>
      <c r="F12" s="566" t="s">
        <v>100</v>
      </c>
      <c r="G12" s="566" t="s">
        <v>3664</v>
      </c>
      <c r="H12" s="566" t="s">
        <v>3665</v>
      </c>
      <c r="I12" s="566"/>
      <c r="J12" s="566" t="s">
        <v>30</v>
      </c>
      <c r="K12" s="566"/>
      <c r="L12" s="566" t="s">
        <v>3666</v>
      </c>
      <c r="M12" s="5">
        <v>100000000</v>
      </c>
      <c r="N12" s="5">
        <v>0</v>
      </c>
      <c r="O12" s="188">
        <f t="shared" ref="O12:O35" si="0">SUM(O11-M12+N12)</f>
        <v>3000000000</v>
      </c>
    </row>
    <row r="13" spans="1:15" x14ac:dyDescent="0.25">
      <c r="A13" s="566" t="s">
        <v>21</v>
      </c>
      <c r="B13" s="566" t="s">
        <v>22</v>
      </c>
      <c r="C13" s="566" t="s">
        <v>41</v>
      </c>
      <c r="D13" s="566" t="s">
        <v>1546</v>
      </c>
      <c r="E13" s="567">
        <v>45007</v>
      </c>
      <c r="F13" s="566" t="s">
        <v>100</v>
      </c>
      <c r="G13" s="566" t="s">
        <v>3664</v>
      </c>
      <c r="H13" s="566" t="s">
        <v>3665</v>
      </c>
      <c r="I13" s="566"/>
      <c r="J13" s="566" t="s">
        <v>30</v>
      </c>
      <c r="K13" s="566"/>
      <c r="L13" s="566" t="s">
        <v>3679</v>
      </c>
      <c r="M13" s="5">
        <v>3000000000</v>
      </c>
      <c r="N13" s="5">
        <v>0</v>
      </c>
      <c r="O13" s="188">
        <f t="shared" si="0"/>
        <v>0</v>
      </c>
    </row>
    <row r="14" spans="1:15" x14ac:dyDescent="0.25">
      <c r="A14" s="566" t="s">
        <v>21</v>
      </c>
      <c r="B14" s="566" t="s">
        <v>22</v>
      </c>
      <c r="C14" s="566" t="s">
        <v>27</v>
      </c>
      <c r="D14" s="566" t="s">
        <v>3684</v>
      </c>
      <c r="E14" s="567">
        <v>45091</v>
      </c>
      <c r="F14" s="566"/>
      <c r="G14" s="566" t="s">
        <v>3664</v>
      </c>
      <c r="H14" s="566" t="s">
        <v>3665</v>
      </c>
      <c r="I14" s="566"/>
      <c r="J14" s="566" t="s">
        <v>30</v>
      </c>
      <c r="K14" s="566" t="s">
        <v>31</v>
      </c>
      <c r="L14" s="566" t="s">
        <v>3670</v>
      </c>
      <c r="M14" s="5">
        <v>0</v>
      </c>
      <c r="N14" s="5">
        <v>100000000</v>
      </c>
      <c r="O14" s="188">
        <f t="shared" si="0"/>
        <v>100000000</v>
      </c>
    </row>
    <row r="15" spans="1:15" x14ac:dyDescent="0.25">
      <c r="A15" s="566" t="s">
        <v>21</v>
      </c>
      <c r="B15" s="566" t="s">
        <v>22</v>
      </c>
      <c r="C15" s="566" t="s">
        <v>27</v>
      </c>
      <c r="D15" s="566" t="s">
        <v>3685</v>
      </c>
      <c r="E15" s="567">
        <v>45091</v>
      </c>
      <c r="F15" s="566"/>
      <c r="G15" s="566" t="s">
        <v>3664</v>
      </c>
      <c r="H15" s="566" t="s">
        <v>3665</v>
      </c>
      <c r="I15" s="566"/>
      <c r="J15" s="566" t="s">
        <v>30</v>
      </c>
      <c r="K15" s="566" t="s">
        <v>31</v>
      </c>
      <c r="L15" s="566" t="s">
        <v>3675</v>
      </c>
      <c r="M15" s="5">
        <v>0</v>
      </c>
      <c r="N15" s="5">
        <v>100000000</v>
      </c>
      <c r="O15" s="188">
        <f t="shared" si="0"/>
        <v>200000000</v>
      </c>
    </row>
    <row r="16" spans="1:15" x14ac:dyDescent="0.25">
      <c r="A16" s="566" t="s">
        <v>21</v>
      </c>
      <c r="B16" s="566" t="s">
        <v>22</v>
      </c>
      <c r="C16" s="566" t="s">
        <v>27</v>
      </c>
      <c r="D16" s="566" t="s">
        <v>3686</v>
      </c>
      <c r="E16" s="567">
        <v>45091</v>
      </c>
      <c r="F16" s="566"/>
      <c r="G16" s="566" t="s">
        <v>3664</v>
      </c>
      <c r="H16" s="566" t="s">
        <v>3665</v>
      </c>
      <c r="I16" s="566"/>
      <c r="J16" s="566" t="s">
        <v>30</v>
      </c>
      <c r="K16" s="566" t="s">
        <v>31</v>
      </c>
      <c r="L16" s="566" t="s">
        <v>3676</v>
      </c>
      <c r="M16" s="5">
        <v>0</v>
      </c>
      <c r="N16" s="5">
        <v>100000000</v>
      </c>
      <c r="O16" s="188">
        <f t="shared" si="0"/>
        <v>300000000</v>
      </c>
    </row>
    <row r="17" spans="1:15" x14ac:dyDescent="0.25">
      <c r="A17" s="566" t="s">
        <v>21</v>
      </c>
      <c r="B17" s="566" t="s">
        <v>22</v>
      </c>
      <c r="C17" s="566" t="s">
        <v>27</v>
      </c>
      <c r="D17" s="566" t="s">
        <v>3687</v>
      </c>
      <c r="E17" s="567">
        <v>45091</v>
      </c>
      <c r="F17" s="566"/>
      <c r="G17" s="566" t="s">
        <v>3664</v>
      </c>
      <c r="H17" s="566" t="s">
        <v>3665</v>
      </c>
      <c r="I17" s="566"/>
      <c r="J17" s="566" t="s">
        <v>30</v>
      </c>
      <c r="K17" s="566" t="s">
        <v>31</v>
      </c>
      <c r="L17" s="566" t="s">
        <v>3671</v>
      </c>
      <c r="M17" s="5">
        <v>0</v>
      </c>
      <c r="N17" s="5">
        <v>100000000</v>
      </c>
      <c r="O17" s="188">
        <f t="shared" si="0"/>
        <v>400000000</v>
      </c>
    </row>
    <row r="18" spans="1:15" x14ac:dyDescent="0.25">
      <c r="A18" s="566" t="s">
        <v>21</v>
      </c>
      <c r="B18" s="566" t="s">
        <v>22</v>
      </c>
      <c r="C18" s="566" t="s">
        <v>27</v>
      </c>
      <c r="D18" s="566" t="s">
        <v>3688</v>
      </c>
      <c r="E18" s="567">
        <v>45091</v>
      </c>
      <c r="F18" s="566"/>
      <c r="G18" s="566" t="s">
        <v>3664</v>
      </c>
      <c r="H18" s="566" t="s">
        <v>3665</v>
      </c>
      <c r="I18" s="566"/>
      <c r="J18" s="566" t="s">
        <v>30</v>
      </c>
      <c r="K18" s="566" t="s">
        <v>31</v>
      </c>
      <c r="L18" s="566" t="s">
        <v>3668</v>
      </c>
      <c r="M18" s="5">
        <v>0</v>
      </c>
      <c r="N18" s="5">
        <v>100000000</v>
      </c>
      <c r="O18" s="188">
        <f t="shared" si="0"/>
        <v>500000000</v>
      </c>
    </row>
    <row r="19" spans="1:15" x14ac:dyDescent="0.25">
      <c r="A19" s="566" t="s">
        <v>21</v>
      </c>
      <c r="B19" s="566" t="s">
        <v>22</v>
      </c>
      <c r="C19" s="566" t="s">
        <v>27</v>
      </c>
      <c r="D19" s="566" t="s">
        <v>3689</v>
      </c>
      <c r="E19" s="567">
        <v>45091</v>
      </c>
      <c r="F19" s="566"/>
      <c r="G19" s="566" t="s">
        <v>3664</v>
      </c>
      <c r="H19" s="566" t="s">
        <v>3665</v>
      </c>
      <c r="I19" s="566"/>
      <c r="J19" s="566" t="s">
        <v>30</v>
      </c>
      <c r="K19" s="566" t="s">
        <v>31</v>
      </c>
      <c r="L19" s="566" t="s">
        <v>3669</v>
      </c>
      <c r="M19" s="5">
        <v>0</v>
      </c>
      <c r="N19" s="5">
        <v>100000000</v>
      </c>
      <c r="O19" s="188">
        <f t="shared" si="0"/>
        <v>600000000</v>
      </c>
    </row>
    <row r="20" spans="1:15" x14ac:dyDescent="0.25">
      <c r="A20" s="566" t="s">
        <v>21</v>
      </c>
      <c r="B20" s="566" t="s">
        <v>22</v>
      </c>
      <c r="C20" s="566" t="s">
        <v>27</v>
      </c>
      <c r="D20" s="566" t="s">
        <v>3690</v>
      </c>
      <c r="E20" s="567">
        <v>45093</v>
      </c>
      <c r="F20" s="566"/>
      <c r="G20" s="566" t="s">
        <v>3664</v>
      </c>
      <c r="H20" s="566" t="s">
        <v>3665</v>
      </c>
      <c r="I20" s="566"/>
      <c r="J20" s="566" t="s">
        <v>30</v>
      </c>
      <c r="K20" s="566" t="s">
        <v>31</v>
      </c>
      <c r="L20" s="566" t="s">
        <v>3673</v>
      </c>
      <c r="M20" s="5">
        <v>0</v>
      </c>
      <c r="N20" s="5">
        <v>100000000</v>
      </c>
      <c r="O20" s="188">
        <f t="shared" si="0"/>
        <v>700000000</v>
      </c>
    </row>
    <row r="21" spans="1:15" x14ac:dyDescent="0.25">
      <c r="A21" s="566" t="s">
        <v>21</v>
      </c>
      <c r="B21" s="566" t="s">
        <v>22</v>
      </c>
      <c r="C21" s="566" t="s">
        <v>41</v>
      </c>
      <c r="D21" s="566" t="s">
        <v>3667</v>
      </c>
      <c r="E21" s="567">
        <v>45105</v>
      </c>
      <c r="F21" s="566"/>
      <c r="G21" s="566" t="s">
        <v>3664</v>
      </c>
      <c r="H21" s="566" t="s">
        <v>3665</v>
      </c>
      <c r="I21" s="566"/>
      <c r="J21" s="566" t="s">
        <v>30</v>
      </c>
      <c r="K21" s="566" t="s">
        <v>101</v>
      </c>
      <c r="L21" s="566" t="s">
        <v>3668</v>
      </c>
      <c r="M21" s="5">
        <v>100000000</v>
      </c>
      <c r="N21" s="5">
        <v>0</v>
      </c>
      <c r="O21" s="188">
        <f t="shared" si="0"/>
        <v>600000000</v>
      </c>
    </row>
    <row r="22" spans="1:15" x14ac:dyDescent="0.25">
      <c r="A22" s="566" t="s">
        <v>21</v>
      </c>
      <c r="B22" s="566" t="s">
        <v>22</v>
      </c>
      <c r="C22" s="566" t="s">
        <v>41</v>
      </c>
      <c r="D22" s="566" t="s">
        <v>2434</v>
      </c>
      <c r="E22" s="567">
        <v>45105</v>
      </c>
      <c r="F22" s="566"/>
      <c r="G22" s="566" t="s">
        <v>3664</v>
      </c>
      <c r="H22" s="566" t="s">
        <v>3665</v>
      </c>
      <c r="I22" s="566"/>
      <c r="J22" s="566" t="s">
        <v>30</v>
      </c>
      <c r="K22" s="566" t="s">
        <v>101</v>
      </c>
      <c r="L22" s="566" t="s">
        <v>3669</v>
      </c>
      <c r="M22" s="5">
        <v>100000000</v>
      </c>
      <c r="N22" s="5">
        <v>0</v>
      </c>
      <c r="O22" s="188">
        <f t="shared" si="0"/>
        <v>500000000</v>
      </c>
    </row>
    <row r="23" spans="1:15" x14ac:dyDescent="0.25">
      <c r="A23" s="566" t="s">
        <v>21</v>
      </c>
      <c r="B23" s="566" t="s">
        <v>22</v>
      </c>
      <c r="C23" s="566" t="s">
        <v>41</v>
      </c>
      <c r="D23" s="566" t="s">
        <v>2435</v>
      </c>
      <c r="E23" s="567">
        <v>45105</v>
      </c>
      <c r="F23" s="566"/>
      <c r="G23" s="566" t="s">
        <v>3664</v>
      </c>
      <c r="H23" s="566" t="s">
        <v>3665</v>
      </c>
      <c r="I23" s="566"/>
      <c r="J23" s="566" t="s">
        <v>30</v>
      </c>
      <c r="K23" s="566" t="s">
        <v>101</v>
      </c>
      <c r="L23" s="566" t="s">
        <v>3670</v>
      </c>
      <c r="M23" s="5">
        <v>100000000</v>
      </c>
      <c r="N23" s="5">
        <v>0</v>
      </c>
      <c r="O23" s="188">
        <f t="shared" si="0"/>
        <v>400000000</v>
      </c>
    </row>
    <row r="24" spans="1:15" x14ac:dyDescent="0.25">
      <c r="A24" s="566" t="s">
        <v>21</v>
      </c>
      <c r="B24" s="566" t="s">
        <v>22</v>
      </c>
      <c r="C24" s="566" t="s">
        <v>41</v>
      </c>
      <c r="D24" s="566" t="s">
        <v>2436</v>
      </c>
      <c r="E24" s="567">
        <v>45105</v>
      </c>
      <c r="F24" s="566"/>
      <c r="G24" s="566" t="s">
        <v>3664</v>
      </c>
      <c r="H24" s="566" t="s">
        <v>3665</v>
      </c>
      <c r="I24" s="566"/>
      <c r="J24" s="566" t="s">
        <v>30</v>
      </c>
      <c r="K24" s="566" t="s">
        <v>101</v>
      </c>
      <c r="L24" s="566" t="s">
        <v>3671</v>
      </c>
      <c r="M24" s="5">
        <v>100000000</v>
      </c>
      <c r="N24" s="5">
        <v>0</v>
      </c>
      <c r="O24" s="188">
        <f t="shared" si="0"/>
        <v>300000000</v>
      </c>
    </row>
    <row r="25" spans="1:15" x14ac:dyDescent="0.25">
      <c r="A25" s="566" t="s">
        <v>21</v>
      </c>
      <c r="B25" s="566" t="s">
        <v>22</v>
      </c>
      <c r="C25" s="566" t="s">
        <v>41</v>
      </c>
      <c r="D25" s="566" t="s">
        <v>3672</v>
      </c>
      <c r="E25" s="567">
        <v>45105</v>
      </c>
      <c r="F25" s="566"/>
      <c r="G25" s="566" t="s">
        <v>3664</v>
      </c>
      <c r="H25" s="566" t="s">
        <v>3665</v>
      </c>
      <c r="I25" s="566"/>
      <c r="J25" s="566" t="s">
        <v>30</v>
      </c>
      <c r="K25" s="566" t="s">
        <v>101</v>
      </c>
      <c r="L25" s="566" t="s">
        <v>3673</v>
      </c>
      <c r="M25" s="5">
        <v>100000000</v>
      </c>
      <c r="N25" s="5">
        <v>0</v>
      </c>
      <c r="O25" s="188">
        <f t="shared" si="0"/>
        <v>200000000</v>
      </c>
    </row>
    <row r="26" spans="1:15" x14ac:dyDescent="0.25">
      <c r="A26" s="566" t="s">
        <v>21</v>
      </c>
      <c r="B26" s="566" t="s">
        <v>22</v>
      </c>
      <c r="C26" s="566" t="s">
        <v>41</v>
      </c>
      <c r="D26" s="566" t="s">
        <v>3674</v>
      </c>
      <c r="E26" s="567">
        <v>45107</v>
      </c>
      <c r="F26" s="566"/>
      <c r="G26" s="566" t="s">
        <v>3664</v>
      </c>
      <c r="H26" s="566" t="s">
        <v>3665</v>
      </c>
      <c r="I26" s="566"/>
      <c r="J26" s="566" t="s">
        <v>30</v>
      </c>
      <c r="K26" s="566" t="s">
        <v>101</v>
      </c>
      <c r="L26" s="566" t="s">
        <v>3675</v>
      </c>
      <c r="M26" s="5">
        <v>100000000</v>
      </c>
      <c r="N26" s="5">
        <v>0</v>
      </c>
      <c r="O26" s="188">
        <f t="shared" si="0"/>
        <v>100000000</v>
      </c>
    </row>
    <row r="27" spans="1:15" x14ac:dyDescent="0.25">
      <c r="A27" s="566" t="s">
        <v>21</v>
      </c>
      <c r="B27" s="566" t="s">
        <v>22</v>
      </c>
      <c r="C27" s="566" t="s">
        <v>41</v>
      </c>
      <c r="D27" s="566" t="s">
        <v>3220</v>
      </c>
      <c r="E27" s="567">
        <v>45107</v>
      </c>
      <c r="F27" s="566"/>
      <c r="G27" s="566" t="s">
        <v>3664</v>
      </c>
      <c r="H27" s="566" t="s">
        <v>3665</v>
      </c>
      <c r="I27" s="566"/>
      <c r="J27" s="566" t="s">
        <v>30</v>
      </c>
      <c r="K27" s="566" t="s">
        <v>101</v>
      </c>
      <c r="L27" s="566" t="s">
        <v>3676</v>
      </c>
      <c r="M27" s="5">
        <v>100000000</v>
      </c>
      <c r="N27" s="5">
        <v>0</v>
      </c>
      <c r="O27" s="188">
        <f t="shared" si="0"/>
        <v>0</v>
      </c>
    </row>
    <row r="28" spans="1:15" x14ac:dyDescent="0.25">
      <c r="A28" s="566" t="s">
        <v>21</v>
      </c>
      <c r="B28" s="566" t="s">
        <v>22</v>
      </c>
      <c r="C28" s="566" t="s">
        <v>27</v>
      </c>
      <c r="D28" s="566" t="s">
        <v>3691</v>
      </c>
      <c r="E28" s="567">
        <v>45124</v>
      </c>
      <c r="F28" s="566"/>
      <c r="G28" s="566" t="s">
        <v>3664</v>
      </c>
      <c r="H28" s="566" t="s">
        <v>3665</v>
      </c>
      <c r="I28" s="566"/>
      <c r="J28" s="566" t="s">
        <v>30</v>
      </c>
      <c r="K28" s="566" t="s">
        <v>31</v>
      </c>
      <c r="L28" s="566" t="s">
        <v>3677</v>
      </c>
      <c r="M28" s="5">
        <v>0</v>
      </c>
      <c r="N28" s="5">
        <v>100000000</v>
      </c>
      <c r="O28" s="188">
        <f t="shared" si="0"/>
        <v>100000000</v>
      </c>
    </row>
    <row r="29" spans="1:15" x14ac:dyDescent="0.25">
      <c r="A29" s="566" t="s">
        <v>21</v>
      </c>
      <c r="B29" s="566" t="s">
        <v>22</v>
      </c>
      <c r="C29" s="566" t="s">
        <v>27</v>
      </c>
      <c r="D29" s="566" t="s">
        <v>3692</v>
      </c>
      <c r="E29" s="567">
        <v>45124</v>
      </c>
      <c r="F29" s="566"/>
      <c r="G29" s="566" t="s">
        <v>3664</v>
      </c>
      <c r="H29" s="566" t="s">
        <v>3665</v>
      </c>
      <c r="I29" s="566"/>
      <c r="J29" s="566" t="s">
        <v>30</v>
      </c>
      <c r="K29" s="566" t="s">
        <v>31</v>
      </c>
      <c r="L29" s="566" t="s">
        <v>3683</v>
      </c>
      <c r="M29" s="5">
        <v>0</v>
      </c>
      <c r="N29" s="5">
        <v>100000000</v>
      </c>
      <c r="O29" s="188">
        <f t="shared" si="0"/>
        <v>200000000</v>
      </c>
    </row>
    <row r="30" spans="1:15" x14ac:dyDescent="0.25">
      <c r="A30" s="566" t="s">
        <v>21</v>
      </c>
      <c r="B30" s="566" t="s">
        <v>22</v>
      </c>
      <c r="C30" s="566" t="s">
        <v>27</v>
      </c>
      <c r="D30" s="566" t="s">
        <v>3693</v>
      </c>
      <c r="E30" s="567">
        <v>45124</v>
      </c>
      <c r="F30" s="566"/>
      <c r="G30" s="566" t="s">
        <v>3664</v>
      </c>
      <c r="H30" s="566" t="s">
        <v>3665</v>
      </c>
      <c r="I30" s="566"/>
      <c r="J30" s="566" t="s">
        <v>30</v>
      </c>
      <c r="K30" s="566" t="s">
        <v>31</v>
      </c>
      <c r="L30" s="566" t="s">
        <v>3681</v>
      </c>
      <c r="M30" s="5">
        <v>0</v>
      </c>
      <c r="N30" s="5">
        <v>100000000</v>
      </c>
      <c r="O30" s="188">
        <f t="shared" si="0"/>
        <v>300000000</v>
      </c>
    </row>
    <row r="31" spans="1:15" x14ac:dyDescent="0.25">
      <c r="A31" s="566" t="s">
        <v>21</v>
      </c>
      <c r="B31" s="566" t="s">
        <v>22</v>
      </c>
      <c r="C31" s="566" t="s">
        <v>41</v>
      </c>
      <c r="D31" s="566" t="s">
        <v>3680</v>
      </c>
      <c r="E31" s="567">
        <v>45135</v>
      </c>
      <c r="F31" s="566"/>
      <c r="G31" s="566" t="s">
        <v>3664</v>
      </c>
      <c r="H31" s="566" t="s">
        <v>3665</v>
      </c>
      <c r="I31" s="566"/>
      <c r="J31" s="566" t="s">
        <v>30</v>
      </c>
      <c r="K31" s="566" t="s">
        <v>218</v>
      </c>
      <c r="L31" s="566" t="s">
        <v>3681</v>
      </c>
      <c r="M31" s="5">
        <v>100000000</v>
      </c>
      <c r="N31" s="5">
        <v>0</v>
      </c>
      <c r="O31" s="188">
        <f t="shared" si="0"/>
        <v>200000000</v>
      </c>
    </row>
    <row r="32" spans="1:15" x14ac:dyDescent="0.25">
      <c r="A32" s="566" t="s">
        <v>21</v>
      </c>
      <c r="B32" s="566" t="s">
        <v>22</v>
      </c>
      <c r="C32" s="566" t="s">
        <v>41</v>
      </c>
      <c r="D32" s="566" t="s">
        <v>3682</v>
      </c>
      <c r="E32" s="567">
        <v>45135</v>
      </c>
      <c r="F32" s="566"/>
      <c r="G32" s="566" t="s">
        <v>3664</v>
      </c>
      <c r="H32" s="566" t="s">
        <v>3665</v>
      </c>
      <c r="I32" s="566"/>
      <c r="J32" s="566" t="s">
        <v>30</v>
      </c>
      <c r="K32" s="566" t="s">
        <v>218</v>
      </c>
      <c r="L32" s="566" t="s">
        <v>3683</v>
      </c>
      <c r="M32" s="5">
        <v>100000000</v>
      </c>
      <c r="N32" s="5">
        <v>0</v>
      </c>
      <c r="O32" s="188">
        <f t="shared" si="0"/>
        <v>100000000</v>
      </c>
    </row>
    <row r="33" spans="1:15" x14ac:dyDescent="0.25">
      <c r="A33" s="566" t="s">
        <v>21</v>
      </c>
      <c r="B33" s="566" t="s">
        <v>22</v>
      </c>
      <c r="C33" s="566" t="s">
        <v>27</v>
      </c>
      <c r="D33" s="566" t="s">
        <v>3694</v>
      </c>
      <c r="E33" s="567">
        <v>45141</v>
      </c>
      <c r="F33" s="566"/>
      <c r="G33" s="566" t="s">
        <v>3664</v>
      </c>
      <c r="H33" s="566" t="s">
        <v>3665</v>
      </c>
      <c r="I33" s="566"/>
      <c r="J33" s="566" t="s">
        <v>30</v>
      </c>
      <c r="K33" s="566" t="s">
        <v>31</v>
      </c>
      <c r="L33" s="566" t="s">
        <v>3678</v>
      </c>
      <c r="M33" s="5">
        <v>0</v>
      </c>
      <c r="N33" s="5">
        <v>166300464</v>
      </c>
      <c r="O33" s="188">
        <f t="shared" si="0"/>
        <v>266300464</v>
      </c>
    </row>
    <row r="34" spans="1:15" x14ac:dyDescent="0.25">
      <c r="A34" s="566" t="s">
        <v>21</v>
      </c>
      <c r="B34" s="566" t="s">
        <v>22</v>
      </c>
      <c r="C34" s="566" t="s">
        <v>41</v>
      </c>
      <c r="D34" s="566" t="s">
        <v>3443</v>
      </c>
      <c r="E34" s="567">
        <v>45148</v>
      </c>
      <c r="F34" s="566"/>
      <c r="G34" s="566" t="s">
        <v>3664</v>
      </c>
      <c r="H34" s="566" t="s">
        <v>3665</v>
      </c>
      <c r="I34" s="566"/>
      <c r="J34" s="566" t="s">
        <v>30</v>
      </c>
      <c r="K34" s="566" t="s">
        <v>101</v>
      </c>
      <c r="L34" s="566" t="s">
        <v>3677</v>
      </c>
      <c r="M34" s="5">
        <v>100000000</v>
      </c>
      <c r="N34" s="5">
        <v>0</v>
      </c>
      <c r="O34" s="188">
        <f t="shared" si="0"/>
        <v>166300464</v>
      </c>
    </row>
    <row r="35" spans="1:15" ht="15.75" x14ac:dyDescent="0.25">
      <c r="A35" s="566" t="s">
        <v>21</v>
      </c>
      <c r="B35" s="566" t="s">
        <v>22</v>
      </c>
      <c r="C35" s="566" t="s">
        <v>41</v>
      </c>
      <c r="D35" s="566" t="s">
        <v>96</v>
      </c>
      <c r="E35" s="567">
        <v>45202</v>
      </c>
      <c r="F35" s="566"/>
      <c r="G35" s="566" t="s">
        <v>3664</v>
      </c>
      <c r="H35" s="566" t="s">
        <v>3665</v>
      </c>
      <c r="I35" s="566"/>
      <c r="J35" s="566" t="s">
        <v>30</v>
      </c>
      <c r="K35" s="566" t="s">
        <v>44</v>
      </c>
      <c r="L35" s="566" t="s">
        <v>3678</v>
      </c>
      <c r="M35" s="5">
        <v>166300464</v>
      </c>
      <c r="N35" s="5">
        <v>0</v>
      </c>
      <c r="O35" s="570">
        <f t="shared" si="0"/>
        <v>0</v>
      </c>
    </row>
    <row r="36" spans="1:15" x14ac:dyDescent="0.25">
      <c r="A36" s="566"/>
      <c r="B36" s="566"/>
      <c r="C36" s="566"/>
      <c r="D36" s="566"/>
      <c r="E36" s="567"/>
      <c r="F36" s="566"/>
      <c r="G36" s="566"/>
      <c r="H36" s="566"/>
      <c r="I36" s="566"/>
      <c r="J36" s="566"/>
      <c r="K36" s="566"/>
      <c r="L36" s="566"/>
      <c r="M36" s="5"/>
      <c r="N36" s="5"/>
      <c r="O36" s="5"/>
    </row>
    <row r="37" spans="1:15" x14ac:dyDescent="0.25">
      <c r="A37" s="566"/>
      <c r="B37" s="566"/>
      <c r="C37" s="566"/>
      <c r="D37" s="566"/>
      <c r="E37" s="567"/>
      <c r="F37" s="566"/>
      <c r="G37" s="566"/>
      <c r="H37" s="566"/>
      <c r="I37" s="566"/>
      <c r="J37" s="566"/>
      <c r="K37" s="566"/>
      <c r="L37" s="566"/>
      <c r="M37" s="5"/>
      <c r="N37" s="5"/>
      <c r="O37" s="5"/>
    </row>
    <row r="38" spans="1:15" x14ac:dyDescent="0.25">
      <c r="A38" s="566" t="s">
        <v>478</v>
      </c>
      <c r="B38" s="566" t="s">
        <v>479</v>
      </c>
      <c r="C38" s="566" t="s">
        <v>27</v>
      </c>
      <c r="D38" s="566" t="s">
        <v>3684</v>
      </c>
      <c r="E38" s="567">
        <v>45091</v>
      </c>
      <c r="F38" s="566"/>
      <c r="G38" s="566" t="s">
        <v>3664</v>
      </c>
      <c r="H38" s="566" t="s">
        <v>3665</v>
      </c>
      <c r="I38" s="566"/>
      <c r="J38" s="566" t="s">
        <v>30</v>
      </c>
      <c r="K38" s="566" t="s">
        <v>101</v>
      </c>
      <c r="L38" s="566" t="s">
        <v>3670</v>
      </c>
      <c r="M38" s="5">
        <v>100000000</v>
      </c>
      <c r="N38" s="5">
        <v>0</v>
      </c>
      <c r="O38" s="5">
        <v>0</v>
      </c>
    </row>
    <row r="39" spans="1:15" x14ac:dyDescent="0.25">
      <c r="A39" s="566" t="s">
        <v>478</v>
      </c>
      <c r="B39" s="566" t="s">
        <v>479</v>
      </c>
      <c r="C39" s="566" t="s">
        <v>27</v>
      </c>
      <c r="D39" s="566" t="s">
        <v>3685</v>
      </c>
      <c r="E39" s="567">
        <v>45091</v>
      </c>
      <c r="F39" s="566"/>
      <c r="G39" s="566" t="s">
        <v>3664</v>
      </c>
      <c r="H39" s="566" t="s">
        <v>3665</v>
      </c>
      <c r="I39" s="566"/>
      <c r="J39" s="566" t="s">
        <v>30</v>
      </c>
      <c r="K39" s="566" t="s">
        <v>101</v>
      </c>
      <c r="L39" s="566" t="s">
        <v>3675</v>
      </c>
      <c r="M39" s="5">
        <v>100000000</v>
      </c>
      <c r="N39" s="5">
        <v>0</v>
      </c>
      <c r="O39" s="5">
        <v>0</v>
      </c>
    </row>
    <row r="40" spans="1:15" x14ac:dyDescent="0.25">
      <c r="A40" s="566" t="s">
        <v>478</v>
      </c>
      <c r="B40" s="566" t="s">
        <v>479</v>
      </c>
      <c r="C40" s="566" t="s">
        <v>27</v>
      </c>
      <c r="D40" s="566" t="s">
        <v>3686</v>
      </c>
      <c r="E40" s="567">
        <v>45091</v>
      </c>
      <c r="F40" s="566"/>
      <c r="G40" s="566" t="s">
        <v>3664</v>
      </c>
      <c r="H40" s="566" t="s">
        <v>3665</v>
      </c>
      <c r="I40" s="566"/>
      <c r="J40" s="566" t="s">
        <v>30</v>
      </c>
      <c r="K40" s="566" t="s">
        <v>101</v>
      </c>
      <c r="L40" s="566" t="s">
        <v>3676</v>
      </c>
      <c r="M40" s="5">
        <v>100000000</v>
      </c>
      <c r="N40" s="5">
        <v>0</v>
      </c>
      <c r="O40" s="5">
        <v>0</v>
      </c>
    </row>
    <row r="41" spans="1:15" x14ac:dyDescent="0.25">
      <c r="A41" s="566" t="s">
        <v>478</v>
      </c>
      <c r="B41" s="566" t="s">
        <v>479</v>
      </c>
      <c r="C41" s="566" t="s">
        <v>27</v>
      </c>
      <c r="D41" s="566" t="s">
        <v>3687</v>
      </c>
      <c r="E41" s="567">
        <v>45091</v>
      </c>
      <c r="F41" s="566"/>
      <c r="G41" s="566" t="s">
        <v>3664</v>
      </c>
      <c r="H41" s="566" t="s">
        <v>3665</v>
      </c>
      <c r="I41" s="566"/>
      <c r="J41" s="566" t="s">
        <v>30</v>
      </c>
      <c r="K41" s="566" t="s">
        <v>101</v>
      </c>
      <c r="L41" s="566" t="s">
        <v>3671</v>
      </c>
      <c r="M41" s="5">
        <v>100000000</v>
      </c>
      <c r="N41" s="5">
        <v>0</v>
      </c>
      <c r="O41" s="5">
        <v>0</v>
      </c>
    </row>
    <row r="42" spans="1:15" x14ac:dyDescent="0.25">
      <c r="A42" s="566" t="s">
        <v>478</v>
      </c>
      <c r="B42" s="566" t="s">
        <v>479</v>
      </c>
      <c r="C42" s="566" t="s">
        <v>27</v>
      </c>
      <c r="D42" s="566" t="s">
        <v>3688</v>
      </c>
      <c r="E42" s="567">
        <v>45091</v>
      </c>
      <c r="F42" s="566"/>
      <c r="G42" s="566" t="s">
        <v>3664</v>
      </c>
      <c r="H42" s="566" t="s">
        <v>3665</v>
      </c>
      <c r="I42" s="566"/>
      <c r="J42" s="566" t="s">
        <v>30</v>
      </c>
      <c r="K42" s="566" t="s">
        <v>101</v>
      </c>
      <c r="L42" s="566" t="s">
        <v>3668</v>
      </c>
      <c r="M42" s="5">
        <v>100000000</v>
      </c>
      <c r="N42" s="5">
        <v>0</v>
      </c>
      <c r="O42" s="5">
        <v>0</v>
      </c>
    </row>
    <row r="43" spans="1:15" x14ac:dyDescent="0.25">
      <c r="A43" s="566" t="s">
        <v>478</v>
      </c>
      <c r="B43" s="566" t="s">
        <v>479</v>
      </c>
      <c r="C43" s="566" t="s">
        <v>27</v>
      </c>
      <c r="D43" s="566" t="s">
        <v>3689</v>
      </c>
      <c r="E43" s="567">
        <v>45091</v>
      </c>
      <c r="F43" s="566"/>
      <c r="G43" s="566" t="s">
        <v>3664</v>
      </c>
      <c r="H43" s="566" t="s">
        <v>3665</v>
      </c>
      <c r="I43" s="566"/>
      <c r="J43" s="566" t="s">
        <v>30</v>
      </c>
      <c r="K43" s="566" t="s">
        <v>101</v>
      </c>
      <c r="L43" s="566" t="s">
        <v>3669</v>
      </c>
      <c r="M43" s="5">
        <v>100000000</v>
      </c>
      <c r="N43" s="5">
        <v>0</v>
      </c>
      <c r="O43" s="5">
        <v>0</v>
      </c>
    </row>
    <row r="44" spans="1:15" x14ac:dyDescent="0.25">
      <c r="A44" s="566" t="s">
        <v>478</v>
      </c>
      <c r="B44" s="566" t="s">
        <v>479</v>
      </c>
      <c r="C44" s="566" t="s">
        <v>27</v>
      </c>
      <c r="D44" s="566" t="s">
        <v>3690</v>
      </c>
      <c r="E44" s="567">
        <v>45093</v>
      </c>
      <c r="F44" s="566"/>
      <c r="G44" s="566" t="s">
        <v>3664</v>
      </c>
      <c r="H44" s="566" t="s">
        <v>3665</v>
      </c>
      <c r="I44" s="566"/>
      <c r="J44" s="566" t="s">
        <v>30</v>
      </c>
      <c r="K44" s="566" t="s">
        <v>101</v>
      </c>
      <c r="L44" s="566" t="s">
        <v>3673</v>
      </c>
      <c r="M44" s="5">
        <v>100000000</v>
      </c>
      <c r="N44" s="5">
        <v>0</v>
      </c>
      <c r="O44" s="5">
        <v>0</v>
      </c>
    </row>
    <row r="45" spans="1:15" x14ac:dyDescent="0.25">
      <c r="A45" s="566" t="s">
        <v>478</v>
      </c>
      <c r="B45" s="566" t="s">
        <v>479</v>
      </c>
      <c r="C45" s="566" t="s">
        <v>27</v>
      </c>
      <c r="D45" s="566" t="s">
        <v>3691</v>
      </c>
      <c r="E45" s="567">
        <v>45124</v>
      </c>
      <c r="F45" s="566"/>
      <c r="G45" s="566" t="s">
        <v>3664</v>
      </c>
      <c r="H45" s="566" t="s">
        <v>3665</v>
      </c>
      <c r="I45" s="566"/>
      <c r="J45" s="566" t="s">
        <v>30</v>
      </c>
      <c r="K45" s="566" t="s">
        <v>101</v>
      </c>
      <c r="L45" s="566" t="s">
        <v>3677</v>
      </c>
      <c r="M45" s="5">
        <v>100000000</v>
      </c>
      <c r="N45" s="5">
        <v>0</v>
      </c>
      <c r="O45" s="5">
        <v>0</v>
      </c>
    </row>
    <row r="46" spans="1:15" x14ac:dyDescent="0.25">
      <c r="A46" s="566" t="s">
        <v>478</v>
      </c>
      <c r="B46" s="566" t="s">
        <v>479</v>
      </c>
      <c r="C46" s="566" t="s">
        <v>27</v>
      </c>
      <c r="D46" s="566" t="s">
        <v>3692</v>
      </c>
      <c r="E46" s="567">
        <v>45124</v>
      </c>
      <c r="F46" s="566"/>
      <c r="G46" s="566" t="s">
        <v>3664</v>
      </c>
      <c r="H46" s="566" t="s">
        <v>3665</v>
      </c>
      <c r="I46" s="566"/>
      <c r="J46" s="566" t="s">
        <v>30</v>
      </c>
      <c r="K46" s="566" t="s">
        <v>218</v>
      </c>
      <c r="L46" s="566" t="s">
        <v>3683</v>
      </c>
      <c r="M46" s="5">
        <v>100000000</v>
      </c>
      <c r="N46" s="5">
        <v>0</v>
      </c>
      <c r="O46" s="5">
        <v>0</v>
      </c>
    </row>
    <row r="47" spans="1:15" x14ac:dyDescent="0.25">
      <c r="A47" s="566" t="s">
        <v>478</v>
      </c>
      <c r="B47" s="566" t="s">
        <v>479</v>
      </c>
      <c r="C47" s="566" t="s">
        <v>27</v>
      </c>
      <c r="D47" s="566" t="s">
        <v>3693</v>
      </c>
      <c r="E47" s="567">
        <v>45124</v>
      </c>
      <c r="F47" s="566"/>
      <c r="G47" s="566" t="s">
        <v>3664</v>
      </c>
      <c r="H47" s="566" t="s">
        <v>3665</v>
      </c>
      <c r="I47" s="566"/>
      <c r="J47" s="566" t="s">
        <v>30</v>
      </c>
      <c r="K47" s="566" t="s">
        <v>218</v>
      </c>
      <c r="L47" s="566" t="s">
        <v>3681</v>
      </c>
      <c r="M47" s="5">
        <v>100000000</v>
      </c>
      <c r="N47" s="5">
        <v>0</v>
      </c>
      <c r="O47" s="5">
        <v>0</v>
      </c>
    </row>
    <row r="48" spans="1:15" x14ac:dyDescent="0.25">
      <c r="A48" s="566" t="s">
        <v>478</v>
      </c>
      <c r="B48" s="566" t="s">
        <v>479</v>
      </c>
      <c r="C48" s="566" t="s">
        <v>27</v>
      </c>
      <c r="D48" s="566" t="s">
        <v>3694</v>
      </c>
      <c r="E48" s="567">
        <v>45141</v>
      </c>
      <c r="F48" s="566"/>
      <c r="G48" s="566" t="s">
        <v>3664</v>
      </c>
      <c r="H48" s="566" t="s">
        <v>3665</v>
      </c>
      <c r="I48" s="566"/>
      <c r="J48" s="566" t="s">
        <v>30</v>
      </c>
      <c r="K48" s="566" t="s">
        <v>44</v>
      </c>
      <c r="L48" s="566" t="s">
        <v>3678</v>
      </c>
      <c r="M48" s="5">
        <v>166300464</v>
      </c>
      <c r="N48" s="5">
        <v>0</v>
      </c>
      <c r="O48" s="5">
        <v>0</v>
      </c>
    </row>
    <row r="49" spans="1:15" x14ac:dyDescent="0.25">
      <c r="A49" s="566"/>
      <c r="B49" s="566"/>
      <c r="C49" s="566"/>
      <c r="D49" s="566"/>
      <c r="E49" s="566"/>
      <c r="F49" s="566"/>
      <c r="G49" s="566"/>
      <c r="H49" s="566"/>
      <c r="I49" s="566"/>
      <c r="J49" s="566"/>
      <c r="K49" s="566"/>
      <c r="L49" s="566"/>
      <c r="M49" s="6">
        <f>SUM(M38:M48)</f>
        <v>1166300464</v>
      </c>
      <c r="N49" s="6"/>
      <c r="O49" s="6"/>
    </row>
    <row r="50" spans="1:15" x14ac:dyDescent="0.25">
      <c r="A50" s="566"/>
      <c r="B50" s="566"/>
      <c r="C50" s="566"/>
      <c r="D50" s="566"/>
      <c r="E50" s="566"/>
      <c r="F50" s="566"/>
      <c r="G50" s="566"/>
      <c r="H50" s="566"/>
      <c r="I50" s="566"/>
      <c r="J50" s="566"/>
      <c r="K50" s="566"/>
      <c r="L50" s="566"/>
      <c r="M50" s="5"/>
      <c r="N50" s="5"/>
      <c r="O50" s="5"/>
    </row>
    <row r="51" spans="1:15" x14ac:dyDescent="0.25">
      <c r="A51" s="566"/>
      <c r="B51" s="566"/>
      <c r="C51" s="566"/>
      <c r="D51" s="566"/>
      <c r="E51" s="566"/>
      <c r="F51" s="566"/>
      <c r="G51" s="566"/>
      <c r="H51" s="566"/>
      <c r="I51" s="566"/>
      <c r="J51" s="566"/>
      <c r="K51" s="566"/>
      <c r="L51" s="566"/>
      <c r="M51" s="5"/>
      <c r="N51" s="5"/>
      <c r="O51" s="5"/>
    </row>
    <row r="52" spans="1:15" x14ac:dyDescent="0.25">
      <c r="A52" s="566"/>
      <c r="B52" s="566"/>
      <c r="C52" s="566"/>
      <c r="D52" s="566"/>
      <c r="E52" s="566"/>
      <c r="F52" s="566"/>
      <c r="G52" s="566"/>
      <c r="H52" s="566"/>
      <c r="I52" s="566"/>
      <c r="J52" s="566"/>
      <c r="K52" s="566"/>
      <c r="L52" s="566"/>
      <c r="M52" s="5"/>
      <c r="N52" s="5"/>
      <c r="O52" s="5"/>
    </row>
    <row r="53" spans="1:15" x14ac:dyDescent="0.25">
      <c r="A53" s="566"/>
      <c r="B53" s="566"/>
      <c r="C53" s="566"/>
      <c r="D53" s="566"/>
      <c r="E53" s="566"/>
      <c r="F53" s="566"/>
      <c r="G53" s="566"/>
      <c r="H53" s="566"/>
      <c r="I53" s="566"/>
      <c r="J53" s="566"/>
      <c r="K53" s="566"/>
      <c r="L53" s="566"/>
      <c r="M53" s="5"/>
      <c r="N53" s="5"/>
      <c r="O53" s="5"/>
    </row>
    <row r="54" spans="1:15" x14ac:dyDescent="0.25">
      <c r="A54" s="566"/>
      <c r="B54" s="566"/>
      <c r="C54" s="566"/>
      <c r="D54" s="566"/>
      <c r="E54" s="566"/>
      <c r="F54" s="566"/>
      <c r="G54" s="566"/>
      <c r="H54" s="566"/>
      <c r="I54" s="566"/>
      <c r="J54" s="566"/>
      <c r="K54" s="566"/>
      <c r="L54" s="566"/>
      <c r="M54" s="5"/>
      <c r="N54" s="5"/>
      <c r="O54" s="5"/>
    </row>
    <row r="55" spans="1:15" x14ac:dyDescent="0.25">
      <c r="A55" s="566"/>
      <c r="B55" s="566"/>
      <c r="C55" s="566"/>
      <c r="D55" s="566"/>
      <c r="E55" s="566"/>
      <c r="F55" s="566"/>
      <c r="G55" s="566"/>
      <c r="H55" s="566"/>
      <c r="I55" s="566"/>
      <c r="J55" s="566"/>
      <c r="K55" s="566"/>
      <c r="L55" s="566"/>
      <c r="M55" s="5"/>
      <c r="N55" s="5"/>
      <c r="O55" s="5"/>
    </row>
    <row r="56" spans="1:15" x14ac:dyDescent="0.25">
      <c r="A56" s="566"/>
      <c r="B56" s="566"/>
      <c r="C56" s="566"/>
      <c r="D56" s="566"/>
      <c r="E56" s="566"/>
      <c r="F56" s="566"/>
      <c r="G56" s="566"/>
      <c r="H56" s="566"/>
      <c r="I56" s="566"/>
      <c r="J56" s="566"/>
      <c r="K56" s="566"/>
      <c r="L56" s="566"/>
      <c r="M56" s="5"/>
      <c r="N56" s="5"/>
      <c r="O56" s="5"/>
    </row>
    <row r="57" spans="1:15" x14ac:dyDescent="0.25">
      <c r="A57" s="566"/>
      <c r="B57" s="566"/>
      <c r="C57" s="566"/>
      <c r="D57" s="566"/>
      <c r="E57" s="566"/>
      <c r="F57" s="566"/>
      <c r="G57" s="566"/>
      <c r="H57" s="566"/>
      <c r="I57" s="566"/>
      <c r="J57" s="566"/>
      <c r="K57" s="566"/>
      <c r="L57" s="566"/>
      <c r="M57" s="5"/>
      <c r="N57" s="5"/>
      <c r="O57" s="5"/>
    </row>
    <row r="58" spans="1:15" x14ac:dyDescent="0.25">
      <c r="A58" s="566"/>
      <c r="B58" s="566"/>
      <c r="C58" s="566"/>
      <c r="D58" s="566"/>
      <c r="E58" s="566"/>
      <c r="F58" s="566"/>
      <c r="G58" s="566"/>
      <c r="H58" s="566"/>
      <c r="I58" s="566"/>
      <c r="J58" s="566"/>
      <c r="K58" s="566"/>
      <c r="L58" s="566"/>
      <c r="M58" s="566"/>
      <c r="N58" s="566"/>
      <c r="O58" s="566"/>
    </row>
    <row r="59" spans="1:15" x14ac:dyDescent="0.25">
      <c r="A59" s="566"/>
      <c r="B59" s="566"/>
      <c r="C59" s="566"/>
      <c r="D59" s="566"/>
      <c r="E59" s="566"/>
      <c r="F59" s="566"/>
      <c r="G59" s="566"/>
      <c r="H59" s="566"/>
      <c r="I59" s="566"/>
      <c r="J59" s="566"/>
      <c r="K59" s="566"/>
      <c r="L59" s="566"/>
      <c r="M59" s="566"/>
      <c r="N59" s="566"/>
      <c r="O59" s="566"/>
    </row>
  </sheetData>
  <mergeCells count="9">
    <mergeCell ref="A7:O7"/>
    <mergeCell ref="A8:O8"/>
    <mergeCell ref="A9:O9"/>
    <mergeCell ref="A1:O1"/>
    <mergeCell ref="A2:O2"/>
    <mergeCell ref="A3:O3"/>
    <mergeCell ref="A4:O4"/>
    <mergeCell ref="A5:O5"/>
    <mergeCell ref="A6:O6"/>
  </mergeCells>
  <pageMargins left="0.7" right="0.7" top="0.75" bottom="0.75" header="0.3" footer="0.3"/>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5"/>
  <sheetViews>
    <sheetView topLeftCell="A37" workbookViewId="0">
      <selection activeCell="O40" sqref="O40"/>
    </sheetView>
  </sheetViews>
  <sheetFormatPr baseColWidth="10" defaultRowHeight="15" x14ac:dyDescent="0.25"/>
  <cols>
    <col min="1" max="1" width="7.85546875" customWidth="1"/>
    <col min="2" max="2" width="29.28515625" customWidth="1"/>
    <col min="3" max="3" width="4.42578125" customWidth="1"/>
    <col min="13" max="13" width="13" bestFit="1" customWidth="1"/>
  </cols>
  <sheetData>
    <row r="1" spans="1:15" ht="15.75" x14ac:dyDescent="0.25">
      <c r="A1" s="624" t="s">
        <v>0</v>
      </c>
      <c r="B1" s="624"/>
      <c r="C1" s="624"/>
      <c r="D1" s="624"/>
      <c r="E1" s="624"/>
      <c r="F1" s="624"/>
      <c r="G1" s="624"/>
      <c r="H1" s="624"/>
      <c r="I1" s="624"/>
      <c r="J1" s="624"/>
      <c r="K1" s="624"/>
      <c r="L1" s="624"/>
      <c r="M1" s="624"/>
      <c r="N1" s="624"/>
      <c r="O1" s="624"/>
    </row>
    <row r="2" spans="1:15" ht="15.75" x14ac:dyDescent="0.25">
      <c r="A2" s="624" t="s">
        <v>1</v>
      </c>
      <c r="B2" s="624"/>
      <c r="C2" s="624"/>
      <c r="D2" s="624"/>
      <c r="E2" s="624"/>
      <c r="F2" s="624"/>
      <c r="G2" s="624"/>
      <c r="H2" s="624"/>
      <c r="I2" s="624"/>
      <c r="J2" s="624"/>
      <c r="K2" s="624"/>
      <c r="L2" s="624"/>
      <c r="M2" s="624"/>
      <c r="N2" s="624"/>
      <c r="O2" s="624"/>
    </row>
    <row r="3" spans="1:15" ht="15.75" x14ac:dyDescent="0.25">
      <c r="A3" s="624" t="s">
        <v>534</v>
      </c>
      <c r="B3" s="624"/>
      <c r="C3" s="624"/>
      <c r="D3" s="624"/>
      <c r="E3" s="624"/>
      <c r="F3" s="624"/>
      <c r="G3" s="624"/>
      <c r="H3" s="624"/>
      <c r="I3" s="624"/>
      <c r="J3" s="624"/>
      <c r="K3" s="624"/>
      <c r="L3" s="624"/>
      <c r="M3" s="624"/>
      <c r="N3" s="624"/>
      <c r="O3" s="624"/>
    </row>
    <row r="4" spans="1:15" ht="15.75" x14ac:dyDescent="0.25">
      <c r="A4" s="624"/>
      <c r="B4" s="624"/>
      <c r="C4" s="624"/>
      <c r="D4" s="624"/>
      <c r="E4" s="624"/>
      <c r="F4" s="624"/>
      <c r="G4" s="624"/>
      <c r="H4" s="624"/>
      <c r="I4" s="624"/>
      <c r="J4" s="624"/>
      <c r="K4" s="624"/>
      <c r="L4" s="624"/>
      <c r="M4" s="624"/>
      <c r="N4" s="624"/>
      <c r="O4" s="624"/>
    </row>
    <row r="5" spans="1:15" ht="15.75" x14ac:dyDescent="0.25">
      <c r="A5" s="624" t="s">
        <v>3</v>
      </c>
      <c r="B5" s="624"/>
      <c r="C5" s="624"/>
      <c r="D5" s="624"/>
      <c r="E5" s="624"/>
      <c r="F5" s="624"/>
      <c r="G5" s="624"/>
      <c r="H5" s="624"/>
      <c r="I5" s="624"/>
      <c r="J5" s="624"/>
      <c r="K5" s="624"/>
      <c r="L5" s="624"/>
      <c r="M5" s="624"/>
      <c r="N5" s="624"/>
      <c r="O5" s="624"/>
    </row>
    <row r="6" spans="1:15" ht="15.75" x14ac:dyDescent="0.25">
      <c r="A6" s="624"/>
      <c r="B6" s="624"/>
      <c r="C6" s="624"/>
      <c r="D6" s="624"/>
      <c r="E6" s="624"/>
      <c r="F6" s="624"/>
      <c r="G6" s="624"/>
      <c r="H6" s="624"/>
      <c r="I6" s="624"/>
      <c r="J6" s="624"/>
      <c r="K6" s="624"/>
      <c r="L6" s="624"/>
      <c r="M6" s="624"/>
      <c r="N6" s="624"/>
      <c r="O6" s="624"/>
    </row>
    <row r="7" spans="1:15" ht="15.75" x14ac:dyDescent="0.25">
      <c r="A7" s="624" t="s">
        <v>1679</v>
      </c>
      <c r="B7" s="624"/>
      <c r="C7" s="624"/>
      <c r="D7" s="624"/>
      <c r="E7" s="624"/>
      <c r="F7" s="624"/>
      <c r="G7" s="624"/>
      <c r="H7" s="624"/>
      <c r="I7" s="624"/>
      <c r="J7" s="624"/>
      <c r="K7" s="624"/>
      <c r="L7" s="624"/>
      <c r="M7" s="624"/>
      <c r="N7" s="624"/>
      <c r="O7" s="624"/>
    </row>
    <row r="8" spans="1:15" ht="15.75" x14ac:dyDescent="0.25">
      <c r="A8" s="625" t="s">
        <v>4</v>
      </c>
      <c r="B8" s="625"/>
      <c r="C8" s="625"/>
      <c r="D8" s="625"/>
      <c r="E8" s="625"/>
      <c r="F8" s="625"/>
      <c r="G8" s="625"/>
      <c r="H8" s="625"/>
      <c r="I8" s="625"/>
      <c r="J8" s="625"/>
      <c r="K8" s="625"/>
      <c r="L8" s="625"/>
      <c r="M8" s="625"/>
      <c r="N8" s="625"/>
      <c r="O8" s="625"/>
    </row>
    <row r="9" spans="1:15" ht="15.75" x14ac:dyDescent="0.25">
      <c r="A9" s="624"/>
      <c r="B9" s="624"/>
      <c r="C9" s="624"/>
      <c r="D9" s="624"/>
      <c r="E9" s="624"/>
      <c r="F9" s="624"/>
      <c r="G9" s="624"/>
      <c r="H9" s="624"/>
      <c r="I9" s="624"/>
      <c r="J9" s="624"/>
      <c r="K9" s="624"/>
      <c r="L9" s="624"/>
      <c r="M9" s="624"/>
      <c r="N9" s="624"/>
      <c r="O9" s="624"/>
    </row>
    <row r="10" spans="1:15" x14ac:dyDescent="0.25">
      <c r="A10" s="366" t="s">
        <v>6</v>
      </c>
      <c r="B10" s="366" t="s">
        <v>7</v>
      </c>
      <c r="C10" s="366" t="s">
        <v>8</v>
      </c>
      <c r="D10" s="366" t="s">
        <v>9</v>
      </c>
      <c r="E10" s="366" t="s">
        <v>10</v>
      </c>
      <c r="F10" s="366" t="s">
        <v>11</v>
      </c>
      <c r="G10" s="366" t="s">
        <v>12</v>
      </c>
      <c r="H10" s="366" t="s">
        <v>13</v>
      </c>
      <c r="I10" s="366" t="s">
        <v>14</v>
      </c>
      <c r="J10" s="366" t="s">
        <v>15</v>
      </c>
      <c r="K10" s="366" t="s">
        <v>16</v>
      </c>
      <c r="L10" s="366" t="s">
        <v>17</v>
      </c>
      <c r="M10" s="367" t="s">
        <v>18</v>
      </c>
      <c r="N10" s="367" t="s">
        <v>19</v>
      </c>
      <c r="O10" s="367" t="s">
        <v>20</v>
      </c>
    </row>
    <row r="11" spans="1:15" x14ac:dyDescent="0.25">
      <c r="A11" s="362" t="s">
        <v>21</v>
      </c>
      <c r="B11" s="362" t="s">
        <v>22</v>
      </c>
      <c r="C11" s="362" t="s">
        <v>544</v>
      </c>
      <c r="D11" s="362" t="s">
        <v>183</v>
      </c>
      <c r="E11" s="363">
        <v>44927</v>
      </c>
      <c r="F11" s="362"/>
      <c r="G11" s="362" t="s">
        <v>2848</v>
      </c>
      <c r="H11" s="362" t="s">
        <v>2849</v>
      </c>
      <c r="I11" s="362" t="s">
        <v>31</v>
      </c>
      <c r="J11" s="362" t="s">
        <v>30</v>
      </c>
      <c r="K11" s="362" t="s">
        <v>545</v>
      </c>
      <c r="L11" s="362" t="s">
        <v>546</v>
      </c>
      <c r="M11" s="364">
        <v>0</v>
      </c>
      <c r="N11" s="364">
        <v>300000000</v>
      </c>
      <c r="O11" s="364">
        <v>300000000</v>
      </c>
    </row>
    <row r="12" spans="1:15" x14ac:dyDescent="0.25">
      <c r="A12" s="362" t="s">
        <v>21</v>
      </c>
      <c r="B12" s="362" t="s">
        <v>22</v>
      </c>
      <c r="C12" s="362" t="s">
        <v>41</v>
      </c>
      <c r="D12" s="362" t="s">
        <v>2863</v>
      </c>
      <c r="E12" s="363">
        <v>44994</v>
      </c>
      <c r="F12" s="362" t="s">
        <v>100</v>
      </c>
      <c r="G12" s="362" t="s">
        <v>2848</v>
      </c>
      <c r="H12" s="362" t="s">
        <v>2849</v>
      </c>
      <c r="I12" s="362"/>
      <c r="J12" s="362" t="s">
        <v>30</v>
      </c>
      <c r="K12" s="362"/>
      <c r="L12" s="362" t="s">
        <v>2864</v>
      </c>
      <c r="M12" s="364">
        <v>100000000</v>
      </c>
      <c r="N12" s="364">
        <v>0</v>
      </c>
      <c r="O12" s="188">
        <f t="shared" ref="O12:O46" si="0">SUM(O11-M12+N12)</f>
        <v>200000000</v>
      </c>
    </row>
    <row r="13" spans="1:15" x14ac:dyDescent="0.25">
      <c r="A13" s="362" t="s">
        <v>21</v>
      </c>
      <c r="B13" s="362" t="s">
        <v>22</v>
      </c>
      <c r="C13" s="362" t="s">
        <v>41</v>
      </c>
      <c r="D13" s="362" t="s">
        <v>2560</v>
      </c>
      <c r="E13" s="363">
        <v>44994</v>
      </c>
      <c r="F13" s="362" t="s">
        <v>100</v>
      </c>
      <c r="G13" s="362" t="s">
        <v>2848</v>
      </c>
      <c r="H13" s="362" t="s">
        <v>2849</v>
      </c>
      <c r="I13" s="362"/>
      <c r="J13" s="362" t="s">
        <v>30</v>
      </c>
      <c r="K13" s="362"/>
      <c r="L13" s="362" t="s">
        <v>2865</v>
      </c>
      <c r="M13" s="364">
        <v>100000000</v>
      </c>
      <c r="N13" s="364">
        <v>0</v>
      </c>
      <c r="O13" s="188">
        <f t="shared" si="0"/>
        <v>100000000</v>
      </c>
    </row>
    <row r="14" spans="1:15" x14ac:dyDescent="0.25">
      <c r="A14" s="362" t="s">
        <v>21</v>
      </c>
      <c r="B14" s="362" t="s">
        <v>22</v>
      </c>
      <c r="C14" s="362" t="s">
        <v>41</v>
      </c>
      <c r="D14" s="362" t="s">
        <v>2866</v>
      </c>
      <c r="E14" s="363">
        <v>44994</v>
      </c>
      <c r="F14" s="362" t="s">
        <v>100</v>
      </c>
      <c r="G14" s="362" t="s">
        <v>2848</v>
      </c>
      <c r="H14" s="362" t="s">
        <v>2849</v>
      </c>
      <c r="I14" s="362"/>
      <c r="J14" s="362" t="s">
        <v>30</v>
      </c>
      <c r="K14" s="362"/>
      <c r="L14" s="362" t="s">
        <v>2867</v>
      </c>
      <c r="M14" s="364">
        <v>100000000</v>
      </c>
      <c r="N14" s="364">
        <v>0</v>
      </c>
      <c r="O14" s="188">
        <f t="shared" si="0"/>
        <v>0</v>
      </c>
    </row>
    <row r="15" spans="1:15" x14ac:dyDescent="0.25">
      <c r="A15" s="362" t="s">
        <v>21</v>
      </c>
      <c r="B15" s="362" t="s">
        <v>22</v>
      </c>
      <c r="C15" s="362" t="s">
        <v>27</v>
      </c>
      <c r="D15" s="362" t="s">
        <v>2881</v>
      </c>
      <c r="E15" s="363">
        <v>45041</v>
      </c>
      <c r="F15" s="362"/>
      <c r="G15" s="362" t="s">
        <v>2848</v>
      </c>
      <c r="H15" s="362" t="s">
        <v>2849</v>
      </c>
      <c r="I15" s="362"/>
      <c r="J15" s="362" t="s">
        <v>30</v>
      </c>
      <c r="K15" s="362" t="s">
        <v>31</v>
      </c>
      <c r="L15" s="362" t="s">
        <v>2880</v>
      </c>
      <c r="M15" s="364">
        <v>0</v>
      </c>
      <c r="N15" s="364">
        <v>100000000</v>
      </c>
      <c r="O15" s="188">
        <f t="shared" si="0"/>
        <v>100000000</v>
      </c>
    </row>
    <row r="16" spans="1:15" x14ac:dyDescent="0.25">
      <c r="A16" s="362" t="s">
        <v>21</v>
      </c>
      <c r="B16" s="362" t="s">
        <v>22</v>
      </c>
      <c r="C16" s="362" t="s">
        <v>27</v>
      </c>
      <c r="D16" s="362" t="s">
        <v>2882</v>
      </c>
      <c r="E16" s="363">
        <v>45042</v>
      </c>
      <c r="F16" s="362"/>
      <c r="G16" s="362" t="s">
        <v>2848</v>
      </c>
      <c r="H16" s="362" t="s">
        <v>2849</v>
      </c>
      <c r="I16" s="362"/>
      <c r="J16" s="362" t="s">
        <v>30</v>
      </c>
      <c r="K16" s="362" t="s">
        <v>31</v>
      </c>
      <c r="L16" s="362" t="s">
        <v>2879</v>
      </c>
      <c r="M16" s="364">
        <v>0</v>
      </c>
      <c r="N16" s="364">
        <v>100000000</v>
      </c>
      <c r="O16" s="188">
        <f t="shared" si="0"/>
        <v>200000000</v>
      </c>
    </row>
    <row r="17" spans="1:15" x14ac:dyDescent="0.25">
      <c r="A17" s="362" t="s">
        <v>21</v>
      </c>
      <c r="B17" s="362" t="s">
        <v>22</v>
      </c>
      <c r="C17" s="362" t="s">
        <v>27</v>
      </c>
      <c r="D17" s="362" t="s">
        <v>2883</v>
      </c>
      <c r="E17" s="363">
        <v>45042</v>
      </c>
      <c r="F17" s="362"/>
      <c r="G17" s="362" t="s">
        <v>2848</v>
      </c>
      <c r="H17" s="362" t="s">
        <v>2849</v>
      </c>
      <c r="I17" s="362"/>
      <c r="J17" s="362" t="s">
        <v>30</v>
      </c>
      <c r="K17" s="362" t="s">
        <v>31</v>
      </c>
      <c r="L17" s="362" t="s">
        <v>2857</v>
      </c>
      <c r="M17" s="364">
        <v>0</v>
      </c>
      <c r="N17" s="364">
        <v>100000000</v>
      </c>
      <c r="O17" s="188">
        <f t="shared" si="0"/>
        <v>300000000</v>
      </c>
    </row>
    <row r="18" spans="1:15" x14ac:dyDescent="0.25">
      <c r="A18" s="362" t="s">
        <v>21</v>
      </c>
      <c r="B18" s="362" t="s">
        <v>22</v>
      </c>
      <c r="C18" s="362" t="s">
        <v>27</v>
      </c>
      <c r="D18" s="362" t="s">
        <v>1902</v>
      </c>
      <c r="E18" s="363">
        <v>45042</v>
      </c>
      <c r="F18" s="362"/>
      <c r="G18" s="362" t="s">
        <v>2848</v>
      </c>
      <c r="H18" s="362" t="s">
        <v>2849</v>
      </c>
      <c r="I18" s="362"/>
      <c r="J18" s="362" t="s">
        <v>30</v>
      </c>
      <c r="K18" s="362" t="s">
        <v>31</v>
      </c>
      <c r="L18" s="362" t="s">
        <v>2852</v>
      </c>
      <c r="M18" s="364">
        <v>0</v>
      </c>
      <c r="N18" s="364">
        <v>100000000</v>
      </c>
      <c r="O18" s="188">
        <f t="shared" si="0"/>
        <v>400000000</v>
      </c>
    </row>
    <row r="19" spans="1:15" x14ac:dyDescent="0.25">
      <c r="A19" s="362" t="s">
        <v>21</v>
      </c>
      <c r="B19" s="362" t="s">
        <v>22</v>
      </c>
      <c r="C19" s="362" t="s">
        <v>27</v>
      </c>
      <c r="D19" s="362" t="s">
        <v>2884</v>
      </c>
      <c r="E19" s="363">
        <v>45042</v>
      </c>
      <c r="F19" s="362"/>
      <c r="G19" s="362" t="s">
        <v>2848</v>
      </c>
      <c r="H19" s="362" t="s">
        <v>2849</v>
      </c>
      <c r="I19" s="362"/>
      <c r="J19" s="362" t="s">
        <v>30</v>
      </c>
      <c r="K19" s="362" t="s">
        <v>31</v>
      </c>
      <c r="L19" s="362" t="s">
        <v>2853</v>
      </c>
      <c r="M19" s="364">
        <v>0</v>
      </c>
      <c r="N19" s="364">
        <v>100000000</v>
      </c>
      <c r="O19" s="188">
        <f t="shared" si="0"/>
        <v>500000000</v>
      </c>
    </row>
    <row r="20" spans="1:15" x14ac:dyDescent="0.25">
      <c r="A20" s="362" t="s">
        <v>21</v>
      </c>
      <c r="B20" s="362" t="s">
        <v>22</v>
      </c>
      <c r="C20" s="362" t="s">
        <v>27</v>
      </c>
      <c r="D20" s="362" t="s">
        <v>1403</v>
      </c>
      <c r="E20" s="363">
        <v>45042</v>
      </c>
      <c r="F20" s="362"/>
      <c r="G20" s="362" t="s">
        <v>2848</v>
      </c>
      <c r="H20" s="362" t="s">
        <v>2849</v>
      </c>
      <c r="I20" s="362"/>
      <c r="J20" s="362" t="s">
        <v>30</v>
      </c>
      <c r="K20" s="362" t="s">
        <v>31</v>
      </c>
      <c r="L20" s="362" t="s">
        <v>2855</v>
      </c>
      <c r="M20" s="364">
        <v>0</v>
      </c>
      <c r="N20" s="364">
        <v>100000000</v>
      </c>
      <c r="O20" s="188">
        <f t="shared" si="0"/>
        <v>600000000</v>
      </c>
    </row>
    <row r="21" spans="1:15" x14ac:dyDescent="0.25">
      <c r="A21" s="362" t="s">
        <v>21</v>
      </c>
      <c r="B21" s="362" t="s">
        <v>22</v>
      </c>
      <c r="C21" s="362" t="s">
        <v>27</v>
      </c>
      <c r="D21" s="362" t="s">
        <v>2885</v>
      </c>
      <c r="E21" s="363">
        <v>45042</v>
      </c>
      <c r="F21" s="362"/>
      <c r="G21" s="362" t="s">
        <v>2848</v>
      </c>
      <c r="H21" s="362" t="s">
        <v>2849</v>
      </c>
      <c r="I21" s="362"/>
      <c r="J21" s="362" t="s">
        <v>30</v>
      </c>
      <c r="K21" s="362" t="s">
        <v>31</v>
      </c>
      <c r="L21" s="362" t="s">
        <v>2850</v>
      </c>
      <c r="M21" s="364">
        <v>0</v>
      </c>
      <c r="N21" s="364">
        <v>100000000</v>
      </c>
      <c r="O21" s="188">
        <f t="shared" si="0"/>
        <v>700000000</v>
      </c>
    </row>
    <row r="22" spans="1:15" x14ac:dyDescent="0.25">
      <c r="A22" s="362" t="s">
        <v>21</v>
      </c>
      <c r="B22" s="362" t="s">
        <v>22</v>
      </c>
      <c r="C22" s="362" t="s">
        <v>27</v>
      </c>
      <c r="D22" s="362" t="s">
        <v>2886</v>
      </c>
      <c r="E22" s="363">
        <v>45042</v>
      </c>
      <c r="F22" s="362"/>
      <c r="G22" s="362" t="s">
        <v>2848</v>
      </c>
      <c r="H22" s="362" t="s">
        <v>2849</v>
      </c>
      <c r="I22" s="362"/>
      <c r="J22" s="362" t="s">
        <v>30</v>
      </c>
      <c r="K22" s="362" t="s">
        <v>31</v>
      </c>
      <c r="L22" s="362" t="s">
        <v>2859</v>
      </c>
      <c r="M22" s="364">
        <v>0</v>
      </c>
      <c r="N22" s="364">
        <v>100000000</v>
      </c>
      <c r="O22" s="188">
        <f t="shared" si="0"/>
        <v>800000000</v>
      </c>
    </row>
    <row r="23" spans="1:15" x14ac:dyDescent="0.25">
      <c r="A23" s="362" t="s">
        <v>21</v>
      </c>
      <c r="B23" s="362" t="s">
        <v>22</v>
      </c>
      <c r="C23" s="362" t="s">
        <v>41</v>
      </c>
      <c r="D23" s="362" t="s">
        <v>2847</v>
      </c>
      <c r="E23" s="363">
        <v>45071</v>
      </c>
      <c r="F23" s="362"/>
      <c r="G23" s="362" t="s">
        <v>2848</v>
      </c>
      <c r="H23" s="362" t="s">
        <v>2849</v>
      </c>
      <c r="I23" s="362"/>
      <c r="J23" s="362" t="s">
        <v>30</v>
      </c>
      <c r="K23" s="362" t="s">
        <v>101</v>
      </c>
      <c r="L23" s="362" t="s">
        <v>2850</v>
      </c>
      <c r="M23" s="364">
        <v>100000000</v>
      </c>
      <c r="N23" s="364">
        <v>0</v>
      </c>
      <c r="O23" s="188">
        <f t="shared" si="0"/>
        <v>700000000</v>
      </c>
    </row>
    <row r="24" spans="1:15" x14ac:dyDescent="0.25">
      <c r="A24" s="362" t="s">
        <v>21</v>
      </c>
      <c r="B24" s="362" t="s">
        <v>22</v>
      </c>
      <c r="C24" s="362" t="s">
        <v>41</v>
      </c>
      <c r="D24" s="362" t="s">
        <v>2851</v>
      </c>
      <c r="E24" s="363">
        <v>45071</v>
      </c>
      <c r="F24" s="362"/>
      <c r="G24" s="362" t="s">
        <v>2848</v>
      </c>
      <c r="H24" s="362" t="s">
        <v>2849</v>
      </c>
      <c r="I24" s="362"/>
      <c r="J24" s="362" t="s">
        <v>30</v>
      </c>
      <c r="K24" s="362" t="s">
        <v>101</v>
      </c>
      <c r="L24" s="362" t="s">
        <v>2852</v>
      </c>
      <c r="M24" s="364">
        <v>100000000</v>
      </c>
      <c r="N24" s="364">
        <v>0</v>
      </c>
      <c r="O24" s="188">
        <f t="shared" si="0"/>
        <v>600000000</v>
      </c>
    </row>
    <row r="25" spans="1:15" x14ac:dyDescent="0.25">
      <c r="A25" s="362" t="s">
        <v>21</v>
      </c>
      <c r="B25" s="362" t="s">
        <v>22</v>
      </c>
      <c r="C25" s="362" t="s">
        <v>41</v>
      </c>
      <c r="D25" s="362" t="s">
        <v>2224</v>
      </c>
      <c r="E25" s="363">
        <v>45071</v>
      </c>
      <c r="F25" s="362"/>
      <c r="G25" s="362" t="s">
        <v>2848</v>
      </c>
      <c r="H25" s="362" t="s">
        <v>2849</v>
      </c>
      <c r="I25" s="362"/>
      <c r="J25" s="362" t="s">
        <v>30</v>
      </c>
      <c r="K25" s="362" t="s">
        <v>101</v>
      </c>
      <c r="L25" s="362" t="s">
        <v>2853</v>
      </c>
      <c r="M25" s="364">
        <v>100000000</v>
      </c>
      <c r="N25" s="364">
        <v>0</v>
      </c>
      <c r="O25" s="188">
        <f t="shared" si="0"/>
        <v>500000000</v>
      </c>
    </row>
    <row r="26" spans="1:15" x14ac:dyDescent="0.25">
      <c r="A26" s="362" t="s">
        <v>21</v>
      </c>
      <c r="B26" s="362" t="s">
        <v>22</v>
      </c>
      <c r="C26" s="362" t="s">
        <v>41</v>
      </c>
      <c r="D26" s="362" t="s">
        <v>2854</v>
      </c>
      <c r="E26" s="363">
        <v>45071</v>
      </c>
      <c r="F26" s="362"/>
      <c r="G26" s="362" t="s">
        <v>2848</v>
      </c>
      <c r="H26" s="362" t="s">
        <v>2849</v>
      </c>
      <c r="I26" s="362"/>
      <c r="J26" s="362" t="s">
        <v>30</v>
      </c>
      <c r="K26" s="362" t="s">
        <v>101</v>
      </c>
      <c r="L26" s="362" t="s">
        <v>2855</v>
      </c>
      <c r="M26" s="364">
        <v>100000000</v>
      </c>
      <c r="N26" s="364">
        <v>0</v>
      </c>
      <c r="O26" s="188">
        <f t="shared" si="0"/>
        <v>400000000</v>
      </c>
    </row>
    <row r="27" spans="1:15" x14ac:dyDescent="0.25">
      <c r="A27" s="362" t="s">
        <v>21</v>
      </c>
      <c r="B27" s="362" t="s">
        <v>22</v>
      </c>
      <c r="C27" s="362" t="s">
        <v>41</v>
      </c>
      <c r="D27" s="362" t="s">
        <v>2856</v>
      </c>
      <c r="E27" s="363">
        <v>45071</v>
      </c>
      <c r="F27" s="362"/>
      <c r="G27" s="362" t="s">
        <v>2848</v>
      </c>
      <c r="H27" s="362" t="s">
        <v>2849</v>
      </c>
      <c r="I27" s="362"/>
      <c r="J27" s="362" t="s">
        <v>30</v>
      </c>
      <c r="K27" s="362" t="s">
        <v>101</v>
      </c>
      <c r="L27" s="362" t="s">
        <v>2857</v>
      </c>
      <c r="M27" s="364">
        <v>100000000</v>
      </c>
      <c r="N27" s="364">
        <v>0</v>
      </c>
      <c r="O27" s="188">
        <f t="shared" si="0"/>
        <v>300000000</v>
      </c>
    </row>
    <row r="28" spans="1:15" x14ac:dyDescent="0.25">
      <c r="A28" s="362" t="s">
        <v>21</v>
      </c>
      <c r="B28" s="362" t="s">
        <v>22</v>
      </c>
      <c r="C28" s="362" t="s">
        <v>41</v>
      </c>
      <c r="D28" s="362" t="s">
        <v>2858</v>
      </c>
      <c r="E28" s="363">
        <v>45071</v>
      </c>
      <c r="F28" s="362"/>
      <c r="G28" s="362" t="s">
        <v>2848</v>
      </c>
      <c r="H28" s="362" t="s">
        <v>2849</v>
      </c>
      <c r="I28" s="362"/>
      <c r="J28" s="362" t="s">
        <v>30</v>
      </c>
      <c r="K28" s="362" t="s">
        <v>101</v>
      </c>
      <c r="L28" s="362" t="s">
        <v>2859</v>
      </c>
      <c r="M28" s="364">
        <v>100000000</v>
      </c>
      <c r="N28" s="364">
        <v>0</v>
      </c>
      <c r="O28" s="188">
        <f t="shared" si="0"/>
        <v>200000000</v>
      </c>
    </row>
    <row r="29" spans="1:15" x14ac:dyDescent="0.25">
      <c r="A29" s="362" t="s">
        <v>21</v>
      </c>
      <c r="B29" s="362" t="s">
        <v>22</v>
      </c>
      <c r="C29" s="362" t="s">
        <v>41</v>
      </c>
      <c r="D29" s="362" t="s">
        <v>1010</v>
      </c>
      <c r="E29" s="363">
        <v>45072</v>
      </c>
      <c r="F29" s="362"/>
      <c r="G29" s="362" t="s">
        <v>2848</v>
      </c>
      <c r="H29" s="362" t="s">
        <v>2849</v>
      </c>
      <c r="I29" s="362"/>
      <c r="J29" s="362" t="s">
        <v>30</v>
      </c>
      <c r="K29" s="362" t="s">
        <v>43</v>
      </c>
      <c r="L29" s="362" t="s">
        <v>2879</v>
      </c>
      <c r="M29" s="364">
        <v>100000000</v>
      </c>
      <c r="N29" s="364">
        <v>0</v>
      </c>
      <c r="O29" s="188">
        <f t="shared" si="0"/>
        <v>100000000</v>
      </c>
    </row>
    <row r="30" spans="1:15" x14ac:dyDescent="0.25">
      <c r="A30" s="362" t="s">
        <v>21</v>
      </c>
      <c r="B30" s="362" t="s">
        <v>22</v>
      </c>
      <c r="C30" s="362" t="s">
        <v>41</v>
      </c>
      <c r="D30" s="362" t="s">
        <v>777</v>
      </c>
      <c r="E30" s="363">
        <v>45072</v>
      </c>
      <c r="F30" s="362"/>
      <c r="G30" s="362" t="s">
        <v>2848</v>
      </c>
      <c r="H30" s="362" t="s">
        <v>2849</v>
      </c>
      <c r="I30" s="362"/>
      <c r="J30" s="362" t="s">
        <v>30</v>
      </c>
      <c r="K30" s="362" t="s">
        <v>43</v>
      </c>
      <c r="L30" s="362" t="s">
        <v>2880</v>
      </c>
      <c r="M30" s="364">
        <v>100000000</v>
      </c>
      <c r="N30" s="364">
        <v>0</v>
      </c>
      <c r="O30" s="188">
        <f t="shared" si="0"/>
        <v>0</v>
      </c>
    </row>
    <row r="31" spans="1:15" x14ac:dyDescent="0.25">
      <c r="A31" s="362" t="s">
        <v>21</v>
      </c>
      <c r="B31" s="362" t="s">
        <v>22</v>
      </c>
      <c r="C31" s="362" t="s">
        <v>27</v>
      </c>
      <c r="D31" s="362" t="s">
        <v>2887</v>
      </c>
      <c r="E31" s="363">
        <v>45076</v>
      </c>
      <c r="F31" s="362"/>
      <c r="G31" s="362" t="s">
        <v>2848</v>
      </c>
      <c r="H31" s="362" t="s">
        <v>2849</v>
      </c>
      <c r="I31" s="362"/>
      <c r="J31" s="362" t="s">
        <v>30</v>
      </c>
      <c r="K31" s="362" t="s">
        <v>31</v>
      </c>
      <c r="L31" s="362" t="s">
        <v>2861</v>
      </c>
      <c r="M31" s="364">
        <v>0</v>
      </c>
      <c r="N31" s="364">
        <v>100000000</v>
      </c>
      <c r="O31" s="188">
        <f t="shared" si="0"/>
        <v>100000000</v>
      </c>
    </row>
    <row r="32" spans="1:15" x14ac:dyDescent="0.25">
      <c r="A32" s="362" t="s">
        <v>21</v>
      </c>
      <c r="B32" s="362" t="s">
        <v>22</v>
      </c>
      <c r="C32" s="362" t="s">
        <v>27</v>
      </c>
      <c r="D32" s="362" t="s">
        <v>2888</v>
      </c>
      <c r="E32" s="363">
        <v>45093</v>
      </c>
      <c r="F32" s="362"/>
      <c r="G32" s="362" t="s">
        <v>2848</v>
      </c>
      <c r="H32" s="362" t="s">
        <v>2849</v>
      </c>
      <c r="I32" s="362"/>
      <c r="J32" s="362" t="s">
        <v>30</v>
      </c>
      <c r="K32" s="362" t="s">
        <v>31</v>
      </c>
      <c r="L32" s="362" t="s">
        <v>2862</v>
      </c>
      <c r="M32" s="364">
        <v>0</v>
      </c>
      <c r="N32" s="364">
        <v>100000000</v>
      </c>
      <c r="O32" s="188">
        <f t="shared" si="0"/>
        <v>200000000</v>
      </c>
    </row>
    <row r="33" spans="1:15" x14ac:dyDescent="0.25">
      <c r="A33" s="362" t="s">
        <v>21</v>
      </c>
      <c r="B33" s="362" t="s">
        <v>22</v>
      </c>
      <c r="C33" s="362" t="s">
        <v>41</v>
      </c>
      <c r="D33" s="362" t="s">
        <v>2860</v>
      </c>
      <c r="E33" s="363">
        <v>45105</v>
      </c>
      <c r="F33" s="362"/>
      <c r="G33" s="362" t="s">
        <v>2848</v>
      </c>
      <c r="H33" s="362" t="s">
        <v>2849</v>
      </c>
      <c r="I33" s="362"/>
      <c r="J33" s="362" t="s">
        <v>30</v>
      </c>
      <c r="K33" s="362" t="s">
        <v>105</v>
      </c>
      <c r="L33" s="362" t="s">
        <v>2861</v>
      </c>
      <c r="M33" s="364">
        <v>100000000</v>
      </c>
      <c r="N33" s="364">
        <v>0</v>
      </c>
      <c r="O33" s="188">
        <f t="shared" si="0"/>
        <v>100000000</v>
      </c>
    </row>
    <row r="34" spans="1:15" x14ac:dyDescent="0.25">
      <c r="A34" s="362" t="s">
        <v>21</v>
      </c>
      <c r="B34" s="362" t="s">
        <v>22</v>
      </c>
      <c r="C34" s="362" t="s">
        <v>41</v>
      </c>
      <c r="D34" s="362" t="s">
        <v>1263</v>
      </c>
      <c r="E34" s="363">
        <v>45112</v>
      </c>
      <c r="F34" s="362"/>
      <c r="G34" s="362" t="s">
        <v>2848</v>
      </c>
      <c r="H34" s="362" t="s">
        <v>2849</v>
      </c>
      <c r="I34" s="362"/>
      <c r="J34" s="362" t="s">
        <v>30</v>
      </c>
      <c r="K34" s="362" t="s">
        <v>105</v>
      </c>
      <c r="L34" s="362" t="s">
        <v>2862</v>
      </c>
      <c r="M34" s="364">
        <v>100000000</v>
      </c>
      <c r="N34" s="364">
        <v>0</v>
      </c>
      <c r="O34" s="188">
        <f t="shared" si="0"/>
        <v>0</v>
      </c>
    </row>
    <row r="35" spans="1:15" x14ac:dyDescent="0.25">
      <c r="A35" s="362" t="s">
        <v>21</v>
      </c>
      <c r="B35" s="362" t="s">
        <v>22</v>
      </c>
      <c r="C35" s="362" t="s">
        <v>27</v>
      </c>
      <c r="D35" s="362" t="s">
        <v>2889</v>
      </c>
      <c r="E35" s="363">
        <v>45131</v>
      </c>
      <c r="F35" s="362"/>
      <c r="G35" s="362" t="s">
        <v>2848</v>
      </c>
      <c r="H35" s="362" t="s">
        <v>2849</v>
      </c>
      <c r="I35" s="362"/>
      <c r="J35" s="362" t="s">
        <v>30</v>
      </c>
      <c r="K35" s="362" t="s">
        <v>31</v>
      </c>
      <c r="L35" s="362" t="s">
        <v>2870</v>
      </c>
      <c r="M35" s="364">
        <v>0</v>
      </c>
      <c r="N35" s="364">
        <v>100000000</v>
      </c>
      <c r="O35" s="188">
        <f t="shared" si="0"/>
        <v>100000000</v>
      </c>
    </row>
    <row r="36" spans="1:15" x14ac:dyDescent="0.25">
      <c r="A36" s="362" t="s">
        <v>21</v>
      </c>
      <c r="B36" s="362" t="s">
        <v>22</v>
      </c>
      <c r="C36" s="362" t="s">
        <v>27</v>
      </c>
      <c r="D36" s="362" t="s">
        <v>2890</v>
      </c>
      <c r="E36" s="363">
        <v>45133</v>
      </c>
      <c r="F36" s="362"/>
      <c r="G36" s="362" t="s">
        <v>2848</v>
      </c>
      <c r="H36" s="362" t="s">
        <v>2849</v>
      </c>
      <c r="I36" s="362"/>
      <c r="J36" s="362" t="s">
        <v>30</v>
      </c>
      <c r="K36" s="362" t="s">
        <v>31</v>
      </c>
      <c r="L36" s="362" t="s">
        <v>2878</v>
      </c>
      <c r="M36" s="364">
        <v>0</v>
      </c>
      <c r="N36" s="364">
        <v>100000000</v>
      </c>
      <c r="O36" s="188">
        <f t="shared" si="0"/>
        <v>200000000</v>
      </c>
    </row>
    <row r="37" spans="1:15" x14ac:dyDescent="0.25">
      <c r="A37" s="362" t="s">
        <v>21</v>
      </c>
      <c r="B37" s="362" t="s">
        <v>22</v>
      </c>
      <c r="C37" s="362" t="s">
        <v>27</v>
      </c>
      <c r="D37" s="362" t="s">
        <v>2891</v>
      </c>
      <c r="E37" s="363">
        <v>45133</v>
      </c>
      <c r="F37" s="362"/>
      <c r="G37" s="362" t="s">
        <v>2848</v>
      </c>
      <c r="H37" s="362" t="s">
        <v>2849</v>
      </c>
      <c r="I37" s="362"/>
      <c r="J37" s="362" t="s">
        <v>30</v>
      </c>
      <c r="K37" s="362" t="s">
        <v>31</v>
      </c>
      <c r="L37" s="362" t="s">
        <v>2876</v>
      </c>
      <c r="M37" s="364">
        <v>0</v>
      </c>
      <c r="N37" s="364">
        <v>100000000</v>
      </c>
      <c r="O37" s="188">
        <f t="shared" si="0"/>
        <v>300000000</v>
      </c>
    </row>
    <row r="38" spans="1:15" x14ac:dyDescent="0.25">
      <c r="A38" s="362" t="s">
        <v>21</v>
      </c>
      <c r="B38" s="362" t="s">
        <v>22</v>
      </c>
      <c r="C38" s="362" t="s">
        <v>27</v>
      </c>
      <c r="D38" s="362" t="s">
        <v>2892</v>
      </c>
      <c r="E38" s="363">
        <v>45133</v>
      </c>
      <c r="F38" s="362"/>
      <c r="G38" s="362" t="s">
        <v>2848</v>
      </c>
      <c r="H38" s="362" t="s">
        <v>2849</v>
      </c>
      <c r="I38" s="362"/>
      <c r="J38" s="362" t="s">
        <v>30</v>
      </c>
      <c r="K38" s="362" t="s">
        <v>31</v>
      </c>
      <c r="L38" s="362" t="s">
        <v>2868</v>
      </c>
      <c r="M38" s="364">
        <v>0</v>
      </c>
      <c r="N38" s="364">
        <v>100000000</v>
      </c>
      <c r="O38" s="188">
        <f t="shared" si="0"/>
        <v>400000000</v>
      </c>
    </row>
    <row r="39" spans="1:15" x14ac:dyDescent="0.25">
      <c r="A39" s="362" t="s">
        <v>21</v>
      </c>
      <c r="B39" s="362" t="s">
        <v>22</v>
      </c>
      <c r="C39" s="362" t="s">
        <v>27</v>
      </c>
      <c r="D39" s="362" t="s">
        <v>2893</v>
      </c>
      <c r="E39" s="363">
        <v>45141</v>
      </c>
      <c r="F39" s="362"/>
      <c r="G39" s="362" t="s">
        <v>2848</v>
      </c>
      <c r="H39" s="362" t="s">
        <v>2849</v>
      </c>
      <c r="I39" s="362"/>
      <c r="J39" s="362" t="s">
        <v>30</v>
      </c>
      <c r="K39" s="362" t="s">
        <v>31</v>
      </c>
      <c r="L39" s="362" t="s">
        <v>2872</v>
      </c>
      <c r="M39" s="364">
        <v>0</v>
      </c>
      <c r="N39" s="364">
        <v>100000000</v>
      </c>
      <c r="O39" s="188">
        <f t="shared" si="0"/>
        <v>500000000</v>
      </c>
    </row>
    <row r="40" spans="1:15" x14ac:dyDescent="0.25">
      <c r="A40" s="362" t="s">
        <v>21</v>
      </c>
      <c r="B40" s="362" t="s">
        <v>22</v>
      </c>
      <c r="C40" s="362" t="s">
        <v>27</v>
      </c>
      <c r="D40" s="362" t="s">
        <v>2894</v>
      </c>
      <c r="E40" s="363">
        <v>45141</v>
      </c>
      <c r="F40" s="362"/>
      <c r="G40" s="362" t="s">
        <v>2848</v>
      </c>
      <c r="H40" s="362" t="s">
        <v>2849</v>
      </c>
      <c r="I40" s="362"/>
      <c r="J40" s="362" t="s">
        <v>30</v>
      </c>
      <c r="K40" s="362" t="s">
        <v>31</v>
      </c>
      <c r="L40" s="362" t="s">
        <v>2874</v>
      </c>
      <c r="M40" s="364">
        <v>0</v>
      </c>
      <c r="N40" s="364">
        <v>100000000</v>
      </c>
      <c r="O40" s="188">
        <f t="shared" si="0"/>
        <v>600000000</v>
      </c>
    </row>
    <row r="41" spans="1:15" x14ac:dyDescent="0.25">
      <c r="A41" s="362" t="s">
        <v>21</v>
      </c>
      <c r="B41" s="362" t="s">
        <v>22</v>
      </c>
      <c r="C41" s="362" t="s">
        <v>41</v>
      </c>
      <c r="D41" s="362" t="s">
        <v>45</v>
      </c>
      <c r="E41" s="363">
        <v>45201</v>
      </c>
      <c r="F41" s="362"/>
      <c r="G41" s="362" t="s">
        <v>2848</v>
      </c>
      <c r="H41" s="362" t="s">
        <v>2849</v>
      </c>
      <c r="I41" s="362"/>
      <c r="J41" s="362" t="s">
        <v>30</v>
      </c>
      <c r="K41" s="362" t="s">
        <v>44</v>
      </c>
      <c r="L41" s="362" t="s">
        <v>2868</v>
      </c>
      <c r="M41" s="364">
        <v>100000000</v>
      </c>
      <c r="N41" s="364">
        <v>0</v>
      </c>
      <c r="O41" s="188">
        <f t="shared" si="0"/>
        <v>500000000</v>
      </c>
    </row>
    <row r="42" spans="1:15" x14ac:dyDescent="0.25">
      <c r="A42" s="362" t="s">
        <v>21</v>
      </c>
      <c r="B42" s="362" t="s">
        <v>22</v>
      </c>
      <c r="C42" s="362" t="s">
        <v>41</v>
      </c>
      <c r="D42" s="362" t="s">
        <v>2869</v>
      </c>
      <c r="E42" s="363">
        <v>45202</v>
      </c>
      <c r="F42" s="362"/>
      <c r="G42" s="362" t="s">
        <v>2848</v>
      </c>
      <c r="H42" s="362" t="s">
        <v>2849</v>
      </c>
      <c r="I42" s="362"/>
      <c r="J42" s="362" t="s">
        <v>30</v>
      </c>
      <c r="K42" s="362" t="s">
        <v>44</v>
      </c>
      <c r="L42" s="362" t="s">
        <v>2870</v>
      </c>
      <c r="M42" s="364">
        <v>100000000</v>
      </c>
      <c r="N42" s="364">
        <v>0</v>
      </c>
      <c r="O42" s="188">
        <f t="shared" si="0"/>
        <v>400000000</v>
      </c>
    </row>
    <row r="43" spans="1:15" x14ac:dyDescent="0.25">
      <c r="A43" s="362" t="s">
        <v>21</v>
      </c>
      <c r="B43" s="362" t="s">
        <v>22</v>
      </c>
      <c r="C43" s="362" t="s">
        <v>41</v>
      </c>
      <c r="D43" s="362" t="s">
        <v>2871</v>
      </c>
      <c r="E43" s="363">
        <v>45202</v>
      </c>
      <c r="F43" s="362"/>
      <c r="G43" s="362" t="s">
        <v>2848</v>
      </c>
      <c r="H43" s="362" t="s">
        <v>2849</v>
      </c>
      <c r="I43" s="362"/>
      <c r="J43" s="362" t="s">
        <v>30</v>
      </c>
      <c r="K43" s="362" t="s">
        <v>44</v>
      </c>
      <c r="L43" s="362" t="s">
        <v>2872</v>
      </c>
      <c r="M43" s="364">
        <v>100000000</v>
      </c>
      <c r="N43" s="364">
        <v>0</v>
      </c>
      <c r="O43" s="188">
        <f t="shared" si="0"/>
        <v>300000000</v>
      </c>
    </row>
    <row r="44" spans="1:15" x14ac:dyDescent="0.25">
      <c r="A44" s="362" t="s">
        <v>21</v>
      </c>
      <c r="B44" s="362" t="s">
        <v>22</v>
      </c>
      <c r="C44" s="362" t="s">
        <v>41</v>
      </c>
      <c r="D44" s="362" t="s">
        <v>2873</v>
      </c>
      <c r="E44" s="363">
        <v>45202</v>
      </c>
      <c r="F44" s="362"/>
      <c r="G44" s="362" t="s">
        <v>2848</v>
      </c>
      <c r="H44" s="362" t="s">
        <v>2849</v>
      </c>
      <c r="I44" s="362"/>
      <c r="J44" s="362" t="s">
        <v>30</v>
      </c>
      <c r="K44" s="362" t="s">
        <v>44</v>
      </c>
      <c r="L44" s="362" t="s">
        <v>2874</v>
      </c>
      <c r="M44" s="364">
        <v>100000000</v>
      </c>
      <c r="N44" s="364">
        <v>0</v>
      </c>
      <c r="O44" s="188">
        <f t="shared" si="0"/>
        <v>200000000</v>
      </c>
    </row>
    <row r="45" spans="1:15" x14ac:dyDescent="0.25">
      <c r="A45" s="362" t="s">
        <v>21</v>
      </c>
      <c r="B45" s="362" t="s">
        <v>22</v>
      </c>
      <c r="C45" s="362" t="s">
        <v>41</v>
      </c>
      <c r="D45" s="362" t="s">
        <v>2875</v>
      </c>
      <c r="E45" s="363">
        <v>45209</v>
      </c>
      <c r="F45" s="362"/>
      <c r="G45" s="362" t="s">
        <v>2848</v>
      </c>
      <c r="H45" s="362" t="s">
        <v>2849</v>
      </c>
      <c r="I45" s="362"/>
      <c r="J45" s="362" t="s">
        <v>30</v>
      </c>
      <c r="K45" s="362" t="s">
        <v>44</v>
      </c>
      <c r="L45" s="362" t="s">
        <v>2876</v>
      </c>
      <c r="M45" s="364">
        <v>100000000</v>
      </c>
      <c r="N45" s="364">
        <v>0</v>
      </c>
      <c r="O45" s="188">
        <f t="shared" si="0"/>
        <v>100000000</v>
      </c>
    </row>
    <row r="46" spans="1:15" x14ac:dyDescent="0.25">
      <c r="A46" s="362" t="s">
        <v>21</v>
      </c>
      <c r="B46" s="362" t="s">
        <v>22</v>
      </c>
      <c r="C46" s="362" t="s">
        <v>41</v>
      </c>
      <c r="D46" s="362" t="s">
        <v>2877</v>
      </c>
      <c r="E46" s="363">
        <v>45209</v>
      </c>
      <c r="F46" s="362"/>
      <c r="G46" s="362" t="s">
        <v>2848</v>
      </c>
      <c r="H46" s="362" t="s">
        <v>2849</v>
      </c>
      <c r="I46" s="362"/>
      <c r="J46" s="362" t="s">
        <v>30</v>
      </c>
      <c r="K46" s="362" t="s">
        <v>44</v>
      </c>
      <c r="L46" s="362" t="s">
        <v>2878</v>
      </c>
      <c r="M46" s="364">
        <v>100000000</v>
      </c>
      <c r="N46" s="364">
        <v>0</v>
      </c>
      <c r="O46" s="188">
        <f t="shared" si="0"/>
        <v>0</v>
      </c>
    </row>
    <row r="47" spans="1:15" x14ac:dyDescent="0.25">
      <c r="A47" s="362"/>
      <c r="B47" s="362"/>
      <c r="C47" s="362"/>
      <c r="D47" s="362"/>
      <c r="E47" s="363"/>
      <c r="F47" s="362"/>
      <c r="G47" s="362"/>
      <c r="H47" s="362"/>
      <c r="I47" s="362"/>
      <c r="J47" s="362"/>
      <c r="K47" s="362"/>
      <c r="L47" s="362"/>
      <c r="M47" s="364"/>
      <c r="N47" s="364"/>
      <c r="O47" s="364"/>
    </row>
    <row r="48" spans="1:15" x14ac:dyDescent="0.25">
      <c r="A48" s="362"/>
      <c r="B48" s="362"/>
      <c r="C48" s="362"/>
      <c r="D48" s="362"/>
      <c r="E48" s="363"/>
      <c r="F48" s="362"/>
      <c r="G48" s="362"/>
      <c r="H48" s="362"/>
      <c r="I48" s="362"/>
      <c r="J48" s="362"/>
      <c r="K48" s="362"/>
      <c r="L48" s="362"/>
      <c r="M48" s="364"/>
      <c r="N48" s="364"/>
      <c r="O48" s="364"/>
    </row>
    <row r="49" spans="1:15" x14ac:dyDescent="0.25">
      <c r="A49" s="362" t="s">
        <v>478</v>
      </c>
      <c r="B49" s="362" t="s">
        <v>479</v>
      </c>
      <c r="C49" s="362" t="s">
        <v>27</v>
      </c>
      <c r="D49" s="362" t="s">
        <v>2881</v>
      </c>
      <c r="E49" s="363">
        <v>45041</v>
      </c>
      <c r="F49" s="362"/>
      <c r="G49" s="362" t="s">
        <v>2848</v>
      </c>
      <c r="H49" s="362" t="s">
        <v>2849</v>
      </c>
      <c r="I49" s="362"/>
      <c r="J49" s="362" t="s">
        <v>30</v>
      </c>
      <c r="K49" s="362" t="s">
        <v>43</v>
      </c>
      <c r="L49" s="362" t="s">
        <v>2880</v>
      </c>
      <c r="M49" s="364">
        <v>100000000</v>
      </c>
      <c r="N49" s="364">
        <v>0</v>
      </c>
      <c r="O49" s="364">
        <v>0</v>
      </c>
    </row>
    <row r="50" spans="1:15" x14ac:dyDescent="0.25">
      <c r="A50" s="362" t="s">
        <v>478</v>
      </c>
      <c r="B50" s="362" t="s">
        <v>479</v>
      </c>
      <c r="C50" s="362" t="s">
        <v>27</v>
      </c>
      <c r="D50" s="362" t="s">
        <v>2882</v>
      </c>
      <c r="E50" s="363">
        <v>45042</v>
      </c>
      <c r="F50" s="362"/>
      <c r="G50" s="362" t="s">
        <v>2848</v>
      </c>
      <c r="H50" s="362" t="s">
        <v>2849</v>
      </c>
      <c r="I50" s="362"/>
      <c r="J50" s="362" t="s">
        <v>30</v>
      </c>
      <c r="K50" s="362" t="s">
        <v>43</v>
      </c>
      <c r="L50" s="362" t="s">
        <v>2879</v>
      </c>
      <c r="M50" s="364">
        <v>100000000</v>
      </c>
      <c r="N50" s="364">
        <v>0</v>
      </c>
      <c r="O50" s="364">
        <v>0</v>
      </c>
    </row>
    <row r="51" spans="1:15" x14ac:dyDescent="0.25">
      <c r="A51" s="362" t="s">
        <v>478</v>
      </c>
      <c r="B51" s="362" t="s">
        <v>479</v>
      </c>
      <c r="C51" s="362" t="s">
        <v>27</v>
      </c>
      <c r="D51" s="362" t="s">
        <v>2883</v>
      </c>
      <c r="E51" s="363">
        <v>45042</v>
      </c>
      <c r="F51" s="362"/>
      <c r="G51" s="362" t="s">
        <v>2848</v>
      </c>
      <c r="H51" s="362" t="s">
        <v>2849</v>
      </c>
      <c r="I51" s="362"/>
      <c r="J51" s="362" t="s">
        <v>30</v>
      </c>
      <c r="K51" s="362" t="s">
        <v>101</v>
      </c>
      <c r="L51" s="362" t="s">
        <v>2857</v>
      </c>
      <c r="M51" s="364">
        <v>100000000</v>
      </c>
      <c r="N51" s="364">
        <v>0</v>
      </c>
      <c r="O51" s="364">
        <v>0</v>
      </c>
    </row>
    <row r="52" spans="1:15" x14ac:dyDescent="0.25">
      <c r="A52" s="362" t="s">
        <v>478</v>
      </c>
      <c r="B52" s="362" t="s">
        <v>479</v>
      </c>
      <c r="C52" s="362" t="s">
        <v>27</v>
      </c>
      <c r="D52" s="362" t="s">
        <v>1902</v>
      </c>
      <c r="E52" s="363">
        <v>45042</v>
      </c>
      <c r="F52" s="362"/>
      <c r="G52" s="362" t="s">
        <v>2848</v>
      </c>
      <c r="H52" s="362" t="s">
        <v>2849</v>
      </c>
      <c r="I52" s="362"/>
      <c r="J52" s="362" t="s">
        <v>30</v>
      </c>
      <c r="K52" s="362" t="s">
        <v>101</v>
      </c>
      <c r="L52" s="362" t="s">
        <v>2852</v>
      </c>
      <c r="M52" s="364">
        <v>100000000</v>
      </c>
      <c r="N52" s="364">
        <v>0</v>
      </c>
      <c r="O52" s="364">
        <v>0</v>
      </c>
    </row>
    <row r="53" spans="1:15" x14ac:dyDescent="0.25">
      <c r="A53" s="362" t="s">
        <v>478</v>
      </c>
      <c r="B53" s="362" t="s">
        <v>479</v>
      </c>
      <c r="C53" s="362" t="s">
        <v>27</v>
      </c>
      <c r="D53" s="362" t="s">
        <v>2884</v>
      </c>
      <c r="E53" s="363">
        <v>45042</v>
      </c>
      <c r="F53" s="362"/>
      <c r="G53" s="362" t="s">
        <v>2848</v>
      </c>
      <c r="H53" s="362" t="s">
        <v>2849</v>
      </c>
      <c r="I53" s="362"/>
      <c r="J53" s="362" t="s">
        <v>30</v>
      </c>
      <c r="K53" s="362" t="s">
        <v>101</v>
      </c>
      <c r="L53" s="362" t="s">
        <v>2853</v>
      </c>
      <c r="M53" s="364">
        <v>100000000</v>
      </c>
      <c r="N53" s="364">
        <v>0</v>
      </c>
      <c r="O53" s="364">
        <v>0</v>
      </c>
    </row>
    <row r="54" spans="1:15" x14ac:dyDescent="0.25">
      <c r="A54" s="362" t="s">
        <v>478</v>
      </c>
      <c r="B54" s="362" t="s">
        <v>479</v>
      </c>
      <c r="C54" s="362" t="s">
        <v>27</v>
      </c>
      <c r="D54" s="362" t="s">
        <v>1403</v>
      </c>
      <c r="E54" s="363">
        <v>45042</v>
      </c>
      <c r="F54" s="362"/>
      <c r="G54" s="362" t="s">
        <v>2848</v>
      </c>
      <c r="H54" s="362" t="s">
        <v>2849</v>
      </c>
      <c r="I54" s="362"/>
      <c r="J54" s="362" t="s">
        <v>30</v>
      </c>
      <c r="K54" s="362" t="s">
        <v>101</v>
      </c>
      <c r="L54" s="362" t="s">
        <v>2855</v>
      </c>
      <c r="M54" s="364">
        <v>100000000</v>
      </c>
      <c r="N54" s="364">
        <v>0</v>
      </c>
      <c r="O54" s="364">
        <v>0</v>
      </c>
    </row>
    <row r="55" spans="1:15" x14ac:dyDescent="0.25">
      <c r="A55" s="362" t="s">
        <v>478</v>
      </c>
      <c r="B55" s="362" t="s">
        <v>479</v>
      </c>
      <c r="C55" s="362" t="s">
        <v>27</v>
      </c>
      <c r="D55" s="362" t="s">
        <v>2885</v>
      </c>
      <c r="E55" s="363">
        <v>45042</v>
      </c>
      <c r="F55" s="362"/>
      <c r="G55" s="362" t="s">
        <v>2848</v>
      </c>
      <c r="H55" s="362" t="s">
        <v>2849</v>
      </c>
      <c r="I55" s="362"/>
      <c r="J55" s="362" t="s">
        <v>30</v>
      </c>
      <c r="K55" s="362" t="s">
        <v>101</v>
      </c>
      <c r="L55" s="362" t="s">
        <v>2850</v>
      </c>
      <c r="M55" s="364">
        <v>100000000</v>
      </c>
      <c r="N55" s="364">
        <v>0</v>
      </c>
      <c r="O55" s="364">
        <v>0</v>
      </c>
    </row>
    <row r="56" spans="1:15" x14ac:dyDescent="0.25">
      <c r="A56" s="362" t="s">
        <v>478</v>
      </c>
      <c r="B56" s="362" t="s">
        <v>479</v>
      </c>
      <c r="C56" s="362" t="s">
        <v>27</v>
      </c>
      <c r="D56" s="362" t="s">
        <v>2886</v>
      </c>
      <c r="E56" s="363">
        <v>45042</v>
      </c>
      <c r="F56" s="362"/>
      <c r="G56" s="362" t="s">
        <v>2848</v>
      </c>
      <c r="H56" s="362" t="s">
        <v>2849</v>
      </c>
      <c r="I56" s="362"/>
      <c r="J56" s="362" t="s">
        <v>30</v>
      </c>
      <c r="K56" s="362" t="s">
        <v>101</v>
      </c>
      <c r="L56" s="362" t="s">
        <v>2859</v>
      </c>
      <c r="M56" s="364">
        <v>100000000</v>
      </c>
      <c r="N56" s="364">
        <v>0</v>
      </c>
      <c r="O56" s="364">
        <v>0</v>
      </c>
    </row>
    <row r="57" spans="1:15" x14ac:dyDescent="0.25">
      <c r="A57" s="362" t="s">
        <v>478</v>
      </c>
      <c r="B57" s="362" t="s">
        <v>479</v>
      </c>
      <c r="C57" s="362" t="s">
        <v>27</v>
      </c>
      <c r="D57" s="362" t="s">
        <v>2887</v>
      </c>
      <c r="E57" s="363">
        <v>45076</v>
      </c>
      <c r="F57" s="362"/>
      <c r="G57" s="362" t="s">
        <v>2848</v>
      </c>
      <c r="H57" s="362" t="s">
        <v>2849</v>
      </c>
      <c r="I57" s="362"/>
      <c r="J57" s="362" t="s">
        <v>30</v>
      </c>
      <c r="K57" s="362" t="s">
        <v>105</v>
      </c>
      <c r="L57" s="362" t="s">
        <v>2861</v>
      </c>
      <c r="M57" s="364">
        <v>100000000</v>
      </c>
      <c r="N57" s="364">
        <v>0</v>
      </c>
      <c r="O57" s="364">
        <v>0</v>
      </c>
    </row>
    <row r="58" spans="1:15" x14ac:dyDescent="0.25">
      <c r="A58" s="362" t="s">
        <v>478</v>
      </c>
      <c r="B58" s="362" t="s">
        <v>479</v>
      </c>
      <c r="C58" s="362" t="s">
        <v>27</v>
      </c>
      <c r="D58" s="362" t="s">
        <v>2888</v>
      </c>
      <c r="E58" s="363">
        <v>45093</v>
      </c>
      <c r="F58" s="362"/>
      <c r="G58" s="362" t="s">
        <v>2848</v>
      </c>
      <c r="H58" s="362" t="s">
        <v>2849</v>
      </c>
      <c r="I58" s="362"/>
      <c r="J58" s="362" t="s">
        <v>30</v>
      </c>
      <c r="K58" s="362" t="s">
        <v>105</v>
      </c>
      <c r="L58" s="362" t="s">
        <v>2862</v>
      </c>
      <c r="M58" s="364">
        <v>100000000</v>
      </c>
      <c r="N58" s="364">
        <v>0</v>
      </c>
      <c r="O58" s="364">
        <v>0</v>
      </c>
    </row>
    <row r="59" spans="1:15" x14ac:dyDescent="0.25">
      <c r="A59" s="362" t="s">
        <v>478</v>
      </c>
      <c r="B59" s="362" t="s">
        <v>479</v>
      </c>
      <c r="C59" s="362" t="s">
        <v>27</v>
      </c>
      <c r="D59" s="362" t="s">
        <v>2889</v>
      </c>
      <c r="E59" s="363">
        <v>45131</v>
      </c>
      <c r="F59" s="362"/>
      <c r="G59" s="362" t="s">
        <v>2848</v>
      </c>
      <c r="H59" s="362" t="s">
        <v>2849</v>
      </c>
      <c r="I59" s="362"/>
      <c r="J59" s="362" t="s">
        <v>30</v>
      </c>
      <c r="K59" s="362" t="s">
        <v>44</v>
      </c>
      <c r="L59" s="362" t="s">
        <v>2870</v>
      </c>
      <c r="M59" s="364">
        <v>100000000</v>
      </c>
      <c r="N59" s="364">
        <v>0</v>
      </c>
      <c r="O59" s="364">
        <v>0</v>
      </c>
    </row>
    <row r="60" spans="1:15" x14ac:dyDescent="0.25">
      <c r="A60" s="362" t="s">
        <v>478</v>
      </c>
      <c r="B60" s="362" t="s">
        <v>479</v>
      </c>
      <c r="C60" s="362" t="s">
        <v>27</v>
      </c>
      <c r="D60" s="362" t="s">
        <v>2890</v>
      </c>
      <c r="E60" s="363">
        <v>45133</v>
      </c>
      <c r="F60" s="362"/>
      <c r="G60" s="362" t="s">
        <v>2848</v>
      </c>
      <c r="H60" s="362" t="s">
        <v>2849</v>
      </c>
      <c r="I60" s="362"/>
      <c r="J60" s="362" t="s">
        <v>30</v>
      </c>
      <c r="K60" s="362" t="s">
        <v>44</v>
      </c>
      <c r="L60" s="362" t="s">
        <v>2878</v>
      </c>
      <c r="M60" s="364">
        <v>100000000</v>
      </c>
      <c r="N60" s="364">
        <v>0</v>
      </c>
      <c r="O60" s="364">
        <v>0</v>
      </c>
    </row>
    <row r="61" spans="1:15" x14ac:dyDescent="0.25">
      <c r="A61" s="362" t="s">
        <v>478</v>
      </c>
      <c r="B61" s="362" t="s">
        <v>479</v>
      </c>
      <c r="C61" s="362" t="s">
        <v>27</v>
      </c>
      <c r="D61" s="362" t="s">
        <v>2891</v>
      </c>
      <c r="E61" s="363">
        <v>45133</v>
      </c>
      <c r="F61" s="362"/>
      <c r="G61" s="362" t="s">
        <v>2848</v>
      </c>
      <c r="H61" s="362" t="s">
        <v>2849</v>
      </c>
      <c r="I61" s="362"/>
      <c r="J61" s="362" t="s">
        <v>30</v>
      </c>
      <c r="K61" s="362" t="s">
        <v>44</v>
      </c>
      <c r="L61" s="362" t="s">
        <v>2876</v>
      </c>
      <c r="M61" s="364">
        <v>100000000</v>
      </c>
      <c r="N61" s="364">
        <v>0</v>
      </c>
      <c r="O61" s="364">
        <v>0</v>
      </c>
    </row>
    <row r="62" spans="1:15" x14ac:dyDescent="0.25">
      <c r="A62" s="362" t="s">
        <v>478</v>
      </c>
      <c r="B62" s="362" t="s">
        <v>479</v>
      </c>
      <c r="C62" s="362" t="s">
        <v>27</v>
      </c>
      <c r="D62" s="362" t="s">
        <v>2892</v>
      </c>
      <c r="E62" s="363">
        <v>45133</v>
      </c>
      <c r="F62" s="362"/>
      <c r="G62" s="362" t="s">
        <v>2848</v>
      </c>
      <c r="H62" s="362" t="s">
        <v>2849</v>
      </c>
      <c r="I62" s="362"/>
      <c r="J62" s="362" t="s">
        <v>30</v>
      </c>
      <c r="K62" s="362" t="s">
        <v>44</v>
      </c>
      <c r="L62" s="362" t="s">
        <v>2868</v>
      </c>
      <c r="M62" s="364">
        <v>100000000</v>
      </c>
      <c r="N62" s="364">
        <v>0</v>
      </c>
      <c r="O62" s="364">
        <v>0</v>
      </c>
    </row>
    <row r="63" spans="1:15" x14ac:dyDescent="0.25">
      <c r="A63" s="362" t="s">
        <v>478</v>
      </c>
      <c r="B63" s="362" t="s">
        <v>479</v>
      </c>
      <c r="C63" s="362" t="s">
        <v>27</v>
      </c>
      <c r="D63" s="362" t="s">
        <v>2893</v>
      </c>
      <c r="E63" s="363">
        <v>45141</v>
      </c>
      <c r="F63" s="362"/>
      <c r="G63" s="362" t="s">
        <v>2848</v>
      </c>
      <c r="H63" s="362" t="s">
        <v>2849</v>
      </c>
      <c r="I63" s="362"/>
      <c r="J63" s="362" t="s">
        <v>30</v>
      </c>
      <c r="K63" s="362" t="s">
        <v>44</v>
      </c>
      <c r="L63" s="362" t="s">
        <v>2872</v>
      </c>
      <c r="M63" s="364">
        <v>100000000</v>
      </c>
      <c r="N63" s="364">
        <v>0</v>
      </c>
      <c r="O63" s="364">
        <v>0</v>
      </c>
    </row>
    <row r="64" spans="1:15" x14ac:dyDescent="0.25">
      <c r="A64" s="362" t="s">
        <v>478</v>
      </c>
      <c r="B64" s="362" t="s">
        <v>479</v>
      </c>
      <c r="C64" s="362" t="s">
        <v>27</v>
      </c>
      <c r="D64" s="362" t="s">
        <v>2894</v>
      </c>
      <c r="E64" s="363">
        <v>45141</v>
      </c>
      <c r="F64" s="362"/>
      <c r="G64" s="362" t="s">
        <v>2848</v>
      </c>
      <c r="H64" s="362" t="s">
        <v>2849</v>
      </c>
      <c r="I64" s="362"/>
      <c r="J64" s="362" t="s">
        <v>30</v>
      </c>
      <c r="K64" s="362" t="s">
        <v>44</v>
      </c>
      <c r="L64" s="362" t="s">
        <v>2874</v>
      </c>
      <c r="M64" s="364">
        <v>100000000</v>
      </c>
      <c r="N64" s="364">
        <v>0</v>
      </c>
      <c r="O64" s="364">
        <v>0</v>
      </c>
    </row>
    <row r="65" spans="1:15" x14ac:dyDescent="0.25">
      <c r="A65" s="362"/>
      <c r="B65" s="362"/>
      <c r="C65" s="362"/>
      <c r="D65" s="362"/>
      <c r="E65" s="362"/>
      <c r="F65" s="362"/>
      <c r="G65" s="362"/>
      <c r="H65" s="362"/>
      <c r="I65" s="362"/>
      <c r="J65" s="362"/>
      <c r="K65" s="362"/>
      <c r="L65" s="362"/>
      <c r="M65" s="365">
        <f>SUM(M49:M64)</f>
        <v>1600000000</v>
      </c>
      <c r="N65" s="365"/>
      <c r="O65" s="365"/>
    </row>
    <row r="66" spans="1:15" x14ac:dyDescent="0.25">
      <c r="A66" s="362"/>
      <c r="B66" s="362"/>
      <c r="C66" s="362"/>
      <c r="D66" s="362"/>
      <c r="E66" s="362"/>
      <c r="F66" s="362"/>
      <c r="G66" s="362"/>
      <c r="H66" s="362"/>
      <c r="I66" s="362"/>
      <c r="J66" s="362"/>
      <c r="K66" s="362"/>
      <c r="L66" s="362"/>
      <c r="M66" s="362"/>
      <c r="N66" s="362"/>
      <c r="O66" s="362"/>
    </row>
    <row r="67" spans="1:15" x14ac:dyDescent="0.25">
      <c r="A67" s="362"/>
      <c r="B67" s="362"/>
      <c r="C67" s="362"/>
      <c r="D67" s="362"/>
      <c r="E67" s="362"/>
      <c r="F67" s="362"/>
      <c r="G67" s="362"/>
      <c r="H67" s="362"/>
      <c r="I67" s="362"/>
      <c r="J67" s="362"/>
      <c r="K67" s="362"/>
      <c r="L67" s="362"/>
      <c r="M67" s="362"/>
      <c r="N67" s="362"/>
      <c r="O67" s="362"/>
    </row>
    <row r="68" spans="1:15" x14ac:dyDescent="0.25">
      <c r="A68" s="362"/>
      <c r="B68" s="362"/>
      <c r="C68" s="362"/>
      <c r="D68" s="362"/>
      <c r="E68" s="362"/>
      <c r="F68" s="362"/>
      <c r="G68" s="362"/>
      <c r="H68" s="362"/>
      <c r="I68" s="362"/>
      <c r="J68" s="362"/>
      <c r="K68" s="362"/>
      <c r="L68" s="362"/>
      <c r="M68" s="362"/>
      <c r="N68" s="362"/>
      <c r="O68" s="362"/>
    </row>
    <row r="69" spans="1:15" x14ac:dyDescent="0.25">
      <c r="A69" s="362"/>
      <c r="B69" s="362"/>
      <c r="C69" s="362"/>
      <c r="D69" s="362"/>
      <c r="E69" s="362"/>
      <c r="F69" s="362"/>
      <c r="G69" s="362"/>
      <c r="H69" s="362"/>
      <c r="I69" s="362"/>
      <c r="J69" s="362"/>
      <c r="K69" s="362"/>
      <c r="L69" s="362"/>
      <c r="M69" s="362"/>
      <c r="N69" s="362"/>
      <c r="O69" s="362"/>
    </row>
    <row r="70" spans="1:15" x14ac:dyDescent="0.25">
      <c r="A70" s="362"/>
      <c r="B70" s="362"/>
      <c r="C70" s="362"/>
      <c r="D70" s="362"/>
      <c r="E70" s="362"/>
      <c r="F70" s="362"/>
      <c r="G70" s="362"/>
      <c r="H70" s="362"/>
      <c r="I70" s="362"/>
      <c r="J70" s="362"/>
      <c r="K70" s="362"/>
      <c r="L70" s="362"/>
      <c r="M70" s="362"/>
      <c r="N70" s="362"/>
      <c r="O70" s="362"/>
    </row>
    <row r="71" spans="1:15" x14ac:dyDescent="0.25">
      <c r="A71" s="362"/>
      <c r="B71" s="362"/>
      <c r="C71" s="362"/>
      <c r="D71" s="362"/>
      <c r="E71" s="362"/>
      <c r="F71" s="362"/>
      <c r="G71" s="362"/>
      <c r="H71" s="362"/>
      <c r="I71" s="362"/>
      <c r="J71" s="362"/>
      <c r="K71" s="362"/>
      <c r="L71" s="362"/>
      <c r="M71" s="362"/>
      <c r="N71" s="362"/>
      <c r="O71" s="362"/>
    </row>
    <row r="72" spans="1:15" x14ac:dyDescent="0.25">
      <c r="A72" s="362"/>
      <c r="B72" s="362"/>
      <c r="C72" s="362"/>
      <c r="D72" s="362"/>
      <c r="E72" s="362"/>
      <c r="F72" s="362"/>
      <c r="G72" s="362"/>
      <c r="H72" s="362"/>
      <c r="I72" s="362"/>
      <c r="J72" s="362"/>
      <c r="K72" s="362"/>
      <c r="L72" s="362"/>
      <c r="M72" s="362"/>
      <c r="N72" s="362"/>
      <c r="O72" s="362"/>
    </row>
    <row r="73" spans="1:15" x14ac:dyDescent="0.25">
      <c r="A73" s="362"/>
      <c r="B73" s="362"/>
      <c r="C73" s="362"/>
      <c r="D73" s="362"/>
      <c r="E73" s="362"/>
      <c r="F73" s="362"/>
      <c r="G73" s="362"/>
      <c r="H73" s="362"/>
      <c r="I73" s="362"/>
      <c r="J73" s="362"/>
      <c r="K73" s="362"/>
      <c r="L73" s="362"/>
      <c r="M73" s="362"/>
      <c r="N73" s="362"/>
      <c r="O73" s="362"/>
    </row>
    <row r="74" spans="1:15" x14ac:dyDescent="0.25">
      <c r="A74" s="362"/>
      <c r="B74" s="362"/>
      <c r="C74" s="362"/>
      <c r="D74" s="362"/>
      <c r="E74" s="362"/>
      <c r="F74" s="362"/>
      <c r="G74" s="362"/>
      <c r="H74" s="362"/>
      <c r="I74" s="362"/>
      <c r="J74" s="362"/>
      <c r="K74" s="362"/>
      <c r="L74" s="362"/>
      <c r="M74" s="362"/>
      <c r="N74" s="362"/>
      <c r="O74" s="362"/>
    </row>
    <row r="75" spans="1:15" x14ac:dyDescent="0.25">
      <c r="A75" s="362"/>
      <c r="B75" s="362"/>
      <c r="C75" s="362"/>
      <c r="D75" s="362"/>
      <c r="E75" s="362"/>
      <c r="F75" s="362"/>
      <c r="G75" s="362"/>
      <c r="H75" s="362"/>
      <c r="I75" s="362"/>
      <c r="J75" s="362"/>
      <c r="K75" s="362"/>
      <c r="L75" s="362"/>
      <c r="M75" s="362"/>
      <c r="N75" s="362"/>
      <c r="O75" s="362"/>
    </row>
  </sheetData>
  <mergeCells count="9">
    <mergeCell ref="A7:O7"/>
    <mergeCell ref="A8:O8"/>
    <mergeCell ref="A9:O9"/>
    <mergeCell ref="A1:O1"/>
    <mergeCell ref="A2:O2"/>
    <mergeCell ref="A3:O3"/>
    <mergeCell ref="A4:O4"/>
    <mergeCell ref="A5:O5"/>
    <mergeCell ref="A6:O6"/>
  </mergeCells>
  <pageMargins left="0.7" right="0.7" top="0.75" bottom="0.75" header="0.3" footer="0.3"/>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2"/>
  <sheetViews>
    <sheetView topLeftCell="A22" workbookViewId="0">
      <selection activeCell="M55" sqref="M55"/>
    </sheetView>
  </sheetViews>
  <sheetFormatPr baseColWidth="10" defaultRowHeight="15" x14ac:dyDescent="0.25"/>
  <cols>
    <col min="13" max="14" width="12.140625" bestFit="1" customWidth="1"/>
    <col min="15" max="15" width="13" bestFit="1" customWidth="1"/>
  </cols>
  <sheetData>
    <row r="1" spans="1:15" ht="15.75" x14ac:dyDescent="0.25">
      <c r="A1" s="624" t="s">
        <v>0</v>
      </c>
      <c r="B1" s="624"/>
      <c r="C1" s="624"/>
      <c r="D1" s="624"/>
      <c r="E1" s="624"/>
      <c r="F1" s="624"/>
      <c r="G1" s="624"/>
      <c r="H1" s="624"/>
      <c r="I1" s="624"/>
      <c r="J1" s="624"/>
      <c r="K1" s="624"/>
      <c r="L1" s="624"/>
      <c r="M1" s="624"/>
      <c r="N1" s="624"/>
      <c r="O1" s="624"/>
    </row>
    <row r="2" spans="1:15" ht="15.75" x14ac:dyDescent="0.25">
      <c r="A2" s="624" t="s">
        <v>1</v>
      </c>
      <c r="B2" s="624"/>
      <c r="C2" s="624"/>
      <c r="D2" s="624"/>
      <c r="E2" s="624"/>
      <c r="F2" s="624"/>
      <c r="G2" s="624"/>
      <c r="H2" s="624"/>
      <c r="I2" s="624"/>
      <c r="J2" s="624"/>
      <c r="K2" s="624"/>
      <c r="L2" s="624"/>
      <c r="M2" s="624"/>
      <c r="N2" s="624"/>
      <c r="O2" s="624"/>
    </row>
    <row r="3" spans="1:15" ht="15.75" x14ac:dyDescent="0.25">
      <c r="A3" s="624" t="s">
        <v>534</v>
      </c>
      <c r="B3" s="624"/>
      <c r="C3" s="624"/>
      <c r="D3" s="624"/>
      <c r="E3" s="624"/>
      <c r="F3" s="624"/>
      <c r="G3" s="624"/>
      <c r="H3" s="624"/>
      <c r="I3" s="624"/>
      <c r="J3" s="624"/>
      <c r="K3" s="624"/>
      <c r="L3" s="624"/>
      <c r="M3" s="624"/>
      <c r="N3" s="624"/>
      <c r="O3" s="624"/>
    </row>
    <row r="4" spans="1:15" ht="15.75" x14ac:dyDescent="0.25">
      <c r="A4" s="624"/>
      <c r="B4" s="624"/>
      <c r="C4" s="624"/>
      <c r="D4" s="624"/>
      <c r="E4" s="624"/>
      <c r="F4" s="624"/>
      <c r="G4" s="624"/>
      <c r="H4" s="624"/>
      <c r="I4" s="624"/>
      <c r="J4" s="624"/>
      <c r="K4" s="624"/>
      <c r="L4" s="624"/>
      <c r="M4" s="624"/>
      <c r="N4" s="624"/>
      <c r="O4" s="624"/>
    </row>
    <row r="5" spans="1:15" ht="15.75" x14ac:dyDescent="0.25">
      <c r="A5" s="624" t="s">
        <v>3</v>
      </c>
      <c r="B5" s="624"/>
      <c r="C5" s="624"/>
      <c r="D5" s="624"/>
      <c r="E5" s="624"/>
      <c r="F5" s="624"/>
      <c r="G5" s="624"/>
      <c r="H5" s="624"/>
      <c r="I5" s="624"/>
      <c r="J5" s="624"/>
      <c r="K5" s="624"/>
      <c r="L5" s="624"/>
      <c r="M5" s="624"/>
      <c r="N5" s="624"/>
      <c r="O5" s="624"/>
    </row>
    <row r="6" spans="1:15" ht="15.75" x14ac:dyDescent="0.25">
      <c r="A6" s="624"/>
      <c r="B6" s="624"/>
      <c r="C6" s="624"/>
      <c r="D6" s="624"/>
      <c r="E6" s="624"/>
      <c r="F6" s="624"/>
      <c r="G6" s="624"/>
      <c r="H6" s="624"/>
      <c r="I6" s="624"/>
      <c r="J6" s="624"/>
      <c r="K6" s="624"/>
      <c r="L6" s="624"/>
      <c r="M6" s="624"/>
      <c r="N6" s="624"/>
      <c r="O6" s="624"/>
    </row>
    <row r="7" spans="1:15" ht="15.75" x14ac:dyDescent="0.25">
      <c r="A7" s="624" t="s">
        <v>3526</v>
      </c>
      <c r="B7" s="624"/>
      <c r="C7" s="624"/>
      <c r="D7" s="624"/>
      <c r="E7" s="624"/>
      <c r="F7" s="624"/>
      <c r="G7" s="624"/>
      <c r="H7" s="624"/>
      <c r="I7" s="624"/>
      <c r="J7" s="624"/>
      <c r="K7" s="624"/>
      <c r="L7" s="624"/>
      <c r="M7" s="624"/>
      <c r="N7" s="624"/>
      <c r="O7" s="624"/>
    </row>
    <row r="8" spans="1:15" ht="15.75" x14ac:dyDescent="0.25">
      <c r="A8" s="625" t="s">
        <v>4</v>
      </c>
      <c r="B8" s="625"/>
      <c r="C8" s="625"/>
      <c r="D8" s="625"/>
      <c r="E8" s="625"/>
      <c r="F8" s="625"/>
      <c r="G8" s="625"/>
      <c r="H8" s="625"/>
      <c r="I8" s="625"/>
      <c r="J8" s="625"/>
      <c r="K8" s="625"/>
      <c r="L8" s="625"/>
      <c r="M8" s="625"/>
      <c r="N8" s="625"/>
      <c r="O8" s="625"/>
    </row>
    <row r="9" spans="1:15" ht="15.75" x14ac:dyDescent="0.25">
      <c r="A9" s="624"/>
      <c r="B9" s="624"/>
      <c r="C9" s="624"/>
      <c r="D9" s="624"/>
      <c r="E9" s="624"/>
      <c r="F9" s="624"/>
      <c r="G9" s="624"/>
      <c r="H9" s="624"/>
      <c r="I9" s="624"/>
      <c r="J9" s="624"/>
      <c r="K9" s="624"/>
      <c r="L9" s="624"/>
      <c r="M9" s="624"/>
      <c r="N9" s="624"/>
      <c r="O9" s="624"/>
    </row>
    <row r="10" spans="1:15" x14ac:dyDescent="0.25">
      <c r="A10" s="573" t="s">
        <v>6</v>
      </c>
      <c r="B10" s="573" t="s">
        <v>7</v>
      </c>
      <c r="C10" s="573" t="s">
        <v>8</v>
      </c>
      <c r="D10" s="573" t="s">
        <v>9</v>
      </c>
      <c r="E10" s="573" t="s">
        <v>10</v>
      </c>
      <c r="F10" s="573" t="s">
        <v>11</v>
      </c>
      <c r="G10" s="573" t="s">
        <v>12</v>
      </c>
      <c r="H10" s="573" t="s">
        <v>13</v>
      </c>
      <c r="I10" s="573" t="s">
        <v>14</v>
      </c>
      <c r="J10" s="573" t="s">
        <v>15</v>
      </c>
      <c r="K10" s="573" t="s">
        <v>16</v>
      </c>
      <c r="L10" s="573" t="s">
        <v>17</v>
      </c>
      <c r="M10" s="574" t="s">
        <v>18</v>
      </c>
      <c r="N10" s="574" t="s">
        <v>19</v>
      </c>
      <c r="O10" s="574" t="s">
        <v>20</v>
      </c>
    </row>
    <row r="11" spans="1:15" x14ac:dyDescent="0.25">
      <c r="A11" s="571" t="s">
        <v>21</v>
      </c>
      <c r="B11" s="571" t="s">
        <v>22</v>
      </c>
      <c r="C11" s="571" t="s">
        <v>544</v>
      </c>
      <c r="D11" s="571" t="s">
        <v>183</v>
      </c>
      <c r="E11" s="572">
        <v>44927</v>
      </c>
      <c r="F11" s="571"/>
      <c r="G11" s="571" t="s">
        <v>99</v>
      </c>
      <c r="H11" s="571" t="s">
        <v>3696</v>
      </c>
      <c r="I11" s="571" t="s">
        <v>31</v>
      </c>
      <c r="J11" s="571" t="s">
        <v>30</v>
      </c>
      <c r="K11" s="571" t="s">
        <v>545</v>
      </c>
      <c r="L11" s="571" t="s">
        <v>546</v>
      </c>
      <c r="M11" s="5">
        <v>0</v>
      </c>
      <c r="N11" s="5">
        <v>700000000</v>
      </c>
      <c r="O11" s="5">
        <v>700000000</v>
      </c>
    </row>
    <row r="12" spans="1:15" x14ac:dyDescent="0.25">
      <c r="A12" s="571" t="s">
        <v>21</v>
      </c>
      <c r="B12" s="571" t="s">
        <v>22</v>
      </c>
      <c r="C12" s="571" t="s">
        <v>41</v>
      </c>
      <c r="D12" s="571" t="s">
        <v>3695</v>
      </c>
      <c r="E12" s="572">
        <v>44980</v>
      </c>
      <c r="F12" s="571"/>
      <c r="G12" s="571" t="s">
        <v>99</v>
      </c>
      <c r="H12" s="571" t="s">
        <v>3696</v>
      </c>
      <c r="I12" s="571"/>
      <c r="J12" s="571" t="s">
        <v>30</v>
      </c>
      <c r="K12" s="571"/>
      <c r="L12" s="571" t="s">
        <v>3697</v>
      </c>
      <c r="M12" s="5">
        <v>700000000</v>
      </c>
      <c r="N12" s="5">
        <v>0</v>
      </c>
      <c r="O12" s="188">
        <f t="shared" ref="O12:O38" si="0">SUM(O11-M12+N12)</f>
        <v>0</v>
      </c>
    </row>
    <row r="13" spans="1:15" x14ac:dyDescent="0.25">
      <c r="A13" s="571" t="s">
        <v>21</v>
      </c>
      <c r="B13" s="571" t="s">
        <v>22</v>
      </c>
      <c r="C13" s="571" t="s">
        <v>27</v>
      </c>
      <c r="D13" s="571" t="s">
        <v>3718</v>
      </c>
      <c r="E13" s="572">
        <v>45105</v>
      </c>
      <c r="F13" s="571"/>
      <c r="G13" s="571" t="s">
        <v>99</v>
      </c>
      <c r="H13" s="571" t="s">
        <v>3696</v>
      </c>
      <c r="I13" s="571"/>
      <c r="J13" s="571" t="s">
        <v>30</v>
      </c>
      <c r="K13" s="571" t="s">
        <v>31</v>
      </c>
      <c r="L13" s="571" t="s">
        <v>3699</v>
      </c>
      <c r="M13" s="5">
        <v>0</v>
      </c>
      <c r="N13" s="5">
        <v>100000000</v>
      </c>
      <c r="O13" s="188">
        <f t="shared" si="0"/>
        <v>100000000</v>
      </c>
    </row>
    <row r="14" spans="1:15" x14ac:dyDescent="0.25">
      <c r="A14" s="571" t="s">
        <v>21</v>
      </c>
      <c r="B14" s="571" t="s">
        <v>22</v>
      </c>
      <c r="C14" s="571" t="s">
        <v>27</v>
      </c>
      <c r="D14" s="571" t="s">
        <v>900</v>
      </c>
      <c r="E14" s="572">
        <v>45105</v>
      </c>
      <c r="F14" s="571"/>
      <c r="G14" s="571" t="s">
        <v>99</v>
      </c>
      <c r="H14" s="571" t="s">
        <v>3696</v>
      </c>
      <c r="I14" s="571"/>
      <c r="J14" s="571" t="s">
        <v>30</v>
      </c>
      <c r="K14" s="571" t="s">
        <v>31</v>
      </c>
      <c r="L14" s="571" t="s">
        <v>3704</v>
      </c>
      <c r="M14" s="5">
        <v>0</v>
      </c>
      <c r="N14" s="5">
        <v>100000000</v>
      </c>
      <c r="O14" s="188">
        <f t="shared" si="0"/>
        <v>200000000</v>
      </c>
    </row>
    <row r="15" spans="1:15" x14ac:dyDescent="0.25">
      <c r="A15" s="571" t="s">
        <v>21</v>
      </c>
      <c r="B15" s="571" t="s">
        <v>22</v>
      </c>
      <c r="C15" s="571" t="s">
        <v>27</v>
      </c>
      <c r="D15" s="571" t="s">
        <v>3719</v>
      </c>
      <c r="E15" s="572">
        <v>45105</v>
      </c>
      <c r="F15" s="571"/>
      <c r="G15" s="571" t="s">
        <v>99</v>
      </c>
      <c r="H15" s="571" t="s">
        <v>3696</v>
      </c>
      <c r="I15" s="571"/>
      <c r="J15" s="571" t="s">
        <v>30</v>
      </c>
      <c r="K15" s="571" t="s">
        <v>31</v>
      </c>
      <c r="L15" s="571" t="s">
        <v>3706</v>
      </c>
      <c r="M15" s="5">
        <v>0</v>
      </c>
      <c r="N15" s="5">
        <v>100000000</v>
      </c>
      <c r="O15" s="188">
        <f t="shared" si="0"/>
        <v>300000000</v>
      </c>
    </row>
    <row r="16" spans="1:15" x14ac:dyDescent="0.25">
      <c r="A16" s="571" t="s">
        <v>21</v>
      </c>
      <c r="B16" s="571" t="s">
        <v>22</v>
      </c>
      <c r="C16" s="571" t="s">
        <v>27</v>
      </c>
      <c r="D16" s="571" t="s">
        <v>3720</v>
      </c>
      <c r="E16" s="572">
        <v>45105</v>
      </c>
      <c r="F16" s="571"/>
      <c r="G16" s="571" t="s">
        <v>99</v>
      </c>
      <c r="H16" s="571" t="s">
        <v>3696</v>
      </c>
      <c r="I16" s="571"/>
      <c r="J16" s="571" t="s">
        <v>30</v>
      </c>
      <c r="K16" s="571" t="s">
        <v>31</v>
      </c>
      <c r="L16" s="571" t="s">
        <v>3710</v>
      </c>
      <c r="M16" s="5">
        <v>0</v>
      </c>
      <c r="N16" s="5">
        <v>100000000</v>
      </c>
      <c r="O16" s="188">
        <f t="shared" si="0"/>
        <v>400000000</v>
      </c>
    </row>
    <row r="17" spans="1:15" x14ac:dyDescent="0.25">
      <c r="A17" s="571" t="s">
        <v>21</v>
      </c>
      <c r="B17" s="571" t="s">
        <v>22</v>
      </c>
      <c r="C17" s="571" t="s">
        <v>27</v>
      </c>
      <c r="D17" s="571" t="s">
        <v>3721</v>
      </c>
      <c r="E17" s="572">
        <v>45105</v>
      </c>
      <c r="F17" s="571"/>
      <c r="G17" s="571" t="s">
        <v>99</v>
      </c>
      <c r="H17" s="571" t="s">
        <v>3696</v>
      </c>
      <c r="I17" s="571"/>
      <c r="J17" s="571" t="s">
        <v>30</v>
      </c>
      <c r="K17" s="571" t="s">
        <v>31</v>
      </c>
      <c r="L17" s="571" t="s">
        <v>3707</v>
      </c>
      <c r="M17" s="5">
        <v>0</v>
      </c>
      <c r="N17" s="5">
        <v>100000000</v>
      </c>
      <c r="O17" s="188">
        <f t="shared" si="0"/>
        <v>500000000</v>
      </c>
    </row>
    <row r="18" spans="1:15" x14ac:dyDescent="0.25">
      <c r="A18" s="571" t="s">
        <v>21</v>
      </c>
      <c r="B18" s="571" t="s">
        <v>22</v>
      </c>
      <c r="C18" s="571" t="s">
        <v>27</v>
      </c>
      <c r="D18" s="571" t="s">
        <v>3722</v>
      </c>
      <c r="E18" s="572">
        <v>45105</v>
      </c>
      <c r="F18" s="571"/>
      <c r="G18" s="571" t="s">
        <v>99</v>
      </c>
      <c r="H18" s="571" t="s">
        <v>3696</v>
      </c>
      <c r="I18" s="571"/>
      <c r="J18" s="571" t="s">
        <v>30</v>
      </c>
      <c r="K18" s="571" t="s">
        <v>31</v>
      </c>
      <c r="L18" s="571" t="s">
        <v>3711</v>
      </c>
      <c r="M18" s="5">
        <v>0</v>
      </c>
      <c r="N18" s="5">
        <v>100000000</v>
      </c>
      <c r="O18" s="188">
        <f t="shared" si="0"/>
        <v>600000000</v>
      </c>
    </row>
    <row r="19" spans="1:15" x14ac:dyDescent="0.25">
      <c r="A19" s="571" t="s">
        <v>21</v>
      </c>
      <c r="B19" s="571" t="s">
        <v>22</v>
      </c>
      <c r="C19" s="571" t="s">
        <v>27</v>
      </c>
      <c r="D19" s="571" t="s">
        <v>3723</v>
      </c>
      <c r="E19" s="572">
        <v>45105</v>
      </c>
      <c r="F19" s="571"/>
      <c r="G19" s="571" t="s">
        <v>99</v>
      </c>
      <c r="H19" s="571" t="s">
        <v>3696</v>
      </c>
      <c r="I19" s="571"/>
      <c r="J19" s="571" t="s">
        <v>30</v>
      </c>
      <c r="K19" s="571" t="s">
        <v>31</v>
      </c>
      <c r="L19" s="571" t="s">
        <v>3703</v>
      </c>
      <c r="M19" s="5">
        <v>0</v>
      </c>
      <c r="N19" s="5">
        <v>100000000</v>
      </c>
      <c r="O19" s="188">
        <f t="shared" si="0"/>
        <v>700000000</v>
      </c>
    </row>
    <row r="20" spans="1:15" x14ac:dyDescent="0.25">
      <c r="A20" s="571" t="s">
        <v>21</v>
      </c>
      <c r="B20" s="571" t="s">
        <v>22</v>
      </c>
      <c r="C20" s="571" t="s">
        <v>27</v>
      </c>
      <c r="D20" s="571" t="s">
        <v>3724</v>
      </c>
      <c r="E20" s="572">
        <v>45105</v>
      </c>
      <c r="F20" s="571"/>
      <c r="G20" s="571" t="s">
        <v>99</v>
      </c>
      <c r="H20" s="571" t="s">
        <v>3696</v>
      </c>
      <c r="I20" s="571"/>
      <c r="J20" s="571" t="s">
        <v>30</v>
      </c>
      <c r="K20" s="571" t="s">
        <v>31</v>
      </c>
      <c r="L20" s="571" t="s">
        <v>3705</v>
      </c>
      <c r="M20" s="5">
        <v>0</v>
      </c>
      <c r="N20" s="5">
        <v>100000000</v>
      </c>
      <c r="O20" s="188">
        <f t="shared" si="0"/>
        <v>800000000</v>
      </c>
    </row>
    <row r="21" spans="1:15" x14ac:dyDescent="0.25">
      <c r="A21" s="571" t="s">
        <v>21</v>
      </c>
      <c r="B21" s="571" t="s">
        <v>22</v>
      </c>
      <c r="C21" s="571" t="s">
        <v>27</v>
      </c>
      <c r="D21" s="571" t="s">
        <v>3725</v>
      </c>
      <c r="E21" s="572">
        <v>45105</v>
      </c>
      <c r="F21" s="571"/>
      <c r="G21" s="571" t="s">
        <v>99</v>
      </c>
      <c r="H21" s="571" t="s">
        <v>3696</v>
      </c>
      <c r="I21" s="571"/>
      <c r="J21" s="571" t="s">
        <v>30</v>
      </c>
      <c r="K21" s="571" t="s">
        <v>31</v>
      </c>
      <c r="L21" s="571" t="s">
        <v>3701</v>
      </c>
      <c r="M21" s="5">
        <v>0</v>
      </c>
      <c r="N21" s="5">
        <v>100000000</v>
      </c>
      <c r="O21" s="188">
        <f t="shared" si="0"/>
        <v>900000000</v>
      </c>
    </row>
    <row r="22" spans="1:15" x14ac:dyDescent="0.25">
      <c r="A22" s="571" t="s">
        <v>21</v>
      </c>
      <c r="B22" s="571" t="s">
        <v>22</v>
      </c>
      <c r="C22" s="571" t="s">
        <v>27</v>
      </c>
      <c r="D22" s="571" t="s">
        <v>3726</v>
      </c>
      <c r="E22" s="572">
        <v>45105</v>
      </c>
      <c r="F22" s="571"/>
      <c r="G22" s="571" t="s">
        <v>99</v>
      </c>
      <c r="H22" s="571" t="s">
        <v>3696</v>
      </c>
      <c r="I22" s="571"/>
      <c r="J22" s="571" t="s">
        <v>30</v>
      </c>
      <c r="K22" s="571" t="s">
        <v>31</v>
      </c>
      <c r="L22" s="571" t="s">
        <v>3709</v>
      </c>
      <c r="M22" s="5">
        <v>0</v>
      </c>
      <c r="N22" s="5">
        <v>100000000</v>
      </c>
      <c r="O22" s="188">
        <f t="shared" si="0"/>
        <v>1000000000</v>
      </c>
    </row>
    <row r="23" spans="1:15" x14ac:dyDescent="0.25">
      <c r="A23" s="571" t="s">
        <v>21</v>
      </c>
      <c r="B23" s="571" t="s">
        <v>22</v>
      </c>
      <c r="C23" s="571" t="s">
        <v>41</v>
      </c>
      <c r="D23" s="571" t="s">
        <v>3698</v>
      </c>
      <c r="E23" s="572">
        <v>45141</v>
      </c>
      <c r="F23" s="571"/>
      <c r="G23" s="571" t="s">
        <v>99</v>
      </c>
      <c r="H23" s="571" t="s">
        <v>3696</v>
      </c>
      <c r="I23" s="571"/>
      <c r="J23" s="571" t="s">
        <v>30</v>
      </c>
      <c r="K23" s="571" t="s">
        <v>101</v>
      </c>
      <c r="L23" s="571" t="s">
        <v>3699</v>
      </c>
      <c r="M23" s="5">
        <v>100000000</v>
      </c>
      <c r="N23" s="5">
        <v>0</v>
      </c>
      <c r="O23" s="188">
        <f t="shared" si="0"/>
        <v>900000000</v>
      </c>
    </row>
    <row r="24" spans="1:15" x14ac:dyDescent="0.25">
      <c r="A24" s="571" t="s">
        <v>21</v>
      </c>
      <c r="B24" s="571" t="s">
        <v>22</v>
      </c>
      <c r="C24" s="571" t="s">
        <v>41</v>
      </c>
      <c r="D24" s="571" t="s">
        <v>3700</v>
      </c>
      <c r="E24" s="572">
        <v>45141</v>
      </c>
      <c r="F24" s="571"/>
      <c r="G24" s="571" t="s">
        <v>99</v>
      </c>
      <c r="H24" s="571" t="s">
        <v>3696</v>
      </c>
      <c r="I24" s="571"/>
      <c r="J24" s="571" t="s">
        <v>30</v>
      </c>
      <c r="K24" s="571" t="s">
        <v>101</v>
      </c>
      <c r="L24" s="571" t="s">
        <v>3701</v>
      </c>
      <c r="M24" s="5">
        <v>100000000</v>
      </c>
      <c r="N24" s="5">
        <v>0</v>
      </c>
      <c r="O24" s="188">
        <f t="shared" si="0"/>
        <v>800000000</v>
      </c>
    </row>
    <row r="25" spans="1:15" x14ac:dyDescent="0.25">
      <c r="A25" s="571" t="s">
        <v>21</v>
      </c>
      <c r="B25" s="571" t="s">
        <v>22</v>
      </c>
      <c r="C25" s="571" t="s">
        <v>41</v>
      </c>
      <c r="D25" s="571" t="s">
        <v>3702</v>
      </c>
      <c r="E25" s="572">
        <v>45141</v>
      </c>
      <c r="F25" s="571"/>
      <c r="G25" s="571" t="s">
        <v>99</v>
      </c>
      <c r="H25" s="571" t="s">
        <v>3696</v>
      </c>
      <c r="I25" s="571"/>
      <c r="J25" s="571" t="s">
        <v>30</v>
      </c>
      <c r="K25" s="571" t="s">
        <v>101</v>
      </c>
      <c r="L25" s="571" t="s">
        <v>3703</v>
      </c>
      <c r="M25" s="5">
        <v>100000000</v>
      </c>
      <c r="N25" s="5">
        <v>0</v>
      </c>
      <c r="O25" s="188">
        <f t="shared" si="0"/>
        <v>700000000</v>
      </c>
    </row>
    <row r="26" spans="1:15" x14ac:dyDescent="0.25">
      <c r="A26" s="571" t="s">
        <v>21</v>
      </c>
      <c r="B26" s="571" t="s">
        <v>22</v>
      </c>
      <c r="C26" s="571" t="s">
        <v>41</v>
      </c>
      <c r="D26" s="571" t="s">
        <v>2676</v>
      </c>
      <c r="E26" s="572">
        <v>45147</v>
      </c>
      <c r="F26" s="571"/>
      <c r="G26" s="571" t="s">
        <v>99</v>
      </c>
      <c r="H26" s="571" t="s">
        <v>3696</v>
      </c>
      <c r="I26" s="571"/>
      <c r="J26" s="571" t="s">
        <v>30</v>
      </c>
      <c r="K26" s="571" t="s">
        <v>101</v>
      </c>
      <c r="L26" s="571" t="s">
        <v>3704</v>
      </c>
      <c r="M26" s="5">
        <v>100000000</v>
      </c>
      <c r="N26" s="5">
        <v>0</v>
      </c>
      <c r="O26" s="188">
        <f t="shared" si="0"/>
        <v>600000000</v>
      </c>
    </row>
    <row r="27" spans="1:15" x14ac:dyDescent="0.25">
      <c r="A27" s="571" t="s">
        <v>21</v>
      </c>
      <c r="B27" s="571" t="s">
        <v>22</v>
      </c>
      <c r="C27" s="571" t="s">
        <v>41</v>
      </c>
      <c r="D27" s="571" t="s">
        <v>2677</v>
      </c>
      <c r="E27" s="572">
        <v>45147</v>
      </c>
      <c r="F27" s="571"/>
      <c r="G27" s="571" t="s">
        <v>99</v>
      </c>
      <c r="H27" s="571" t="s">
        <v>3696</v>
      </c>
      <c r="I27" s="571"/>
      <c r="J27" s="571" t="s">
        <v>30</v>
      </c>
      <c r="K27" s="571" t="s">
        <v>101</v>
      </c>
      <c r="L27" s="571" t="s">
        <v>3705</v>
      </c>
      <c r="M27" s="5">
        <v>100000000</v>
      </c>
      <c r="N27" s="5">
        <v>0</v>
      </c>
      <c r="O27" s="188">
        <f t="shared" si="0"/>
        <v>500000000</v>
      </c>
    </row>
    <row r="28" spans="1:15" x14ac:dyDescent="0.25">
      <c r="A28" s="571" t="s">
        <v>21</v>
      </c>
      <c r="B28" s="571" t="s">
        <v>22</v>
      </c>
      <c r="C28" s="571" t="s">
        <v>41</v>
      </c>
      <c r="D28" s="571" t="s">
        <v>2678</v>
      </c>
      <c r="E28" s="572">
        <v>45147</v>
      </c>
      <c r="F28" s="571"/>
      <c r="G28" s="571" t="s">
        <v>99</v>
      </c>
      <c r="H28" s="571" t="s">
        <v>3696</v>
      </c>
      <c r="I28" s="571"/>
      <c r="J28" s="571" t="s">
        <v>30</v>
      </c>
      <c r="K28" s="571" t="s">
        <v>101</v>
      </c>
      <c r="L28" s="571" t="s">
        <v>3706</v>
      </c>
      <c r="M28" s="5">
        <v>100000000</v>
      </c>
      <c r="N28" s="5">
        <v>0</v>
      </c>
      <c r="O28" s="188">
        <f t="shared" si="0"/>
        <v>400000000</v>
      </c>
    </row>
    <row r="29" spans="1:15" x14ac:dyDescent="0.25">
      <c r="A29" s="571" t="s">
        <v>21</v>
      </c>
      <c r="B29" s="571" t="s">
        <v>22</v>
      </c>
      <c r="C29" s="571" t="s">
        <v>41</v>
      </c>
      <c r="D29" s="571" t="s">
        <v>2679</v>
      </c>
      <c r="E29" s="572">
        <v>45147</v>
      </c>
      <c r="F29" s="571"/>
      <c r="G29" s="571" t="s">
        <v>99</v>
      </c>
      <c r="H29" s="571" t="s">
        <v>3696</v>
      </c>
      <c r="I29" s="571"/>
      <c r="J29" s="571" t="s">
        <v>30</v>
      </c>
      <c r="K29" s="571" t="s">
        <v>101</v>
      </c>
      <c r="L29" s="571" t="s">
        <v>3707</v>
      </c>
      <c r="M29" s="5">
        <v>100000000</v>
      </c>
      <c r="N29" s="5">
        <v>0</v>
      </c>
      <c r="O29" s="188">
        <f t="shared" si="0"/>
        <v>300000000</v>
      </c>
    </row>
    <row r="30" spans="1:15" x14ac:dyDescent="0.25">
      <c r="A30" s="571" t="s">
        <v>21</v>
      </c>
      <c r="B30" s="571" t="s">
        <v>22</v>
      </c>
      <c r="C30" s="571" t="s">
        <v>41</v>
      </c>
      <c r="D30" s="571" t="s">
        <v>3708</v>
      </c>
      <c r="E30" s="572">
        <v>45147</v>
      </c>
      <c r="F30" s="571"/>
      <c r="G30" s="571" t="s">
        <v>99</v>
      </c>
      <c r="H30" s="571" t="s">
        <v>3696</v>
      </c>
      <c r="I30" s="571"/>
      <c r="J30" s="571" t="s">
        <v>30</v>
      </c>
      <c r="K30" s="571" t="s">
        <v>101</v>
      </c>
      <c r="L30" s="571" t="s">
        <v>3709</v>
      </c>
      <c r="M30" s="5">
        <v>100000000</v>
      </c>
      <c r="N30" s="5">
        <v>0</v>
      </c>
      <c r="O30" s="188">
        <f t="shared" si="0"/>
        <v>200000000</v>
      </c>
    </row>
    <row r="31" spans="1:15" x14ac:dyDescent="0.25">
      <c r="A31" s="571" t="s">
        <v>21</v>
      </c>
      <c r="B31" s="571" t="s">
        <v>22</v>
      </c>
      <c r="C31" s="571" t="s">
        <v>41</v>
      </c>
      <c r="D31" s="571" t="s">
        <v>2680</v>
      </c>
      <c r="E31" s="572">
        <v>45147</v>
      </c>
      <c r="F31" s="571"/>
      <c r="G31" s="571" t="s">
        <v>99</v>
      </c>
      <c r="H31" s="571" t="s">
        <v>3696</v>
      </c>
      <c r="I31" s="571"/>
      <c r="J31" s="571" t="s">
        <v>30</v>
      </c>
      <c r="K31" s="571" t="s">
        <v>101</v>
      </c>
      <c r="L31" s="571" t="s">
        <v>3710</v>
      </c>
      <c r="M31" s="5">
        <v>100000000</v>
      </c>
      <c r="N31" s="5">
        <v>0</v>
      </c>
      <c r="O31" s="188">
        <f t="shared" si="0"/>
        <v>100000000</v>
      </c>
    </row>
    <row r="32" spans="1:15" x14ac:dyDescent="0.25">
      <c r="A32" s="571" t="s">
        <v>21</v>
      </c>
      <c r="B32" s="571" t="s">
        <v>22</v>
      </c>
      <c r="C32" s="571" t="s">
        <v>41</v>
      </c>
      <c r="D32" s="571" t="s">
        <v>2681</v>
      </c>
      <c r="E32" s="572">
        <v>45147</v>
      </c>
      <c r="F32" s="571"/>
      <c r="G32" s="571" t="s">
        <v>99</v>
      </c>
      <c r="H32" s="571" t="s">
        <v>3696</v>
      </c>
      <c r="I32" s="571"/>
      <c r="J32" s="571" t="s">
        <v>30</v>
      </c>
      <c r="K32" s="571" t="s">
        <v>101</v>
      </c>
      <c r="L32" s="571" t="s">
        <v>3711</v>
      </c>
      <c r="M32" s="5">
        <v>100000000</v>
      </c>
      <c r="N32" s="5">
        <v>0</v>
      </c>
      <c r="O32" s="188">
        <f t="shared" si="0"/>
        <v>0</v>
      </c>
    </row>
    <row r="33" spans="1:15" x14ac:dyDescent="0.25">
      <c r="A33" s="571" t="s">
        <v>21</v>
      </c>
      <c r="B33" s="571" t="s">
        <v>22</v>
      </c>
      <c r="C33" s="571" t="s">
        <v>27</v>
      </c>
      <c r="D33" s="571" t="s">
        <v>3727</v>
      </c>
      <c r="E33" s="572">
        <v>45152</v>
      </c>
      <c r="F33" s="571"/>
      <c r="G33" s="571" t="s">
        <v>99</v>
      </c>
      <c r="H33" s="571" t="s">
        <v>3696</v>
      </c>
      <c r="I33" s="571"/>
      <c r="J33" s="571" t="s">
        <v>30</v>
      </c>
      <c r="K33" s="571" t="s">
        <v>31</v>
      </c>
      <c r="L33" s="571" t="s">
        <v>3713</v>
      </c>
      <c r="M33" s="5">
        <v>0</v>
      </c>
      <c r="N33" s="5">
        <v>100000000</v>
      </c>
      <c r="O33" s="188">
        <f t="shared" si="0"/>
        <v>100000000</v>
      </c>
    </row>
    <row r="34" spans="1:15" x14ac:dyDescent="0.25">
      <c r="A34" s="571" t="s">
        <v>21</v>
      </c>
      <c r="B34" s="571" t="s">
        <v>22</v>
      </c>
      <c r="C34" s="571" t="s">
        <v>27</v>
      </c>
      <c r="D34" s="571" t="s">
        <v>3728</v>
      </c>
      <c r="E34" s="572">
        <v>45175</v>
      </c>
      <c r="F34" s="571"/>
      <c r="G34" s="571" t="s">
        <v>99</v>
      </c>
      <c r="H34" s="571" t="s">
        <v>3696</v>
      </c>
      <c r="I34" s="571"/>
      <c r="J34" s="571" t="s">
        <v>30</v>
      </c>
      <c r="K34" s="571" t="s">
        <v>31</v>
      </c>
      <c r="L34" s="571" t="s">
        <v>3715</v>
      </c>
      <c r="M34" s="5">
        <v>0</v>
      </c>
      <c r="N34" s="5">
        <v>210000000</v>
      </c>
      <c r="O34" s="188">
        <f t="shared" si="0"/>
        <v>310000000</v>
      </c>
    </row>
    <row r="35" spans="1:15" x14ac:dyDescent="0.25">
      <c r="A35" s="571" t="s">
        <v>21</v>
      </c>
      <c r="B35" s="571" t="s">
        <v>22</v>
      </c>
      <c r="C35" s="571" t="s">
        <v>41</v>
      </c>
      <c r="D35" s="571" t="s">
        <v>3712</v>
      </c>
      <c r="E35" s="572">
        <v>45202</v>
      </c>
      <c r="F35" s="571"/>
      <c r="G35" s="571" t="s">
        <v>99</v>
      </c>
      <c r="H35" s="571" t="s">
        <v>3696</v>
      </c>
      <c r="I35" s="571"/>
      <c r="J35" s="571" t="s">
        <v>30</v>
      </c>
      <c r="K35" s="571" t="s">
        <v>44</v>
      </c>
      <c r="L35" s="571" t="s">
        <v>3713</v>
      </c>
      <c r="M35" s="5">
        <v>100000000</v>
      </c>
      <c r="N35" s="5">
        <v>0</v>
      </c>
      <c r="O35" s="188">
        <f t="shared" si="0"/>
        <v>210000000</v>
      </c>
    </row>
    <row r="36" spans="1:15" x14ac:dyDescent="0.25">
      <c r="A36" s="571" t="s">
        <v>21</v>
      </c>
      <c r="B36" s="571" t="s">
        <v>22</v>
      </c>
      <c r="C36" s="571" t="s">
        <v>41</v>
      </c>
      <c r="D36" s="571" t="s">
        <v>3714</v>
      </c>
      <c r="E36" s="572">
        <v>45218</v>
      </c>
      <c r="F36" s="571"/>
      <c r="G36" s="571" t="s">
        <v>99</v>
      </c>
      <c r="H36" s="571" t="s">
        <v>3696</v>
      </c>
      <c r="I36" s="571"/>
      <c r="J36" s="571" t="s">
        <v>30</v>
      </c>
      <c r="K36" s="571" t="s">
        <v>44</v>
      </c>
      <c r="L36" s="571" t="s">
        <v>3715</v>
      </c>
      <c r="M36" s="5">
        <v>210000000</v>
      </c>
      <c r="N36" s="5">
        <v>0</v>
      </c>
      <c r="O36" s="188">
        <f t="shared" si="0"/>
        <v>0</v>
      </c>
    </row>
    <row r="37" spans="1:15" x14ac:dyDescent="0.25">
      <c r="A37" s="571" t="s">
        <v>21</v>
      </c>
      <c r="B37" s="571" t="s">
        <v>22</v>
      </c>
      <c r="C37" s="571" t="s">
        <v>27</v>
      </c>
      <c r="D37" s="571" t="s">
        <v>300</v>
      </c>
      <c r="E37" s="572">
        <v>45266</v>
      </c>
      <c r="F37" s="571"/>
      <c r="G37" s="571" t="s">
        <v>99</v>
      </c>
      <c r="H37" s="571" t="s">
        <v>3696</v>
      </c>
      <c r="I37" s="571"/>
      <c r="J37" s="571" t="s">
        <v>30</v>
      </c>
      <c r="K37" s="571" t="s">
        <v>31</v>
      </c>
      <c r="L37" s="571" t="s">
        <v>3717</v>
      </c>
      <c r="M37" s="5">
        <v>0</v>
      </c>
      <c r="N37" s="5">
        <v>280000000</v>
      </c>
      <c r="O37" s="188">
        <f t="shared" si="0"/>
        <v>280000000</v>
      </c>
    </row>
    <row r="38" spans="1:15" x14ac:dyDescent="0.25">
      <c r="A38" s="571" t="s">
        <v>21</v>
      </c>
      <c r="B38" s="571" t="s">
        <v>22</v>
      </c>
      <c r="C38" s="571" t="s">
        <v>41</v>
      </c>
      <c r="D38" s="571" t="s">
        <v>3716</v>
      </c>
      <c r="E38" s="572">
        <v>45272</v>
      </c>
      <c r="F38" s="571"/>
      <c r="G38" s="571" t="s">
        <v>99</v>
      </c>
      <c r="H38" s="571" t="s">
        <v>3696</v>
      </c>
      <c r="I38" s="571"/>
      <c r="J38" s="571" t="s">
        <v>30</v>
      </c>
      <c r="K38" s="571" t="s">
        <v>44</v>
      </c>
      <c r="L38" s="571" t="s">
        <v>3717</v>
      </c>
      <c r="M38" s="5">
        <v>280000000</v>
      </c>
      <c r="N38" s="5">
        <v>0</v>
      </c>
      <c r="O38" s="188">
        <f t="shared" si="0"/>
        <v>0</v>
      </c>
    </row>
    <row r="39" spans="1:15" x14ac:dyDescent="0.25">
      <c r="A39" s="571"/>
      <c r="B39" s="571"/>
      <c r="C39" s="571"/>
      <c r="D39" s="571"/>
      <c r="E39" s="572"/>
      <c r="F39" s="571"/>
      <c r="G39" s="571"/>
      <c r="H39" s="571"/>
      <c r="I39" s="571"/>
      <c r="J39" s="571"/>
      <c r="K39" s="571"/>
      <c r="L39" s="571"/>
      <c r="M39" s="5"/>
      <c r="N39" s="5"/>
      <c r="O39" s="5"/>
    </row>
    <row r="40" spans="1:15" x14ac:dyDescent="0.25">
      <c r="A40" s="571"/>
      <c r="B40" s="571"/>
      <c r="C40" s="571"/>
      <c r="D40" s="571"/>
      <c r="E40" s="572"/>
      <c r="F40" s="571"/>
      <c r="G40" s="571"/>
      <c r="H40" s="571"/>
      <c r="I40" s="571"/>
      <c r="J40" s="571"/>
      <c r="K40" s="571"/>
      <c r="L40" s="571"/>
      <c r="M40" s="5"/>
      <c r="N40" s="5"/>
      <c r="O40" s="5"/>
    </row>
    <row r="41" spans="1:15" x14ac:dyDescent="0.25">
      <c r="A41" s="571"/>
      <c r="B41" s="571"/>
      <c r="C41" s="571"/>
      <c r="D41" s="571"/>
      <c r="E41" s="572"/>
      <c r="F41" s="571"/>
      <c r="G41" s="571"/>
      <c r="H41" s="571"/>
      <c r="I41" s="571"/>
      <c r="J41" s="571"/>
      <c r="K41" s="571"/>
      <c r="L41" s="571"/>
      <c r="M41" s="5"/>
      <c r="N41" s="5"/>
      <c r="O41" s="5"/>
    </row>
    <row r="42" spans="1:15" x14ac:dyDescent="0.25">
      <c r="A42" s="571" t="s">
        <v>478</v>
      </c>
      <c r="B42" s="571" t="s">
        <v>479</v>
      </c>
      <c r="C42" s="571" t="s">
        <v>27</v>
      </c>
      <c r="D42" s="571" t="s">
        <v>3718</v>
      </c>
      <c r="E42" s="572">
        <v>45105</v>
      </c>
      <c r="F42" s="571"/>
      <c r="G42" s="571" t="s">
        <v>99</v>
      </c>
      <c r="H42" s="571" t="s">
        <v>3696</v>
      </c>
      <c r="I42" s="571"/>
      <c r="J42" s="571" t="s">
        <v>30</v>
      </c>
      <c r="K42" s="571" t="s">
        <v>101</v>
      </c>
      <c r="L42" s="571" t="s">
        <v>3699</v>
      </c>
      <c r="M42" s="5">
        <v>100000000</v>
      </c>
      <c r="N42" s="5">
        <v>0</v>
      </c>
      <c r="O42" s="5">
        <v>100000000</v>
      </c>
    </row>
    <row r="43" spans="1:15" x14ac:dyDescent="0.25">
      <c r="A43" s="571" t="s">
        <v>478</v>
      </c>
      <c r="B43" s="571" t="s">
        <v>479</v>
      </c>
      <c r="C43" s="571" t="s">
        <v>27</v>
      </c>
      <c r="D43" s="571" t="s">
        <v>900</v>
      </c>
      <c r="E43" s="572">
        <v>45105</v>
      </c>
      <c r="F43" s="571"/>
      <c r="G43" s="571" t="s">
        <v>99</v>
      </c>
      <c r="H43" s="571" t="s">
        <v>3696</v>
      </c>
      <c r="I43" s="571"/>
      <c r="J43" s="571" t="s">
        <v>30</v>
      </c>
      <c r="K43" s="571" t="s">
        <v>101</v>
      </c>
      <c r="L43" s="571" t="s">
        <v>3704</v>
      </c>
      <c r="M43" s="5">
        <v>100000000</v>
      </c>
      <c r="N43" s="5">
        <v>0</v>
      </c>
      <c r="O43" s="5">
        <v>0</v>
      </c>
    </row>
    <row r="44" spans="1:15" x14ac:dyDescent="0.25">
      <c r="A44" s="571" t="s">
        <v>478</v>
      </c>
      <c r="B44" s="571" t="s">
        <v>479</v>
      </c>
      <c r="C44" s="571" t="s">
        <v>27</v>
      </c>
      <c r="D44" s="571" t="s">
        <v>3719</v>
      </c>
      <c r="E44" s="572">
        <v>45105</v>
      </c>
      <c r="F44" s="571"/>
      <c r="G44" s="571" t="s">
        <v>99</v>
      </c>
      <c r="H44" s="571" t="s">
        <v>3696</v>
      </c>
      <c r="I44" s="571"/>
      <c r="J44" s="571" t="s">
        <v>30</v>
      </c>
      <c r="K44" s="571" t="s">
        <v>101</v>
      </c>
      <c r="L44" s="571" t="s">
        <v>3706</v>
      </c>
      <c r="M44" s="5">
        <v>100000000</v>
      </c>
      <c r="N44" s="5">
        <v>0</v>
      </c>
      <c r="O44" s="5">
        <v>0</v>
      </c>
    </row>
    <row r="45" spans="1:15" x14ac:dyDescent="0.25">
      <c r="A45" s="571" t="s">
        <v>478</v>
      </c>
      <c r="B45" s="571" t="s">
        <v>479</v>
      </c>
      <c r="C45" s="571" t="s">
        <v>27</v>
      </c>
      <c r="D45" s="571" t="s">
        <v>3720</v>
      </c>
      <c r="E45" s="572">
        <v>45105</v>
      </c>
      <c r="F45" s="571"/>
      <c r="G45" s="571" t="s">
        <v>99</v>
      </c>
      <c r="H45" s="571" t="s">
        <v>3696</v>
      </c>
      <c r="I45" s="571"/>
      <c r="J45" s="571" t="s">
        <v>30</v>
      </c>
      <c r="K45" s="571" t="s">
        <v>101</v>
      </c>
      <c r="L45" s="571" t="s">
        <v>3710</v>
      </c>
      <c r="M45" s="5">
        <v>100000000</v>
      </c>
      <c r="N45" s="5">
        <v>0</v>
      </c>
      <c r="O45" s="5">
        <v>0</v>
      </c>
    </row>
    <row r="46" spans="1:15" x14ac:dyDescent="0.25">
      <c r="A46" s="571" t="s">
        <v>478</v>
      </c>
      <c r="B46" s="571" t="s">
        <v>479</v>
      </c>
      <c r="C46" s="571" t="s">
        <v>27</v>
      </c>
      <c r="D46" s="571" t="s">
        <v>3721</v>
      </c>
      <c r="E46" s="572">
        <v>45105</v>
      </c>
      <c r="F46" s="571"/>
      <c r="G46" s="571" t="s">
        <v>99</v>
      </c>
      <c r="H46" s="571" t="s">
        <v>3696</v>
      </c>
      <c r="I46" s="571"/>
      <c r="J46" s="571" t="s">
        <v>30</v>
      </c>
      <c r="K46" s="571" t="s">
        <v>101</v>
      </c>
      <c r="L46" s="571" t="s">
        <v>3707</v>
      </c>
      <c r="M46" s="5">
        <v>100000000</v>
      </c>
      <c r="N46" s="5">
        <v>0</v>
      </c>
      <c r="O46" s="5">
        <v>0</v>
      </c>
    </row>
    <row r="47" spans="1:15" x14ac:dyDescent="0.25">
      <c r="A47" s="571" t="s">
        <v>478</v>
      </c>
      <c r="B47" s="571" t="s">
        <v>479</v>
      </c>
      <c r="C47" s="571" t="s">
        <v>27</v>
      </c>
      <c r="D47" s="571" t="s">
        <v>3722</v>
      </c>
      <c r="E47" s="572">
        <v>45105</v>
      </c>
      <c r="F47" s="571"/>
      <c r="G47" s="571" t="s">
        <v>99</v>
      </c>
      <c r="H47" s="571" t="s">
        <v>3696</v>
      </c>
      <c r="I47" s="571"/>
      <c r="J47" s="571" t="s">
        <v>30</v>
      </c>
      <c r="K47" s="571" t="s">
        <v>101</v>
      </c>
      <c r="L47" s="571" t="s">
        <v>3711</v>
      </c>
      <c r="M47" s="5">
        <v>100000000</v>
      </c>
      <c r="N47" s="5">
        <v>0</v>
      </c>
      <c r="O47" s="5">
        <v>0</v>
      </c>
    </row>
    <row r="48" spans="1:15" x14ac:dyDescent="0.25">
      <c r="A48" s="571" t="s">
        <v>478</v>
      </c>
      <c r="B48" s="571" t="s">
        <v>479</v>
      </c>
      <c r="C48" s="571" t="s">
        <v>27</v>
      </c>
      <c r="D48" s="571" t="s">
        <v>3723</v>
      </c>
      <c r="E48" s="572">
        <v>45105</v>
      </c>
      <c r="F48" s="571"/>
      <c r="G48" s="571" t="s">
        <v>99</v>
      </c>
      <c r="H48" s="571" t="s">
        <v>3696</v>
      </c>
      <c r="I48" s="571"/>
      <c r="J48" s="571" t="s">
        <v>30</v>
      </c>
      <c r="K48" s="571" t="s">
        <v>101</v>
      </c>
      <c r="L48" s="571" t="s">
        <v>3703</v>
      </c>
      <c r="M48" s="5">
        <v>100000000</v>
      </c>
      <c r="N48" s="5">
        <v>0</v>
      </c>
      <c r="O48" s="5">
        <v>0</v>
      </c>
    </row>
    <row r="49" spans="1:15" x14ac:dyDescent="0.25">
      <c r="A49" s="571" t="s">
        <v>478</v>
      </c>
      <c r="B49" s="571" t="s">
        <v>479</v>
      </c>
      <c r="C49" s="571" t="s">
        <v>27</v>
      </c>
      <c r="D49" s="571" t="s">
        <v>3724</v>
      </c>
      <c r="E49" s="572">
        <v>45105</v>
      </c>
      <c r="F49" s="571"/>
      <c r="G49" s="571" t="s">
        <v>99</v>
      </c>
      <c r="H49" s="571" t="s">
        <v>3696</v>
      </c>
      <c r="I49" s="571"/>
      <c r="J49" s="571" t="s">
        <v>30</v>
      </c>
      <c r="K49" s="571" t="s">
        <v>101</v>
      </c>
      <c r="L49" s="571" t="s">
        <v>3705</v>
      </c>
      <c r="M49" s="5">
        <v>100000000</v>
      </c>
      <c r="N49" s="5">
        <v>0</v>
      </c>
      <c r="O49" s="5">
        <v>0</v>
      </c>
    </row>
    <row r="50" spans="1:15" x14ac:dyDescent="0.25">
      <c r="A50" s="571" t="s">
        <v>478</v>
      </c>
      <c r="B50" s="571" t="s">
        <v>479</v>
      </c>
      <c r="C50" s="571" t="s">
        <v>27</v>
      </c>
      <c r="D50" s="571" t="s">
        <v>3725</v>
      </c>
      <c r="E50" s="572">
        <v>45105</v>
      </c>
      <c r="F50" s="571"/>
      <c r="G50" s="571" t="s">
        <v>99</v>
      </c>
      <c r="H50" s="571" t="s">
        <v>3696</v>
      </c>
      <c r="I50" s="571"/>
      <c r="J50" s="571" t="s">
        <v>30</v>
      </c>
      <c r="K50" s="571" t="s">
        <v>101</v>
      </c>
      <c r="L50" s="571" t="s">
        <v>3701</v>
      </c>
      <c r="M50" s="5">
        <v>100000000</v>
      </c>
      <c r="N50" s="5">
        <v>0</v>
      </c>
      <c r="O50" s="5">
        <v>0</v>
      </c>
    </row>
    <row r="51" spans="1:15" x14ac:dyDescent="0.25">
      <c r="A51" s="571" t="s">
        <v>478</v>
      </c>
      <c r="B51" s="571" t="s">
        <v>479</v>
      </c>
      <c r="C51" s="571" t="s">
        <v>27</v>
      </c>
      <c r="D51" s="571" t="s">
        <v>3726</v>
      </c>
      <c r="E51" s="572">
        <v>45105</v>
      </c>
      <c r="F51" s="571"/>
      <c r="G51" s="571" t="s">
        <v>99</v>
      </c>
      <c r="H51" s="571" t="s">
        <v>3696</v>
      </c>
      <c r="I51" s="571"/>
      <c r="J51" s="571" t="s">
        <v>30</v>
      </c>
      <c r="K51" s="571" t="s">
        <v>101</v>
      </c>
      <c r="L51" s="571" t="s">
        <v>3709</v>
      </c>
      <c r="M51" s="5">
        <v>100000000</v>
      </c>
      <c r="N51" s="5">
        <v>0</v>
      </c>
      <c r="O51" s="5">
        <v>0</v>
      </c>
    </row>
    <row r="52" spans="1:15" x14ac:dyDescent="0.25">
      <c r="A52" s="571" t="s">
        <v>478</v>
      </c>
      <c r="B52" s="571" t="s">
        <v>479</v>
      </c>
      <c r="C52" s="571" t="s">
        <v>27</v>
      </c>
      <c r="D52" s="571" t="s">
        <v>3727</v>
      </c>
      <c r="E52" s="572">
        <v>45152</v>
      </c>
      <c r="F52" s="571"/>
      <c r="G52" s="571" t="s">
        <v>99</v>
      </c>
      <c r="H52" s="571" t="s">
        <v>3696</v>
      </c>
      <c r="I52" s="571"/>
      <c r="J52" s="571" t="s">
        <v>30</v>
      </c>
      <c r="K52" s="571" t="s">
        <v>44</v>
      </c>
      <c r="L52" s="571" t="s">
        <v>3713</v>
      </c>
      <c r="M52" s="5">
        <v>100000000</v>
      </c>
      <c r="N52" s="5">
        <v>0</v>
      </c>
      <c r="O52" s="5">
        <v>0</v>
      </c>
    </row>
    <row r="53" spans="1:15" x14ac:dyDescent="0.25">
      <c r="A53" s="571" t="s">
        <v>478</v>
      </c>
      <c r="B53" s="571" t="s">
        <v>479</v>
      </c>
      <c r="C53" s="571" t="s">
        <v>27</v>
      </c>
      <c r="D53" s="571" t="s">
        <v>3728</v>
      </c>
      <c r="E53" s="572">
        <v>45175</v>
      </c>
      <c r="F53" s="571"/>
      <c r="G53" s="571" t="s">
        <v>99</v>
      </c>
      <c r="H53" s="571" t="s">
        <v>3696</v>
      </c>
      <c r="I53" s="571"/>
      <c r="J53" s="571" t="s">
        <v>30</v>
      </c>
      <c r="K53" s="571" t="s">
        <v>44</v>
      </c>
      <c r="L53" s="571" t="s">
        <v>3715</v>
      </c>
      <c r="M53" s="5">
        <v>210000000</v>
      </c>
      <c r="N53" s="5">
        <v>0</v>
      </c>
      <c r="O53" s="5">
        <v>0</v>
      </c>
    </row>
    <row r="54" spans="1:15" x14ac:dyDescent="0.25">
      <c r="A54" s="571" t="s">
        <v>478</v>
      </c>
      <c r="B54" s="571" t="s">
        <v>479</v>
      </c>
      <c r="C54" s="571" t="s">
        <v>27</v>
      </c>
      <c r="D54" s="571" t="s">
        <v>300</v>
      </c>
      <c r="E54" s="572">
        <v>45266</v>
      </c>
      <c r="F54" s="571"/>
      <c r="G54" s="571" t="s">
        <v>99</v>
      </c>
      <c r="H54" s="571" t="s">
        <v>3696</v>
      </c>
      <c r="I54" s="571"/>
      <c r="J54" s="571" t="s">
        <v>30</v>
      </c>
      <c r="K54" s="571" t="s">
        <v>44</v>
      </c>
      <c r="L54" s="571" t="s">
        <v>3717</v>
      </c>
      <c r="M54" s="5">
        <v>280000000</v>
      </c>
      <c r="N54" s="5">
        <v>0</v>
      </c>
      <c r="O54" s="5">
        <v>0</v>
      </c>
    </row>
    <row r="55" spans="1:15" x14ac:dyDescent="0.25">
      <c r="A55" s="571"/>
      <c r="B55" s="571"/>
      <c r="C55" s="571"/>
      <c r="D55" s="571"/>
      <c r="E55" s="571"/>
      <c r="F55" s="571"/>
      <c r="G55" s="571"/>
      <c r="H55" s="571"/>
      <c r="I55" s="571"/>
      <c r="J55" s="571"/>
      <c r="K55" s="571"/>
      <c r="L55" s="571"/>
      <c r="M55" s="6">
        <f>SUM(M42:M54)</f>
        <v>1590000000</v>
      </c>
      <c r="N55" s="6"/>
      <c r="O55" s="6"/>
    </row>
    <row r="56" spans="1:15" x14ac:dyDescent="0.25">
      <c r="A56" s="571"/>
      <c r="B56" s="571"/>
      <c r="C56" s="571"/>
      <c r="D56" s="571"/>
      <c r="E56" s="571"/>
      <c r="F56" s="571"/>
      <c r="G56" s="571"/>
      <c r="H56" s="571"/>
      <c r="I56" s="571"/>
      <c r="J56" s="571"/>
      <c r="K56" s="571"/>
      <c r="L56" s="571"/>
      <c r="M56" s="5"/>
      <c r="N56" s="5"/>
      <c r="O56" s="5"/>
    </row>
    <row r="57" spans="1:15" x14ac:dyDescent="0.25">
      <c r="A57" s="571"/>
      <c r="B57" s="571"/>
      <c r="C57" s="571"/>
      <c r="D57" s="571"/>
      <c r="E57" s="571"/>
      <c r="F57" s="571"/>
      <c r="G57" s="571"/>
      <c r="H57" s="571"/>
      <c r="I57" s="571"/>
      <c r="J57" s="571"/>
      <c r="K57" s="571"/>
      <c r="L57" s="571"/>
      <c r="M57" s="571"/>
      <c r="N57" s="571"/>
      <c r="O57" s="571"/>
    </row>
    <row r="58" spans="1:15" x14ac:dyDescent="0.25">
      <c r="A58" s="571"/>
      <c r="B58" s="571"/>
      <c r="C58" s="571"/>
      <c r="D58" s="571"/>
      <c r="E58" s="571"/>
      <c r="F58" s="571"/>
      <c r="G58" s="571"/>
      <c r="H58" s="571"/>
      <c r="I58" s="571"/>
      <c r="J58" s="571"/>
      <c r="K58" s="571"/>
      <c r="L58" s="571"/>
      <c r="M58" s="571"/>
      <c r="N58" s="571"/>
      <c r="O58" s="571"/>
    </row>
    <row r="59" spans="1:15" x14ac:dyDescent="0.25">
      <c r="A59" s="571"/>
      <c r="B59" s="571"/>
      <c r="C59" s="571"/>
      <c r="D59" s="571"/>
      <c r="E59" s="571"/>
      <c r="F59" s="571"/>
      <c r="G59" s="571"/>
      <c r="H59" s="571"/>
      <c r="I59" s="571"/>
      <c r="J59" s="571"/>
      <c r="K59" s="571"/>
      <c r="L59" s="571"/>
      <c r="M59" s="571"/>
      <c r="N59" s="571"/>
      <c r="O59" s="571"/>
    </row>
    <row r="60" spans="1:15" x14ac:dyDescent="0.25">
      <c r="A60" s="571"/>
      <c r="B60" s="571"/>
      <c r="C60" s="571"/>
      <c r="D60" s="571"/>
      <c r="E60" s="571"/>
      <c r="F60" s="571"/>
      <c r="G60" s="571"/>
      <c r="H60" s="571"/>
      <c r="I60" s="571"/>
      <c r="J60" s="571"/>
      <c r="K60" s="571"/>
      <c r="L60" s="571"/>
      <c r="M60" s="571"/>
      <c r="N60" s="571"/>
      <c r="O60" s="571"/>
    </row>
    <row r="61" spans="1:15" x14ac:dyDescent="0.25">
      <c r="A61" s="571"/>
      <c r="B61" s="571"/>
      <c r="C61" s="571"/>
      <c r="D61" s="571"/>
      <c r="E61" s="571"/>
      <c r="F61" s="571"/>
      <c r="G61" s="571"/>
      <c r="H61" s="571"/>
      <c r="I61" s="571"/>
      <c r="J61" s="571"/>
      <c r="K61" s="571"/>
      <c r="L61" s="571"/>
      <c r="M61" s="571"/>
      <c r="N61" s="571"/>
      <c r="O61" s="571"/>
    </row>
    <row r="62" spans="1:15" x14ac:dyDescent="0.25">
      <c r="A62" s="571"/>
      <c r="B62" s="571"/>
      <c r="C62" s="571"/>
      <c r="D62" s="571"/>
      <c r="E62" s="571"/>
      <c r="F62" s="571"/>
      <c r="G62" s="571"/>
      <c r="H62" s="571"/>
      <c r="I62" s="571"/>
      <c r="J62" s="571"/>
      <c r="K62" s="571"/>
      <c r="L62" s="571"/>
      <c r="M62" s="571"/>
      <c r="N62" s="571"/>
      <c r="O62" s="571"/>
    </row>
  </sheetData>
  <mergeCells count="9">
    <mergeCell ref="A7:O7"/>
    <mergeCell ref="A8:O8"/>
    <mergeCell ref="A9:O9"/>
    <mergeCell ref="A1:O1"/>
    <mergeCell ref="A2:O2"/>
    <mergeCell ref="A3:O3"/>
    <mergeCell ref="A4:O4"/>
    <mergeCell ref="A5:O5"/>
    <mergeCell ref="A6:O6"/>
  </mergeCells>
  <pageMargins left="0.7" right="0.7" top="0.75" bottom="0.75" header="0.3" footer="0.3"/>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2"/>
  <sheetViews>
    <sheetView topLeftCell="A22" workbookViewId="0">
      <selection activeCell="O34" sqref="O34"/>
    </sheetView>
  </sheetViews>
  <sheetFormatPr baseColWidth="10" defaultRowHeight="15" x14ac:dyDescent="0.25"/>
  <cols>
    <col min="13" max="14" width="13" bestFit="1" customWidth="1"/>
    <col min="15" max="15" width="13.85546875" bestFit="1" customWidth="1"/>
  </cols>
  <sheetData>
    <row r="1" spans="1:15" ht="15.75" x14ac:dyDescent="0.25">
      <c r="A1" s="624" t="s">
        <v>0</v>
      </c>
      <c r="B1" s="624"/>
      <c r="C1" s="624"/>
      <c r="D1" s="624"/>
      <c r="E1" s="624"/>
      <c r="F1" s="624"/>
      <c r="G1" s="624"/>
      <c r="H1" s="624"/>
      <c r="I1" s="624"/>
      <c r="J1" s="624"/>
      <c r="K1" s="624"/>
      <c r="L1" s="624"/>
      <c r="M1" s="624"/>
      <c r="N1" s="624"/>
      <c r="O1" s="624"/>
    </row>
    <row r="2" spans="1:15" ht="15.75" x14ac:dyDescent="0.25">
      <c r="A2" s="624" t="s">
        <v>1</v>
      </c>
      <c r="B2" s="624"/>
      <c r="C2" s="624"/>
      <c r="D2" s="624"/>
      <c r="E2" s="624"/>
      <c r="F2" s="624"/>
      <c r="G2" s="624"/>
      <c r="H2" s="624"/>
      <c r="I2" s="624"/>
      <c r="J2" s="624"/>
      <c r="K2" s="624"/>
      <c r="L2" s="624"/>
      <c r="M2" s="624"/>
      <c r="N2" s="624"/>
      <c r="O2" s="624"/>
    </row>
    <row r="3" spans="1:15" ht="15.75" x14ac:dyDescent="0.25">
      <c r="A3" s="624" t="s">
        <v>534</v>
      </c>
      <c r="B3" s="624"/>
      <c r="C3" s="624"/>
      <c r="D3" s="624"/>
      <c r="E3" s="624"/>
      <c r="F3" s="624"/>
      <c r="G3" s="624"/>
      <c r="H3" s="624"/>
      <c r="I3" s="624"/>
      <c r="J3" s="624"/>
      <c r="K3" s="624"/>
      <c r="L3" s="624"/>
      <c r="M3" s="624"/>
      <c r="N3" s="624"/>
      <c r="O3" s="624"/>
    </row>
    <row r="4" spans="1:15" ht="15.75" x14ac:dyDescent="0.25">
      <c r="A4" s="624"/>
      <c r="B4" s="624"/>
      <c r="C4" s="624"/>
      <c r="D4" s="624"/>
      <c r="E4" s="624"/>
      <c r="F4" s="624"/>
      <c r="G4" s="624"/>
      <c r="H4" s="624"/>
      <c r="I4" s="624"/>
      <c r="J4" s="624"/>
      <c r="K4" s="624"/>
      <c r="L4" s="624"/>
      <c r="M4" s="624"/>
      <c r="N4" s="624"/>
      <c r="O4" s="624"/>
    </row>
    <row r="5" spans="1:15" ht="15.75" x14ac:dyDescent="0.25">
      <c r="A5" s="624" t="s">
        <v>3</v>
      </c>
      <c r="B5" s="624"/>
      <c r="C5" s="624"/>
      <c r="D5" s="624"/>
      <c r="E5" s="624"/>
      <c r="F5" s="624"/>
      <c r="G5" s="624"/>
      <c r="H5" s="624"/>
      <c r="I5" s="624"/>
      <c r="J5" s="624"/>
      <c r="K5" s="624"/>
      <c r="L5" s="624"/>
      <c r="M5" s="624"/>
      <c r="N5" s="624"/>
      <c r="O5" s="624"/>
    </row>
    <row r="6" spans="1:15" ht="15.75" x14ac:dyDescent="0.25">
      <c r="A6" s="624"/>
      <c r="B6" s="624"/>
      <c r="C6" s="624"/>
      <c r="D6" s="624"/>
      <c r="E6" s="624"/>
      <c r="F6" s="624"/>
      <c r="G6" s="624"/>
      <c r="H6" s="624"/>
      <c r="I6" s="624"/>
      <c r="J6" s="624"/>
      <c r="K6" s="624"/>
      <c r="L6" s="624"/>
      <c r="M6" s="624"/>
      <c r="N6" s="624"/>
      <c r="O6" s="624"/>
    </row>
    <row r="7" spans="1:15" ht="15.75" x14ac:dyDescent="0.25">
      <c r="A7" s="624" t="s">
        <v>1679</v>
      </c>
      <c r="B7" s="624"/>
      <c r="C7" s="624"/>
      <c r="D7" s="624"/>
      <c r="E7" s="624"/>
      <c r="F7" s="624"/>
      <c r="G7" s="624"/>
      <c r="H7" s="624"/>
      <c r="I7" s="624"/>
      <c r="J7" s="624"/>
      <c r="K7" s="624"/>
      <c r="L7" s="624"/>
      <c r="M7" s="624"/>
      <c r="N7" s="624"/>
      <c r="O7" s="624"/>
    </row>
    <row r="8" spans="1:15" ht="15.75" x14ac:dyDescent="0.25">
      <c r="A8" s="625" t="s">
        <v>4</v>
      </c>
      <c r="B8" s="625"/>
      <c r="C8" s="625"/>
      <c r="D8" s="625"/>
      <c r="E8" s="625"/>
      <c r="F8" s="625"/>
      <c r="G8" s="625"/>
      <c r="H8" s="625"/>
      <c r="I8" s="625"/>
      <c r="J8" s="625"/>
      <c r="K8" s="625"/>
      <c r="L8" s="625"/>
      <c r="M8" s="625"/>
      <c r="N8" s="625"/>
      <c r="O8" s="625"/>
    </row>
    <row r="9" spans="1:15" ht="15.75" x14ac:dyDescent="0.25">
      <c r="A9" s="624"/>
      <c r="B9" s="624"/>
      <c r="C9" s="624"/>
      <c r="D9" s="624"/>
      <c r="E9" s="624"/>
      <c r="F9" s="624"/>
      <c r="G9" s="624"/>
      <c r="H9" s="624"/>
      <c r="I9" s="624"/>
      <c r="J9" s="624"/>
      <c r="K9" s="624"/>
      <c r="L9" s="624"/>
      <c r="M9" s="624"/>
      <c r="N9" s="624"/>
      <c r="O9" s="624"/>
    </row>
    <row r="10" spans="1:15" x14ac:dyDescent="0.25">
      <c r="A10" s="371" t="s">
        <v>6</v>
      </c>
      <c r="B10" s="371" t="s">
        <v>7</v>
      </c>
      <c r="C10" s="371" t="s">
        <v>8</v>
      </c>
      <c r="D10" s="371" t="s">
        <v>9</v>
      </c>
      <c r="E10" s="371" t="s">
        <v>10</v>
      </c>
      <c r="F10" s="371" t="s">
        <v>11</v>
      </c>
      <c r="G10" s="371" t="s">
        <v>12</v>
      </c>
      <c r="H10" s="371" t="s">
        <v>13</v>
      </c>
      <c r="I10" s="371" t="s">
        <v>14</v>
      </c>
      <c r="J10" s="371" t="s">
        <v>15</v>
      </c>
      <c r="K10" s="371" t="s">
        <v>16</v>
      </c>
      <c r="L10" s="371" t="s">
        <v>17</v>
      </c>
      <c r="M10" s="372" t="s">
        <v>18</v>
      </c>
      <c r="N10" s="372" t="s">
        <v>19</v>
      </c>
      <c r="O10" s="372" t="s">
        <v>20</v>
      </c>
    </row>
    <row r="11" spans="1:15" x14ac:dyDescent="0.25">
      <c r="A11" s="368" t="s">
        <v>21</v>
      </c>
      <c r="B11" s="368" t="s">
        <v>22</v>
      </c>
      <c r="C11" s="368" t="s">
        <v>544</v>
      </c>
      <c r="D11" s="368" t="s">
        <v>183</v>
      </c>
      <c r="E11" s="369">
        <v>44927</v>
      </c>
      <c r="F11" s="368"/>
      <c r="G11" s="368" t="s">
        <v>29</v>
      </c>
      <c r="H11" s="368" t="s">
        <v>2896</v>
      </c>
      <c r="I11" s="368" t="s">
        <v>31</v>
      </c>
      <c r="J11" s="368" t="s">
        <v>30</v>
      </c>
      <c r="K11" s="368" t="s">
        <v>545</v>
      </c>
      <c r="L11" s="368" t="s">
        <v>546</v>
      </c>
      <c r="M11" s="5">
        <v>0</v>
      </c>
      <c r="N11" s="5">
        <v>3298000000</v>
      </c>
      <c r="O11" s="5">
        <v>3298000000</v>
      </c>
    </row>
    <row r="12" spans="1:15" x14ac:dyDescent="0.25">
      <c r="A12" s="368" t="s">
        <v>21</v>
      </c>
      <c r="B12" s="368" t="s">
        <v>22</v>
      </c>
      <c r="C12" s="368" t="s">
        <v>41</v>
      </c>
      <c r="D12" s="368" t="s">
        <v>2895</v>
      </c>
      <c r="E12" s="369">
        <v>44974</v>
      </c>
      <c r="F12" s="368" t="s">
        <v>100</v>
      </c>
      <c r="G12" s="368" t="s">
        <v>29</v>
      </c>
      <c r="H12" s="368" t="s">
        <v>2896</v>
      </c>
      <c r="I12" s="368"/>
      <c r="J12" s="368" t="s">
        <v>30</v>
      </c>
      <c r="K12" s="368"/>
      <c r="L12" s="368" t="s">
        <v>2897</v>
      </c>
      <c r="M12" s="5">
        <v>3298000000</v>
      </c>
      <c r="N12" s="5">
        <v>0</v>
      </c>
      <c r="O12" s="188">
        <f t="shared" ref="O12:O34" si="0">SUM(O11-M12+N12)</f>
        <v>0</v>
      </c>
    </row>
    <row r="13" spans="1:15" x14ac:dyDescent="0.25">
      <c r="A13" s="368" t="s">
        <v>21</v>
      </c>
      <c r="B13" s="368" t="s">
        <v>22</v>
      </c>
      <c r="C13" s="368" t="s">
        <v>27</v>
      </c>
      <c r="D13" s="368" t="s">
        <v>2920</v>
      </c>
      <c r="E13" s="369">
        <v>45191</v>
      </c>
      <c r="F13" s="368"/>
      <c r="G13" s="368" t="s">
        <v>29</v>
      </c>
      <c r="H13" s="368" t="s">
        <v>2896</v>
      </c>
      <c r="I13" s="368"/>
      <c r="J13" s="368" t="s">
        <v>30</v>
      </c>
      <c r="K13" s="368" t="s">
        <v>31</v>
      </c>
      <c r="L13" s="368" t="s">
        <v>2919</v>
      </c>
      <c r="M13" s="5">
        <v>0</v>
      </c>
      <c r="N13" s="5">
        <v>4151577468</v>
      </c>
      <c r="O13" s="188">
        <f t="shared" si="0"/>
        <v>4151577468</v>
      </c>
    </row>
    <row r="14" spans="1:15" x14ac:dyDescent="0.25">
      <c r="A14" s="368" t="s">
        <v>21</v>
      </c>
      <c r="B14" s="368" t="s">
        <v>22</v>
      </c>
      <c r="C14" s="368" t="s">
        <v>27</v>
      </c>
      <c r="D14" s="368" t="s">
        <v>28</v>
      </c>
      <c r="E14" s="369">
        <v>45201</v>
      </c>
      <c r="F14" s="368"/>
      <c r="G14" s="368" t="s">
        <v>29</v>
      </c>
      <c r="H14" s="368" t="s">
        <v>2896</v>
      </c>
      <c r="I14" s="368"/>
      <c r="J14" s="368" t="s">
        <v>30</v>
      </c>
      <c r="K14" s="368" t="s">
        <v>31</v>
      </c>
      <c r="L14" s="368" t="s">
        <v>2901</v>
      </c>
      <c r="M14" s="5">
        <v>0</v>
      </c>
      <c r="N14" s="5">
        <v>100000000</v>
      </c>
      <c r="O14" s="188">
        <f t="shared" si="0"/>
        <v>4251577468</v>
      </c>
    </row>
    <row r="15" spans="1:15" x14ac:dyDescent="0.25">
      <c r="A15" s="368" t="s">
        <v>21</v>
      </c>
      <c r="B15" s="368" t="s">
        <v>22</v>
      </c>
      <c r="C15" s="368" t="s">
        <v>27</v>
      </c>
      <c r="D15" s="368" t="s">
        <v>32</v>
      </c>
      <c r="E15" s="369">
        <v>45201</v>
      </c>
      <c r="F15" s="368"/>
      <c r="G15" s="368" t="s">
        <v>29</v>
      </c>
      <c r="H15" s="368" t="s">
        <v>2896</v>
      </c>
      <c r="I15" s="368"/>
      <c r="J15" s="368" t="s">
        <v>30</v>
      </c>
      <c r="K15" s="368" t="s">
        <v>31</v>
      </c>
      <c r="L15" s="368" t="s">
        <v>2907</v>
      </c>
      <c r="M15" s="5">
        <v>0</v>
      </c>
      <c r="N15" s="5">
        <v>100000000</v>
      </c>
      <c r="O15" s="188">
        <f t="shared" si="0"/>
        <v>4351577468</v>
      </c>
    </row>
    <row r="16" spans="1:15" x14ac:dyDescent="0.25">
      <c r="A16" s="368" t="s">
        <v>21</v>
      </c>
      <c r="B16" s="368" t="s">
        <v>22</v>
      </c>
      <c r="C16" s="368" t="s">
        <v>27</v>
      </c>
      <c r="D16" s="368" t="s">
        <v>33</v>
      </c>
      <c r="E16" s="369">
        <v>45201</v>
      </c>
      <c r="F16" s="368"/>
      <c r="G16" s="368" t="s">
        <v>29</v>
      </c>
      <c r="H16" s="368" t="s">
        <v>2896</v>
      </c>
      <c r="I16" s="368"/>
      <c r="J16" s="368" t="s">
        <v>30</v>
      </c>
      <c r="K16" s="368" t="s">
        <v>31</v>
      </c>
      <c r="L16" s="368" t="s">
        <v>2905</v>
      </c>
      <c r="M16" s="5">
        <v>0</v>
      </c>
      <c r="N16" s="5">
        <v>100000000</v>
      </c>
      <c r="O16" s="188">
        <f t="shared" si="0"/>
        <v>4451577468</v>
      </c>
    </row>
    <row r="17" spans="1:15" x14ac:dyDescent="0.25">
      <c r="A17" s="368" t="s">
        <v>21</v>
      </c>
      <c r="B17" s="368" t="s">
        <v>22</v>
      </c>
      <c r="C17" s="368" t="s">
        <v>27</v>
      </c>
      <c r="D17" s="368" t="s">
        <v>34</v>
      </c>
      <c r="E17" s="369">
        <v>45201</v>
      </c>
      <c r="F17" s="368"/>
      <c r="G17" s="368" t="s">
        <v>29</v>
      </c>
      <c r="H17" s="368" t="s">
        <v>2896</v>
      </c>
      <c r="I17" s="368"/>
      <c r="J17" s="368" t="s">
        <v>30</v>
      </c>
      <c r="K17" s="368" t="s">
        <v>31</v>
      </c>
      <c r="L17" s="368" t="s">
        <v>2909</v>
      </c>
      <c r="M17" s="5">
        <v>0</v>
      </c>
      <c r="N17" s="5">
        <v>100000000</v>
      </c>
      <c r="O17" s="188">
        <f t="shared" si="0"/>
        <v>4551577468</v>
      </c>
    </row>
    <row r="18" spans="1:15" x14ac:dyDescent="0.25">
      <c r="A18" s="368" t="s">
        <v>21</v>
      </c>
      <c r="B18" s="368" t="s">
        <v>22</v>
      </c>
      <c r="C18" s="368" t="s">
        <v>27</v>
      </c>
      <c r="D18" s="368" t="s">
        <v>35</v>
      </c>
      <c r="E18" s="369">
        <v>45201</v>
      </c>
      <c r="F18" s="368"/>
      <c r="G18" s="368" t="s">
        <v>29</v>
      </c>
      <c r="H18" s="368" t="s">
        <v>2896</v>
      </c>
      <c r="I18" s="368"/>
      <c r="J18" s="368" t="s">
        <v>30</v>
      </c>
      <c r="K18" s="368" t="s">
        <v>31</v>
      </c>
      <c r="L18" s="368" t="s">
        <v>2913</v>
      </c>
      <c r="M18" s="5">
        <v>0</v>
      </c>
      <c r="N18" s="5">
        <v>100000000</v>
      </c>
      <c r="O18" s="188">
        <f t="shared" si="0"/>
        <v>4651577468</v>
      </c>
    </row>
    <row r="19" spans="1:15" x14ac:dyDescent="0.25">
      <c r="A19" s="368" t="s">
        <v>21</v>
      </c>
      <c r="B19" s="368" t="s">
        <v>22</v>
      </c>
      <c r="C19" s="368" t="s">
        <v>27</v>
      </c>
      <c r="D19" s="368" t="s">
        <v>36</v>
      </c>
      <c r="E19" s="369">
        <v>45201</v>
      </c>
      <c r="F19" s="368"/>
      <c r="G19" s="368" t="s">
        <v>29</v>
      </c>
      <c r="H19" s="368" t="s">
        <v>2896</v>
      </c>
      <c r="I19" s="368"/>
      <c r="J19" s="368" t="s">
        <v>30</v>
      </c>
      <c r="K19" s="368" t="s">
        <v>31</v>
      </c>
      <c r="L19" s="368" t="s">
        <v>2911</v>
      </c>
      <c r="M19" s="5">
        <v>0</v>
      </c>
      <c r="N19" s="5">
        <v>100000000</v>
      </c>
      <c r="O19" s="188">
        <f t="shared" si="0"/>
        <v>4751577468</v>
      </c>
    </row>
    <row r="20" spans="1:15" x14ac:dyDescent="0.25">
      <c r="A20" s="368" t="s">
        <v>21</v>
      </c>
      <c r="B20" s="368" t="s">
        <v>22</v>
      </c>
      <c r="C20" s="368" t="s">
        <v>27</v>
      </c>
      <c r="D20" s="368" t="s">
        <v>37</v>
      </c>
      <c r="E20" s="369">
        <v>45201</v>
      </c>
      <c r="F20" s="368"/>
      <c r="G20" s="368" t="s">
        <v>29</v>
      </c>
      <c r="H20" s="368" t="s">
        <v>2896</v>
      </c>
      <c r="I20" s="368"/>
      <c r="J20" s="368" t="s">
        <v>30</v>
      </c>
      <c r="K20" s="368" t="s">
        <v>31</v>
      </c>
      <c r="L20" s="368" t="s">
        <v>2917</v>
      </c>
      <c r="M20" s="5">
        <v>0</v>
      </c>
      <c r="N20" s="5">
        <v>100000000</v>
      </c>
      <c r="O20" s="188">
        <f t="shared" si="0"/>
        <v>4851577468</v>
      </c>
    </row>
    <row r="21" spans="1:15" x14ac:dyDescent="0.25">
      <c r="A21" s="368" t="s">
        <v>21</v>
      </c>
      <c r="B21" s="368" t="s">
        <v>22</v>
      </c>
      <c r="C21" s="368" t="s">
        <v>27</v>
      </c>
      <c r="D21" s="368" t="s">
        <v>38</v>
      </c>
      <c r="E21" s="369">
        <v>45201</v>
      </c>
      <c r="F21" s="368"/>
      <c r="G21" s="368" t="s">
        <v>29</v>
      </c>
      <c r="H21" s="368" t="s">
        <v>2896</v>
      </c>
      <c r="I21" s="368"/>
      <c r="J21" s="368" t="s">
        <v>30</v>
      </c>
      <c r="K21" s="368" t="s">
        <v>31</v>
      </c>
      <c r="L21" s="368" t="s">
        <v>2915</v>
      </c>
      <c r="M21" s="5">
        <v>0</v>
      </c>
      <c r="N21" s="5">
        <v>96300000</v>
      </c>
      <c r="O21" s="188">
        <f t="shared" si="0"/>
        <v>4947877468</v>
      </c>
    </row>
    <row r="22" spans="1:15" x14ac:dyDescent="0.25">
      <c r="A22" s="368" t="s">
        <v>21</v>
      </c>
      <c r="B22" s="368" t="s">
        <v>22</v>
      </c>
      <c r="C22" s="368" t="s">
        <v>27</v>
      </c>
      <c r="D22" s="368" t="s">
        <v>39</v>
      </c>
      <c r="E22" s="369">
        <v>45201</v>
      </c>
      <c r="F22" s="368"/>
      <c r="G22" s="368" t="s">
        <v>29</v>
      </c>
      <c r="H22" s="368" t="s">
        <v>2896</v>
      </c>
      <c r="I22" s="368"/>
      <c r="J22" s="368" t="s">
        <v>30</v>
      </c>
      <c r="K22" s="368" t="s">
        <v>31</v>
      </c>
      <c r="L22" s="368" t="s">
        <v>2899</v>
      </c>
      <c r="M22" s="5">
        <v>0</v>
      </c>
      <c r="N22" s="5">
        <v>100000000</v>
      </c>
      <c r="O22" s="188">
        <f t="shared" si="0"/>
        <v>5047877468</v>
      </c>
    </row>
    <row r="23" spans="1:15" x14ac:dyDescent="0.25">
      <c r="A23" s="368" t="s">
        <v>21</v>
      </c>
      <c r="B23" s="368" t="s">
        <v>22</v>
      </c>
      <c r="C23" s="368" t="s">
        <v>27</v>
      </c>
      <c r="D23" s="368" t="s">
        <v>40</v>
      </c>
      <c r="E23" s="369">
        <v>45201</v>
      </c>
      <c r="F23" s="368"/>
      <c r="G23" s="368" t="s">
        <v>29</v>
      </c>
      <c r="H23" s="368" t="s">
        <v>2896</v>
      </c>
      <c r="I23" s="368"/>
      <c r="J23" s="368" t="s">
        <v>30</v>
      </c>
      <c r="K23" s="368" t="s">
        <v>31</v>
      </c>
      <c r="L23" s="368" t="s">
        <v>2903</v>
      </c>
      <c r="M23" s="5">
        <v>0</v>
      </c>
      <c r="N23" s="5">
        <v>100000000</v>
      </c>
      <c r="O23" s="188">
        <f t="shared" si="0"/>
        <v>5147877468</v>
      </c>
    </row>
    <row r="24" spans="1:15" x14ac:dyDescent="0.25">
      <c r="A24" s="368" t="s">
        <v>21</v>
      </c>
      <c r="B24" s="368" t="s">
        <v>22</v>
      </c>
      <c r="C24" s="368" t="s">
        <v>41</v>
      </c>
      <c r="D24" s="368" t="s">
        <v>2914</v>
      </c>
      <c r="E24" s="369">
        <v>45210</v>
      </c>
      <c r="F24" s="368"/>
      <c r="G24" s="368" t="s">
        <v>29</v>
      </c>
      <c r="H24" s="368" t="s">
        <v>2896</v>
      </c>
      <c r="I24" s="368"/>
      <c r="J24" s="368" t="s">
        <v>30</v>
      </c>
      <c r="K24" s="368" t="s">
        <v>44</v>
      </c>
      <c r="L24" s="368" t="s">
        <v>2915</v>
      </c>
      <c r="M24" s="5">
        <v>96300000</v>
      </c>
      <c r="N24" s="5">
        <v>0</v>
      </c>
      <c r="O24" s="188">
        <f t="shared" si="0"/>
        <v>5051577468</v>
      </c>
    </row>
    <row r="25" spans="1:15" x14ac:dyDescent="0.25">
      <c r="A25" s="368" t="s">
        <v>21</v>
      </c>
      <c r="B25" s="368" t="s">
        <v>22</v>
      </c>
      <c r="C25" s="368" t="s">
        <v>41</v>
      </c>
      <c r="D25" s="368" t="s">
        <v>2916</v>
      </c>
      <c r="E25" s="369">
        <v>45218</v>
      </c>
      <c r="F25" s="368"/>
      <c r="G25" s="368" t="s">
        <v>29</v>
      </c>
      <c r="H25" s="368" t="s">
        <v>2896</v>
      </c>
      <c r="I25" s="368"/>
      <c r="J25" s="368" t="s">
        <v>30</v>
      </c>
      <c r="K25" s="368" t="s">
        <v>44</v>
      </c>
      <c r="L25" s="368" t="s">
        <v>2917</v>
      </c>
      <c r="M25" s="5">
        <v>100000000</v>
      </c>
      <c r="N25" s="5">
        <v>0</v>
      </c>
      <c r="O25" s="188">
        <f t="shared" si="0"/>
        <v>4951577468</v>
      </c>
    </row>
    <row r="26" spans="1:15" x14ac:dyDescent="0.25">
      <c r="A26" s="368" t="s">
        <v>21</v>
      </c>
      <c r="B26" s="368" t="s">
        <v>22</v>
      </c>
      <c r="C26" s="368" t="s">
        <v>41</v>
      </c>
      <c r="D26" s="368" t="s">
        <v>2898</v>
      </c>
      <c r="E26" s="369">
        <v>45218</v>
      </c>
      <c r="F26" s="368"/>
      <c r="G26" s="368" t="s">
        <v>29</v>
      </c>
      <c r="H26" s="368" t="s">
        <v>2896</v>
      </c>
      <c r="I26" s="368"/>
      <c r="J26" s="368" t="s">
        <v>30</v>
      </c>
      <c r="K26" s="368" t="s">
        <v>101</v>
      </c>
      <c r="L26" s="368" t="s">
        <v>2899</v>
      </c>
      <c r="M26" s="5">
        <v>100000000</v>
      </c>
      <c r="N26" s="5">
        <v>0</v>
      </c>
      <c r="O26" s="188">
        <f t="shared" si="0"/>
        <v>4851577468</v>
      </c>
    </row>
    <row r="27" spans="1:15" x14ac:dyDescent="0.25">
      <c r="A27" s="368" t="s">
        <v>21</v>
      </c>
      <c r="B27" s="368" t="s">
        <v>22</v>
      </c>
      <c r="C27" s="368" t="s">
        <v>41</v>
      </c>
      <c r="D27" s="368" t="s">
        <v>2918</v>
      </c>
      <c r="E27" s="369">
        <v>45233</v>
      </c>
      <c r="F27" s="368"/>
      <c r="G27" s="368" t="s">
        <v>29</v>
      </c>
      <c r="H27" s="368" t="s">
        <v>2896</v>
      </c>
      <c r="I27" s="368"/>
      <c r="J27" s="368" t="s">
        <v>30</v>
      </c>
      <c r="K27" s="368" t="s">
        <v>44</v>
      </c>
      <c r="L27" s="368" t="s">
        <v>2919</v>
      </c>
      <c r="M27" s="5">
        <v>4151577468</v>
      </c>
      <c r="N27" s="5">
        <v>0</v>
      </c>
      <c r="O27" s="188">
        <f t="shared" si="0"/>
        <v>700000000</v>
      </c>
    </row>
    <row r="28" spans="1:15" x14ac:dyDescent="0.25">
      <c r="A28" s="368" t="s">
        <v>21</v>
      </c>
      <c r="B28" s="368" t="s">
        <v>22</v>
      </c>
      <c r="C28" s="368" t="s">
        <v>41</v>
      </c>
      <c r="D28" s="368" t="s">
        <v>2900</v>
      </c>
      <c r="E28" s="369">
        <v>45238</v>
      </c>
      <c r="F28" s="368"/>
      <c r="G28" s="368" t="s">
        <v>29</v>
      </c>
      <c r="H28" s="368" t="s">
        <v>2896</v>
      </c>
      <c r="I28" s="368"/>
      <c r="J28" s="368" t="s">
        <v>30</v>
      </c>
      <c r="K28" s="368" t="s">
        <v>101</v>
      </c>
      <c r="L28" s="368" t="s">
        <v>2901</v>
      </c>
      <c r="M28" s="5">
        <v>100000000</v>
      </c>
      <c r="N28" s="5">
        <v>0</v>
      </c>
      <c r="O28" s="188">
        <f t="shared" si="0"/>
        <v>600000000</v>
      </c>
    </row>
    <row r="29" spans="1:15" x14ac:dyDescent="0.25">
      <c r="A29" s="368" t="s">
        <v>21</v>
      </c>
      <c r="B29" s="368" t="s">
        <v>22</v>
      </c>
      <c r="C29" s="368" t="s">
        <v>41</v>
      </c>
      <c r="D29" s="368" t="s">
        <v>2902</v>
      </c>
      <c r="E29" s="369">
        <v>45254</v>
      </c>
      <c r="F29" s="368"/>
      <c r="G29" s="368" t="s">
        <v>29</v>
      </c>
      <c r="H29" s="368" t="s">
        <v>2896</v>
      </c>
      <c r="I29" s="368"/>
      <c r="J29" s="368" t="s">
        <v>30</v>
      </c>
      <c r="K29" s="368" t="s">
        <v>101</v>
      </c>
      <c r="L29" s="368" t="s">
        <v>2903</v>
      </c>
      <c r="M29" s="5">
        <v>100000000</v>
      </c>
      <c r="N29" s="5">
        <v>0</v>
      </c>
      <c r="O29" s="188">
        <f t="shared" si="0"/>
        <v>500000000</v>
      </c>
    </row>
    <row r="30" spans="1:15" x14ac:dyDescent="0.25">
      <c r="A30" s="368" t="s">
        <v>21</v>
      </c>
      <c r="B30" s="368" t="s">
        <v>22</v>
      </c>
      <c r="C30" s="368" t="s">
        <v>41</v>
      </c>
      <c r="D30" s="368" t="s">
        <v>2904</v>
      </c>
      <c r="E30" s="369">
        <v>45254</v>
      </c>
      <c r="F30" s="368"/>
      <c r="G30" s="368" t="s">
        <v>29</v>
      </c>
      <c r="H30" s="368" t="s">
        <v>2896</v>
      </c>
      <c r="I30" s="368"/>
      <c r="J30" s="368" t="s">
        <v>30</v>
      </c>
      <c r="K30" s="368" t="s">
        <v>101</v>
      </c>
      <c r="L30" s="368" t="s">
        <v>2905</v>
      </c>
      <c r="M30" s="5">
        <v>100000000</v>
      </c>
      <c r="N30" s="5">
        <v>0</v>
      </c>
      <c r="O30" s="188">
        <f t="shared" si="0"/>
        <v>400000000</v>
      </c>
    </row>
    <row r="31" spans="1:15" x14ac:dyDescent="0.25">
      <c r="A31" s="368" t="s">
        <v>21</v>
      </c>
      <c r="B31" s="368" t="s">
        <v>22</v>
      </c>
      <c r="C31" s="368" t="s">
        <v>41</v>
      </c>
      <c r="D31" s="368" t="s">
        <v>2906</v>
      </c>
      <c r="E31" s="369">
        <v>45254</v>
      </c>
      <c r="F31" s="368"/>
      <c r="G31" s="368" t="s">
        <v>29</v>
      </c>
      <c r="H31" s="368" t="s">
        <v>2896</v>
      </c>
      <c r="I31" s="368"/>
      <c r="J31" s="368" t="s">
        <v>30</v>
      </c>
      <c r="K31" s="368" t="s">
        <v>101</v>
      </c>
      <c r="L31" s="368" t="s">
        <v>2907</v>
      </c>
      <c r="M31" s="5">
        <v>100000000</v>
      </c>
      <c r="N31" s="5">
        <v>0</v>
      </c>
      <c r="O31" s="188">
        <f t="shared" si="0"/>
        <v>300000000</v>
      </c>
    </row>
    <row r="32" spans="1:15" x14ac:dyDescent="0.25">
      <c r="A32" s="368" t="s">
        <v>21</v>
      </c>
      <c r="B32" s="368" t="s">
        <v>22</v>
      </c>
      <c r="C32" s="368" t="s">
        <v>41</v>
      </c>
      <c r="D32" s="368" t="s">
        <v>2908</v>
      </c>
      <c r="E32" s="369">
        <v>45254</v>
      </c>
      <c r="F32" s="368"/>
      <c r="G32" s="368" t="s">
        <v>29</v>
      </c>
      <c r="H32" s="368" t="s">
        <v>2896</v>
      </c>
      <c r="I32" s="368"/>
      <c r="J32" s="368" t="s">
        <v>30</v>
      </c>
      <c r="K32" s="368" t="s">
        <v>101</v>
      </c>
      <c r="L32" s="368" t="s">
        <v>2909</v>
      </c>
      <c r="M32" s="5">
        <v>100000000</v>
      </c>
      <c r="N32" s="5">
        <v>0</v>
      </c>
      <c r="O32" s="188">
        <f t="shared" si="0"/>
        <v>200000000</v>
      </c>
    </row>
    <row r="33" spans="1:15" x14ac:dyDescent="0.25">
      <c r="A33" s="368" t="s">
        <v>21</v>
      </c>
      <c r="B33" s="368" t="s">
        <v>22</v>
      </c>
      <c r="C33" s="368" t="s">
        <v>41</v>
      </c>
      <c r="D33" s="368" t="s">
        <v>2910</v>
      </c>
      <c r="E33" s="369">
        <v>45254</v>
      </c>
      <c r="F33" s="368"/>
      <c r="G33" s="368" t="s">
        <v>29</v>
      </c>
      <c r="H33" s="368" t="s">
        <v>2896</v>
      </c>
      <c r="I33" s="368"/>
      <c r="J33" s="368" t="s">
        <v>30</v>
      </c>
      <c r="K33" s="368" t="s">
        <v>105</v>
      </c>
      <c r="L33" s="368" t="s">
        <v>2911</v>
      </c>
      <c r="M33" s="5">
        <v>100000000</v>
      </c>
      <c r="N33" s="5">
        <v>0</v>
      </c>
      <c r="O33" s="188">
        <f t="shared" si="0"/>
        <v>100000000</v>
      </c>
    </row>
    <row r="34" spans="1:15" x14ac:dyDescent="0.25">
      <c r="A34" s="368" t="s">
        <v>21</v>
      </c>
      <c r="B34" s="368" t="s">
        <v>22</v>
      </c>
      <c r="C34" s="368" t="s">
        <v>41</v>
      </c>
      <c r="D34" s="368" t="s">
        <v>2912</v>
      </c>
      <c r="E34" s="369">
        <v>45254</v>
      </c>
      <c r="F34" s="368"/>
      <c r="G34" s="368" t="s">
        <v>29</v>
      </c>
      <c r="H34" s="368" t="s">
        <v>2896</v>
      </c>
      <c r="I34" s="368"/>
      <c r="J34" s="368" t="s">
        <v>30</v>
      </c>
      <c r="K34" s="368" t="s">
        <v>101</v>
      </c>
      <c r="L34" s="368" t="s">
        <v>2913</v>
      </c>
      <c r="M34" s="5">
        <v>100000000</v>
      </c>
      <c r="N34" s="5">
        <v>0</v>
      </c>
      <c r="O34" s="188">
        <f t="shared" si="0"/>
        <v>0</v>
      </c>
    </row>
    <row r="35" spans="1:15" x14ac:dyDescent="0.25">
      <c r="A35" s="368"/>
      <c r="B35" s="368"/>
      <c r="C35" s="368"/>
      <c r="D35" s="368"/>
      <c r="E35" s="369"/>
      <c r="F35" s="368"/>
      <c r="G35" s="368"/>
      <c r="H35" s="368"/>
      <c r="I35" s="368"/>
      <c r="J35" s="368"/>
      <c r="K35" s="368"/>
      <c r="L35" s="368"/>
      <c r="M35" s="370"/>
      <c r="N35" s="370"/>
      <c r="O35" s="370"/>
    </row>
    <row r="36" spans="1:15" x14ac:dyDescent="0.25">
      <c r="A36" s="368"/>
      <c r="B36" s="368"/>
      <c r="C36" s="368"/>
      <c r="D36" s="368"/>
      <c r="E36" s="369"/>
      <c r="F36" s="368"/>
      <c r="G36" s="368"/>
      <c r="H36" s="368"/>
      <c r="I36" s="368"/>
      <c r="J36" s="368"/>
      <c r="K36" s="368"/>
      <c r="L36" s="368"/>
      <c r="M36" s="370"/>
      <c r="N36" s="370"/>
      <c r="O36" s="370"/>
    </row>
    <row r="37" spans="1:15" x14ac:dyDescent="0.25">
      <c r="A37" s="368"/>
      <c r="B37" s="368"/>
      <c r="C37" s="368"/>
      <c r="D37" s="368"/>
      <c r="E37" s="369"/>
      <c r="F37" s="368"/>
      <c r="G37" s="368"/>
      <c r="H37" s="368"/>
      <c r="I37" s="368"/>
      <c r="J37" s="368"/>
      <c r="K37" s="368"/>
      <c r="L37" s="368"/>
      <c r="M37" s="370"/>
      <c r="N37" s="370"/>
      <c r="O37" s="370"/>
    </row>
    <row r="38" spans="1:15" x14ac:dyDescent="0.25">
      <c r="A38" s="368"/>
      <c r="B38" s="368"/>
      <c r="C38" s="368"/>
      <c r="D38" s="368"/>
      <c r="E38" s="369"/>
      <c r="F38" s="368"/>
      <c r="G38" s="368"/>
      <c r="H38" s="368"/>
      <c r="I38" s="368"/>
      <c r="J38" s="368"/>
      <c r="K38" s="368"/>
      <c r="L38" s="368"/>
      <c r="M38" s="370"/>
      <c r="N38" s="370"/>
      <c r="O38" s="370"/>
    </row>
    <row r="39" spans="1:15" x14ac:dyDescent="0.25">
      <c r="A39" s="368"/>
      <c r="B39" s="368"/>
      <c r="C39" s="368"/>
      <c r="D39" s="368"/>
      <c r="E39" s="369"/>
      <c r="F39" s="368"/>
      <c r="G39" s="368"/>
      <c r="H39" s="368"/>
      <c r="I39" s="368"/>
      <c r="J39" s="368"/>
      <c r="K39" s="368"/>
      <c r="L39" s="368"/>
      <c r="M39" s="370"/>
      <c r="N39" s="370"/>
      <c r="O39" s="370"/>
    </row>
    <row r="40" spans="1:15" x14ac:dyDescent="0.25">
      <c r="A40" s="368" t="s">
        <v>478</v>
      </c>
      <c r="B40" s="368" t="s">
        <v>479</v>
      </c>
      <c r="C40" s="368" t="s">
        <v>27</v>
      </c>
      <c r="D40" s="368" t="s">
        <v>2920</v>
      </c>
      <c r="E40" s="369">
        <v>45191</v>
      </c>
      <c r="F40" s="368"/>
      <c r="G40" s="368" t="s">
        <v>29</v>
      </c>
      <c r="H40" s="368" t="s">
        <v>2896</v>
      </c>
      <c r="I40" s="368"/>
      <c r="J40" s="368" t="s">
        <v>30</v>
      </c>
      <c r="K40" s="368" t="s">
        <v>44</v>
      </c>
      <c r="L40" s="368" t="s">
        <v>2919</v>
      </c>
      <c r="M40" s="5">
        <v>4151577468</v>
      </c>
      <c r="N40" s="5">
        <v>0</v>
      </c>
      <c r="O40" s="5">
        <v>0</v>
      </c>
    </row>
    <row r="41" spans="1:15" x14ac:dyDescent="0.25">
      <c r="A41" s="368" t="s">
        <v>478</v>
      </c>
      <c r="B41" s="368" t="s">
        <v>479</v>
      </c>
      <c r="C41" s="368" t="s">
        <v>27</v>
      </c>
      <c r="D41" s="368" t="s">
        <v>28</v>
      </c>
      <c r="E41" s="369">
        <v>45201</v>
      </c>
      <c r="F41" s="368"/>
      <c r="G41" s="368" t="s">
        <v>29</v>
      </c>
      <c r="H41" s="368" t="s">
        <v>2896</v>
      </c>
      <c r="I41" s="368"/>
      <c r="J41" s="368" t="s">
        <v>30</v>
      </c>
      <c r="K41" s="368" t="s">
        <v>101</v>
      </c>
      <c r="L41" s="368" t="s">
        <v>2901</v>
      </c>
      <c r="M41" s="5">
        <v>100000000</v>
      </c>
      <c r="N41" s="5">
        <v>0</v>
      </c>
      <c r="O41" s="5">
        <v>0</v>
      </c>
    </row>
    <row r="42" spans="1:15" x14ac:dyDescent="0.25">
      <c r="A42" s="368" t="s">
        <v>478</v>
      </c>
      <c r="B42" s="368" t="s">
        <v>479</v>
      </c>
      <c r="C42" s="368" t="s">
        <v>27</v>
      </c>
      <c r="D42" s="368" t="s">
        <v>32</v>
      </c>
      <c r="E42" s="369">
        <v>45201</v>
      </c>
      <c r="F42" s="368"/>
      <c r="G42" s="368" t="s">
        <v>29</v>
      </c>
      <c r="H42" s="368" t="s">
        <v>2896</v>
      </c>
      <c r="I42" s="368"/>
      <c r="J42" s="368" t="s">
        <v>30</v>
      </c>
      <c r="K42" s="368" t="s">
        <v>101</v>
      </c>
      <c r="L42" s="368" t="s">
        <v>2907</v>
      </c>
      <c r="M42" s="5">
        <v>100000000</v>
      </c>
      <c r="N42" s="5">
        <v>0</v>
      </c>
      <c r="O42" s="5">
        <v>0</v>
      </c>
    </row>
    <row r="43" spans="1:15" x14ac:dyDescent="0.25">
      <c r="A43" s="368" t="s">
        <v>478</v>
      </c>
      <c r="B43" s="368" t="s">
        <v>479</v>
      </c>
      <c r="C43" s="368" t="s">
        <v>27</v>
      </c>
      <c r="D43" s="368" t="s">
        <v>33</v>
      </c>
      <c r="E43" s="369">
        <v>45201</v>
      </c>
      <c r="F43" s="368"/>
      <c r="G43" s="368" t="s">
        <v>29</v>
      </c>
      <c r="H43" s="368" t="s">
        <v>2896</v>
      </c>
      <c r="I43" s="368"/>
      <c r="J43" s="368" t="s">
        <v>30</v>
      </c>
      <c r="K43" s="368" t="s">
        <v>101</v>
      </c>
      <c r="L43" s="368" t="s">
        <v>2905</v>
      </c>
      <c r="M43" s="5">
        <v>100000000</v>
      </c>
      <c r="N43" s="5">
        <v>0</v>
      </c>
      <c r="O43" s="5">
        <v>0</v>
      </c>
    </row>
    <row r="44" spans="1:15" x14ac:dyDescent="0.25">
      <c r="A44" s="368" t="s">
        <v>478</v>
      </c>
      <c r="B44" s="368" t="s">
        <v>479</v>
      </c>
      <c r="C44" s="368" t="s">
        <v>27</v>
      </c>
      <c r="D44" s="368" t="s">
        <v>34</v>
      </c>
      <c r="E44" s="369">
        <v>45201</v>
      </c>
      <c r="F44" s="368"/>
      <c r="G44" s="368" t="s">
        <v>29</v>
      </c>
      <c r="H44" s="368" t="s">
        <v>2896</v>
      </c>
      <c r="I44" s="368"/>
      <c r="J44" s="368" t="s">
        <v>30</v>
      </c>
      <c r="K44" s="368" t="s">
        <v>101</v>
      </c>
      <c r="L44" s="368" t="s">
        <v>2909</v>
      </c>
      <c r="M44" s="5">
        <v>100000000</v>
      </c>
      <c r="N44" s="5">
        <v>0</v>
      </c>
      <c r="O44" s="5">
        <v>0</v>
      </c>
    </row>
    <row r="45" spans="1:15" x14ac:dyDescent="0.25">
      <c r="A45" s="368" t="s">
        <v>478</v>
      </c>
      <c r="B45" s="368" t="s">
        <v>479</v>
      </c>
      <c r="C45" s="368" t="s">
        <v>27</v>
      </c>
      <c r="D45" s="368" t="s">
        <v>35</v>
      </c>
      <c r="E45" s="369">
        <v>45201</v>
      </c>
      <c r="F45" s="368"/>
      <c r="G45" s="368" t="s">
        <v>29</v>
      </c>
      <c r="H45" s="368" t="s">
        <v>2896</v>
      </c>
      <c r="I45" s="368"/>
      <c r="J45" s="368" t="s">
        <v>30</v>
      </c>
      <c r="K45" s="368" t="s">
        <v>101</v>
      </c>
      <c r="L45" s="368" t="s">
        <v>2913</v>
      </c>
      <c r="M45" s="5">
        <v>100000000</v>
      </c>
      <c r="N45" s="5">
        <v>0</v>
      </c>
      <c r="O45" s="5">
        <v>0</v>
      </c>
    </row>
    <row r="46" spans="1:15" x14ac:dyDescent="0.25">
      <c r="A46" s="368" t="s">
        <v>478</v>
      </c>
      <c r="B46" s="368" t="s">
        <v>479</v>
      </c>
      <c r="C46" s="368" t="s">
        <v>27</v>
      </c>
      <c r="D46" s="368" t="s">
        <v>36</v>
      </c>
      <c r="E46" s="369">
        <v>45201</v>
      </c>
      <c r="F46" s="368"/>
      <c r="G46" s="368" t="s">
        <v>29</v>
      </c>
      <c r="H46" s="368" t="s">
        <v>2896</v>
      </c>
      <c r="I46" s="368"/>
      <c r="J46" s="368" t="s">
        <v>30</v>
      </c>
      <c r="K46" s="368" t="s">
        <v>105</v>
      </c>
      <c r="L46" s="368" t="s">
        <v>2911</v>
      </c>
      <c r="M46" s="5">
        <v>100000000</v>
      </c>
      <c r="N46" s="5">
        <v>0</v>
      </c>
      <c r="O46" s="5">
        <v>0</v>
      </c>
    </row>
    <row r="47" spans="1:15" x14ac:dyDescent="0.25">
      <c r="A47" s="368" t="s">
        <v>478</v>
      </c>
      <c r="B47" s="368" t="s">
        <v>479</v>
      </c>
      <c r="C47" s="368" t="s">
        <v>27</v>
      </c>
      <c r="D47" s="368" t="s">
        <v>37</v>
      </c>
      <c r="E47" s="369">
        <v>45201</v>
      </c>
      <c r="F47" s="368"/>
      <c r="G47" s="368" t="s">
        <v>29</v>
      </c>
      <c r="H47" s="368" t="s">
        <v>2896</v>
      </c>
      <c r="I47" s="368"/>
      <c r="J47" s="368" t="s">
        <v>30</v>
      </c>
      <c r="K47" s="368" t="s">
        <v>44</v>
      </c>
      <c r="L47" s="368" t="s">
        <v>2917</v>
      </c>
      <c r="M47" s="5">
        <v>100000000</v>
      </c>
      <c r="N47" s="5">
        <v>0</v>
      </c>
      <c r="O47" s="5">
        <v>0</v>
      </c>
    </row>
    <row r="48" spans="1:15" x14ac:dyDescent="0.25">
      <c r="A48" s="368" t="s">
        <v>478</v>
      </c>
      <c r="B48" s="368" t="s">
        <v>479</v>
      </c>
      <c r="C48" s="368" t="s">
        <v>27</v>
      </c>
      <c r="D48" s="368" t="s">
        <v>38</v>
      </c>
      <c r="E48" s="369">
        <v>45201</v>
      </c>
      <c r="F48" s="368"/>
      <c r="G48" s="368" t="s">
        <v>29</v>
      </c>
      <c r="H48" s="368" t="s">
        <v>2896</v>
      </c>
      <c r="I48" s="368"/>
      <c r="J48" s="368" t="s">
        <v>30</v>
      </c>
      <c r="K48" s="368" t="s">
        <v>44</v>
      </c>
      <c r="L48" s="368" t="s">
        <v>2915</v>
      </c>
      <c r="M48" s="5">
        <v>96300000</v>
      </c>
      <c r="N48" s="5">
        <v>0</v>
      </c>
      <c r="O48" s="5">
        <v>0</v>
      </c>
    </row>
    <row r="49" spans="1:15" x14ac:dyDescent="0.25">
      <c r="A49" s="368" t="s">
        <v>478</v>
      </c>
      <c r="B49" s="368" t="s">
        <v>479</v>
      </c>
      <c r="C49" s="368" t="s">
        <v>27</v>
      </c>
      <c r="D49" s="368" t="s">
        <v>39</v>
      </c>
      <c r="E49" s="369">
        <v>45201</v>
      </c>
      <c r="F49" s="368"/>
      <c r="G49" s="368" t="s">
        <v>29</v>
      </c>
      <c r="H49" s="368" t="s">
        <v>2896</v>
      </c>
      <c r="I49" s="368"/>
      <c r="J49" s="368" t="s">
        <v>30</v>
      </c>
      <c r="K49" s="368" t="s">
        <v>101</v>
      </c>
      <c r="L49" s="368" t="s">
        <v>2899</v>
      </c>
      <c r="M49" s="5">
        <v>100000000</v>
      </c>
      <c r="N49" s="5">
        <v>0</v>
      </c>
      <c r="O49" s="5">
        <v>0</v>
      </c>
    </row>
    <row r="50" spans="1:15" x14ac:dyDescent="0.25">
      <c r="A50" s="368" t="s">
        <v>478</v>
      </c>
      <c r="B50" s="368" t="s">
        <v>479</v>
      </c>
      <c r="C50" s="368" t="s">
        <v>27</v>
      </c>
      <c r="D50" s="368" t="s">
        <v>40</v>
      </c>
      <c r="E50" s="369">
        <v>45201</v>
      </c>
      <c r="F50" s="368"/>
      <c r="G50" s="368" t="s">
        <v>29</v>
      </c>
      <c r="H50" s="368" t="s">
        <v>2896</v>
      </c>
      <c r="I50" s="368"/>
      <c r="J50" s="368" t="s">
        <v>30</v>
      </c>
      <c r="K50" s="368" t="s">
        <v>101</v>
      </c>
      <c r="L50" s="368" t="s">
        <v>2903</v>
      </c>
      <c r="M50" s="5">
        <v>100000000</v>
      </c>
      <c r="N50" s="5">
        <v>0</v>
      </c>
      <c r="O50" s="5">
        <v>0</v>
      </c>
    </row>
    <row r="51" spans="1:15" x14ac:dyDescent="0.25">
      <c r="A51" s="368"/>
      <c r="B51" s="368"/>
      <c r="C51" s="368"/>
      <c r="D51" s="368"/>
      <c r="E51" s="368"/>
      <c r="F51" s="368"/>
      <c r="G51" s="368"/>
      <c r="H51" s="368"/>
      <c r="I51" s="368"/>
      <c r="J51" s="368"/>
      <c r="K51" s="368"/>
      <c r="L51" s="368"/>
      <c r="M51" s="6">
        <f>SUM(M40:M50)</f>
        <v>5147877468</v>
      </c>
      <c r="N51" s="6"/>
      <c r="O51" s="6"/>
    </row>
    <row r="52" spans="1:15" x14ac:dyDescent="0.25">
      <c r="A52" s="368"/>
      <c r="B52" s="368"/>
      <c r="C52" s="368"/>
      <c r="D52" s="368"/>
      <c r="E52" s="368"/>
      <c r="F52" s="368"/>
      <c r="G52" s="368"/>
      <c r="H52" s="368"/>
      <c r="I52" s="368"/>
      <c r="J52" s="368"/>
      <c r="K52" s="368"/>
      <c r="L52" s="368"/>
      <c r="M52" s="368"/>
      <c r="N52" s="368"/>
      <c r="O52" s="368"/>
    </row>
  </sheetData>
  <mergeCells count="9">
    <mergeCell ref="A7:O7"/>
    <mergeCell ref="A8:O8"/>
    <mergeCell ref="A9:O9"/>
    <mergeCell ref="A1:O1"/>
    <mergeCell ref="A2:O2"/>
    <mergeCell ref="A3:O3"/>
    <mergeCell ref="A4:O4"/>
    <mergeCell ref="A5:O5"/>
    <mergeCell ref="A6:O6"/>
  </mergeCells>
  <pageMargins left="0.7" right="0.7" top="0.75" bottom="0.75" header="0.3" footer="0.3"/>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0"/>
  <sheetViews>
    <sheetView workbookViewId="0">
      <selection activeCell="M20" sqref="M20"/>
    </sheetView>
  </sheetViews>
  <sheetFormatPr baseColWidth="10" defaultRowHeight="15" x14ac:dyDescent="0.25"/>
  <cols>
    <col min="1" max="1" width="8.7109375" customWidth="1"/>
    <col min="13" max="13" width="11.7109375" bestFit="1" customWidth="1"/>
  </cols>
  <sheetData>
    <row r="1" spans="1:15" ht="15.75" x14ac:dyDescent="0.25">
      <c r="A1" s="624" t="s">
        <v>0</v>
      </c>
      <c r="B1" s="624"/>
      <c r="C1" s="624"/>
      <c r="D1" s="624"/>
      <c r="E1" s="624"/>
      <c r="F1" s="624"/>
      <c r="G1" s="624"/>
      <c r="H1" s="624"/>
      <c r="I1" s="624"/>
      <c r="J1" s="624"/>
      <c r="K1" s="624"/>
      <c r="L1" s="624"/>
      <c r="M1" s="624"/>
      <c r="N1" s="624"/>
      <c r="O1" s="624"/>
    </row>
    <row r="2" spans="1:15" ht="15.75" x14ac:dyDescent="0.25">
      <c r="A2" s="624" t="s">
        <v>1</v>
      </c>
      <c r="B2" s="624"/>
      <c r="C2" s="624"/>
      <c r="D2" s="624"/>
      <c r="E2" s="624"/>
      <c r="F2" s="624"/>
      <c r="G2" s="624"/>
      <c r="H2" s="624"/>
      <c r="I2" s="624"/>
      <c r="J2" s="624"/>
      <c r="K2" s="624"/>
      <c r="L2" s="624"/>
      <c r="M2" s="624"/>
      <c r="N2" s="624"/>
      <c r="O2" s="624"/>
    </row>
    <row r="3" spans="1:15" ht="15.75" x14ac:dyDescent="0.25">
      <c r="A3" s="624" t="s">
        <v>534</v>
      </c>
      <c r="B3" s="624"/>
      <c r="C3" s="624"/>
      <c r="D3" s="624"/>
      <c r="E3" s="624"/>
      <c r="F3" s="624"/>
      <c r="G3" s="624"/>
      <c r="H3" s="624"/>
      <c r="I3" s="624"/>
      <c r="J3" s="624"/>
      <c r="K3" s="624"/>
      <c r="L3" s="624"/>
      <c r="M3" s="624"/>
      <c r="N3" s="624"/>
      <c r="O3" s="624"/>
    </row>
    <row r="4" spans="1:15" ht="15.75" x14ac:dyDescent="0.25">
      <c r="A4" s="624"/>
      <c r="B4" s="624"/>
      <c r="C4" s="624"/>
      <c r="D4" s="624"/>
      <c r="E4" s="624"/>
      <c r="F4" s="624"/>
      <c r="G4" s="624"/>
      <c r="H4" s="624"/>
      <c r="I4" s="624"/>
      <c r="J4" s="624"/>
      <c r="K4" s="624"/>
      <c r="L4" s="624"/>
      <c r="M4" s="624"/>
      <c r="N4" s="624"/>
      <c r="O4" s="624"/>
    </row>
    <row r="5" spans="1:15" ht="15.75" x14ac:dyDescent="0.25">
      <c r="A5" s="624" t="s">
        <v>3</v>
      </c>
      <c r="B5" s="624"/>
      <c r="C5" s="624"/>
      <c r="D5" s="624"/>
      <c r="E5" s="624"/>
      <c r="F5" s="624"/>
      <c r="G5" s="624"/>
      <c r="H5" s="624"/>
      <c r="I5" s="624"/>
      <c r="J5" s="624"/>
      <c r="K5" s="624"/>
      <c r="L5" s="624"/>
      <c r="M5" s="624"/>
      <c r="N5" s="624"/>
      <c r="O5" s="624"/>
    </row>
    <row r="6" spans="1:15" ht="15.75" x14ac:dyDescent="0.25">
      <c r="A6" s="624"/>
      <c r="B6" s="624"/>
      <c r="C6" s="624"/>
      <c r="D6" s="624"/>
      <c r="E6" s="624"/>
      <c r="F6" s="624"/>
      <c r="G6" s="624"/>
      <c r="H6" s="624"/>
      <c r="I6" s="624"/>
      <c r="J6" s="624"/>
      <c r="K6" s="624"/>
      <c r="L6" s="624"/>
      <c r="M6" s="624"/>
      <c r="N6" s="624"/>
      <c r="O6" s="624"/>
    </row>
    <row r="7" spans="1:15" ht="15.75" x14ac:dyDescent="0.25">
      <c r="A7" s="624" t="s">
        <v>1679</v>
      </c>
      <c r="B7" s="624"/>
      <c r="C7" s="624"/>
      <c r="D7" s="624"/>
      <c r="E7" s="624"/>
      <c r="F7" s="624"/>
      <c r="G7" s="624"/>
      <c r="H7" s="624"/>
      <c r="I7" s="624"/>
      <c r="J7" s="624"/>
      <c r="K7" s="624"/>
      <c r="L7" s="624"/>
      <c r="M7" s="624"/>
      <c r="N7" s="624"/>
      <c r="O7" s="624"/>
    </row>
    <row r="8" spans="1:15" ht="15.75" x14ac:dyDescent="0.25">
      <c r="A8" s="625" t="s">
        <v>4</v>
      </c>
      <c r="B8" s="625"/>
      <c r="C8" s="625"/>
      <c r="D8" s="625"/>
      <c r="E8" s="625"/>
      <c r="F8" s="625"/>
      <c r="G8" s="625"/>
      <c r="H8" s="625"/>
      <c r="I8" s="625"/>
      <c r="J8" s="625"/>
      <c r="K8" s="625"/>
      <c r="L8" s="625"/>
      <c r="M8" s="625"/>
      <c r="N8" s="625"/>
      <c r="O8" s="625"/>
    </row>
    <row r="9" spans="1:15" ht="15.75" x14ac:dyDescent="0.25">
      <c r="A9" s="624"/>
      <c r="B9" s="624"/>
      <c r="C9" s="624"/>
      <c r="D9" s="624"/>
      <c r="E9" s="624"/>
      <c r="F9" s="624"/>
      <c r="G9" s="624"/>
      <c r="H9" s="624"/>
      <c r="I9" s="624"/>
      <c r="J9" s="624"/>
      <c r="K9" s="624"/>
      <c r="L9" s="624"/>
      <c r="M9" s="624"/>
      <c r="N9" s="624"/>
      <c r="O9" s="624"/>
    </row>
    <row r="10" spans="1:15" x14ac:dyDescent="0.25">
      <c r="A10" s="377" t="s">
        <v>6</v>
      </c>
      <c r="B10" s="377" t="s">
        <v>7</v>
      </c>
      <c r="C10" s="377" t="s">
        <v>8</v>
      </c>
      <c r="D10" s="377" t="s">
        <v>9</v>
      </c>
      <c r="E10" s="377" t="s">
        <v>10</v>
      </c>
      <c r="F10" s="377" t="s">
        <v>11</v>
      </c>
      <c r="G10" s="377" t="s">
        <v>12</v>
      </c>
      <c r="H10" s="377" t="s">
        <v>13</v>
      </c>
      <c r="I10" s="377" t="s">
        <v>14</v>
      </c>
      <c r="J10" s="377" t="s">
        <v>15</v>
      </c>
      <c r="K10" s="377" t="s">
        <v>16</v>
      </c>
      <c r="L10" s="377" t="s">
        <v>17</v>
      </c>
      <c r="M10" s="378" t="s">
        <v>18</v>
      </c>
      <c r="N10" s="378" t="s">
        <v>19</v>
      </c>
      <c r="O10" s="378" t="s">
        <v>20</v>
      </c>
    </row>
    <row r="11" spans="1:15" x14ac:dyDescent="0.25">
      <c r="A11" s="373" t="s">
        <v>21</v>
      </c>
      <c r="B11" s="373" t="s">
        <v>22</v>
      </c>
      <c r="C11" s="373" t="s">
        <v>27</v>
      </c>
      <c r="D11" s="373" t="s">
        <v>2927</v>
      </c>
      <c r="E11" s="374">
        <v>45183</v>
      </c>
      <c r="F11" s="373"/>
      <c r="G11" s="373" t="s">
        <v>2922</v>
      </c>
      <c r="H11" s="373" t="s">
        <v>2923</v>
      </c>
      <c r="I11" s="373"/>
      <c r="J11" s="373" t="s">
        <v>30</v>
      </c>
      <c r="K11" s="373" t="s">
        <v>31</v>
      </c>
      <c r="L11" s="373" t="s">
        <v>2924</v>
      </c>
      <c r="M11" s="375">
        <v>0</v>
      </c>
      <c r="N11" s="375">
        <v>250000000</v>
      </c>
      <c r="O11" s="375">
        <v>250000000</v>
      </c>
    </row>
    <row r="12" spans="1:15" x14ac:dyDescent="0.25">
      <c r="A12" s="373" t="s">
        <v>21</v>
      </c>
      <c r="B12" s="373" t="s">
        <v>22</v>
      </c>
      <c r="C12" s="373" t="s">
        <v>27</v>
      </c>
      <c r="D12" s="373" t="s">
        <v>2928</v>
      </c>
      <c r="E12" s="374">
        <v>45183</v>
      </c>
      <c r="F12" s="373"/>
      <c r="G12" s="373" t="s">
        <v>2922</v>
      </c>
      <c r="H12" s="373" t="s">
        <v>2923</v>
      </c>
      <c r="I12" s="373"/>
      <c r="J12" s="373" t="s">
        <v>30</v>
      </c>
      <c r="K12" s="373" t="s">
        <v>31</v>
      </c>
      <c r="L12" s="373" t="s">
        <v>2926</v>
      </c>
      <c r="M12" s="375">
        <v>0</v>
      </c>
      <c r="N12" s="375">
        <v>250000000</v>
      </c>
      <c r="O12" s="188">
        <f>SUM(O11-M12+N12)</f>
        <v>500000000</v>
      </c>
    </row>
    <row r="13" spans="1:15" x14ac:dyDescent="0.25">
      <c r="A13" s="373" t="s">
        <v>21</v>
      </c>
      <c r="B13" s="373" t="s">
        <v>22</v>
      </c>
      <c r="C13" s="373" t="s">
        <v>41</v>
      </c>
      <c r="D13" s="373" t="s">
        <v>2921</v>
      </c>
      <c r="E13" s="374">
        <v>45217</v>
      </c>
      <c r="F13" s="373"/>
      <c r="G13" s="373" t="s">
        <v>2922</v>
      </c>
      <c r="H13" s="373" t="s">
        <v>2923</v>
      </c>
      <c r="I13" s="373"/>
      <c r="J13" s="373" t="s">
        <v>30</v>
      </c>
      <c r="K13" s="373" t="s">
        <v>44</v>
      </c>
      <c r="L13" s="373" t="s">
        <v>2924</v>
      </c>
      <c r="M13" s="375">
        <v>250000000</v>
      </c>
      <c r="N13" s="375">
        <v>0</v>
      </c>
      <c r="O13" s="188">
        <f>SUM(O12-M13+N13)</f>
        <v>250000000</v>
      </c>
    </row>
    <row r="14" spans="1:15" x14ac:dyDescent="0.25">
      <c r="A14" s="373" t="s">
        <v>21</v>
      </c>
      <c r="B14" s="373" t="s">
        <v>22</v>
      </c>
      <c r="C14" s="373" t="s">
        <v>41</v>
      </c>
      <c r="D14" s="373" t="s">
        <v>2925</v>
      </c>
      <c r="E14" s="374">
        <v>45217</v>
      </c>
      <c r="F14" s="373"/>
      <c r="G14" s="373" t="s">
        <v>2922</v>
      </c>
      <c r="H14" s="373" t="s">
        <v>2923</v>
      </c>
      <c r="I14" s="373"/>
      <c r="J14" s="373" t="s">
        <v>30</v>
      </c>
      <c r="K14" s="373" t="s">
        <v>43</v>
      </c>
      <c r="L14" s="373" t="s">
        <v>2926</v>
      </c>
      <c r="M14" s="375">
        <v>87000000</v>
      </c>
      <c r="N14" s="375">
        <v>0</v>
      </c>
      <c r="O14" s="188">
        <f>SUM(O13-M14+N14)</f>
        <v>163000000</v>
      </c>
    </row>
    <row r="15" spans="1:15" x14ac:dyDescent="0.25">
      <c r="A15" s="373" t="s">
        <v>21</v>
      </c>
      <c r="B15" s="373" t="s">
        <v>22</v>
      </c>
      <c r="C15" s="373" t="s">
        <v>41</v>
      </c>
      <c r="D15" s="373" t="s">
        <v>2925</v>
      </c>
      <c r="E15" s="374">
        <v>45217</v>
      </c>
      <c r="F15" s="373"/>
      <c r="G15" s="373" t="s">
        <v>2922</v>
      </c>
      <c r="H15" s="373" t="s">
        <v>2923</v>
      </c>
      <c r="I15" s="373"/>
      <c r="J15" s="373" t="s">
        <v>30</v>
      </c>
      <c r="K15" s="373" t="s">
        <v>44</v>
      </c>
      <c r="L15" s="373" t="s">
        <v>2926</v>
      </c>
      <c r="M15" s="375">
        <v>163000000</v>
      </c>
      <c r="N15" s="375">
        <v>0</v>
      </c>
      <c r="O15" s="188">
        <f>SUM(O14-M15+N15)</f>
        <v>0</v>
      </c>
    </row>
    <row r="16" spans="1:15" x14ac:dyDescent="0.25">
      <c r="A16" s="373"/>
      <c r="B16" s="373"/>
      <c r="C16" s="373"/>
      <c r="D16" s="373"/>
      <c r="E16" s="374"/>
      <c r="F16" s="373"/>
      <c r="G16" s="373"/>
      <c r="H16" s="373"/>
      <c r="I16" s="373"/>
      <c r="J16" s="373"/>
      <c r="K16" s="373"/>
      <c r="L16" s="373"/>
      <c r="M16" s="375"/>
      <c r="N16" s="375"/>
      <c r="O16" s="375"/>
    </row>
    <row r="17" spans="1:15" x14ac:dyDescent="0.25">
      <c r="A17" s="373" t="s">
        <v>478</v>
      </c>
      <c r="B17" s="373" t="s">
        <v>479</v>
      </c>
      <c r="C17" s="373" t="s">
        <v>27</v>
      </c>
      <c r="D17" s="373" t="s">
        <v>2927</v>
      </c>
      <c r="E17" s="374">
        <v>45183</v>
      </c>
      <c r="F17" s="373"/>
      <c r="G17" s="373" t="s">
        <v>2922</v>
      </c>
      <c r="H17" s="373" t="s">
        <v>2923</v>
      </c>
      <c r="I17" s="373"/>
      <c r="J17" s="373" t="s">
        <v>30</v>
      </c>
      <c r="K17" s="373" t="s">
        <v>44</v>
      </c>
      <c r="L17" s="373" t="s">
        <v>2924</v>
      </c>
      <c r="M17" s="375">
        <v>250000000</v>
      </c>
      <c r="N17" s="375">
        <v>0</v>
      </c>
      <c r="O17" s="375">
        <v>0</v>
      </c>
    </row>
    <row r="18" spans="1:15" x14ac:dyDescent="0.25">
      <c r="A18" s="373" t="s">
        <v>478</v>
      </c>
      <c r="B18" s="373" t="s">
        <v>479</v>
      </c>
      <c r="C18" s="373" t="s">
        <v>27</v>
      </c>
      <c r="D18" s="373" t="s">
        <v>2928</v>
      </c>
      <c r="E18" s="374">
        <v>45183</v>
      </c>
      <c r="F18" s="373"/>
      <c r="G18" s="373" t="s">
        <v>2922</v>
      </c>
      <c r="H18" s="373" t="s">
        <v>2923</v>
      </c>
      <c r="I18" s="373"/>
      <c r="J18" s="373" t="s">
        <v>30</v>
      </c>
      <c r="K18" s="373" t="s">
        <v>43</v>
      </c>
      <c r="L18" s="373" t="s">
        <v>2926</v>
      </c>
      <c r="M18" s="375">
        <v>87000000</v>
      </c>
      <c r="N18" s="375">
        <v>0</v>
      </c>
      <c r="O18" s="375">
        <v>0</v>
      </c>
    </row>
    <row r="19" spans="1:15" x14ac:dyDescent="0.25">
      <c r="A19" s="373" t="s">
        <v>478</v>
      </c>
      <c r="B19" s="373" t="s">
        <v>479</v>
      </c>
      <c r="C19" s="373" t="s">
        <v>27</v>
      </c>
      <c r="D19" s="373" t="s">
        <v>2928</v>
      </c>
      <c r="E19" s="374">
        <v>45183</v>
      </c>
      <c r="F19" s="373"/>
      <c r="G19" s="373" t="s">
        <v>2922</v>
      </c>
      <c r="H19" s="373" t="s">
        <v>2923</v>
      </c>
      <c r="I19" s="373"/>
      <c r="J19" s="373" t="s">
        <v>30</v>
      </c>
      <c r="K19" s="373" t="s">
        <v>44</v>
      </c>
      <c r="L19" s="373" t="s">
        <v>2926</v>
      </c>
      <c r="M19" s="375">
        <v>163000000</v>
      </c>
      <c r="N19" s="375">
        <v>0</v>
      </c>
      <c r="O19" s="375">
        <v>0</v>
      </c>
    </row>
    <row r="20" spans="1:15" x14ac:dyDescent="0.25">
      <c r="A20" s="373"/>
      <c r="B20" s="373"/>
      <c r="C20" s="373"/>
      <c r="D20" s="373"/>
      <c r="E20" s="373"/>
      <c r="F20" s="373"/>
      <c r="G20" s="373"/>
      <c r="H20" s="373"/>
      <c r="I20" s="373"/>
      <c r="J20" s="373"/>
      <c r="K20" s="373"/>
      <c r="L20" s="373"/>
      <c r="M20" s="376">
        <f>SUM(M17:M19)</f>
        <v>500000000</v>
      </c>
      <c r="N20" s="376"/>
      <c r="O20" s="376"/>
    </row>
    <row r="21" spans="1:15" x14ac:dyDescent="0.25">
      <c r="A21" s="373"/>
      <c r="B21" s="373"/>
      <c r="C21" s="373"/>
      <c r="D21" s="373"/>
      <c r="E21" s="373"/>
      <c r="F21" s="373"/>
      <c r="G21" s="373"/>
      <c r="H21" s="373"/>
      <c r="I21" s="373"/>
      <c r="J21" s="373"/>
      <c r="K21" s="373"/>
      <c r="L21" s="373"/>
      <c r="M21" s="373"/>
      <c r="N21" s="373"/>
      <c r="O21" s="373"/>
    </row>
    <row r="22" spans="1:15" x14ac:dyDescent="0.25">
      <c r="A22" s="373"/>
      <c r="B22" s="373"/>
      <c r="C22" s="373"/>
      <c r="D22" s="373"/>
      <c r="E22" s="373"/>
      <c r="F22" s="373"/>
      <c r="G22" s="373"/>
      <c r="H22" s="373"/>
      <c r="I22" s="373"/>
      <c r="J22" s="373"/>
      <c r="K22" s="373"/>
      <c r="L22" s="373"/>
      <c r="M22" s="373"/>
      <c r="N22" s="373"/>
      <c r="O22" s="373"/>
    </row>
    <row r="23" spans="1:15" x14ac:dyDescent="0.25">
      <c r="A23" s="373"/>
      <c r="B23" s="373"/>
      <c r="C23" s="373"/>
      <c r="D23" s="373"/>
      <c r="E23" s="373"/>
      <c r="F23" s="373"/>
      <c r="G23" s="373"/>
      <c r="H23" s="373"/>
      <c r="I23" s="373"/>
      <c r="J23" s="373"/>
      <c r="K23" s="373"/>
      <c r="L23" s="373"/>
      <c r="M23" s="373"/>
      <c r="N23" s="373"/>
      <c r="O23" s="373"/>
    </row>
    <row r="24" spans="1:15" x14ac:dyDescent="0.25">
      <c r="A24" s="373"/>
      <c r="B24" s="373"/>
      <c r="C24" s="373"/>
      <c r="D24" s="373"/>
      <c r="E24" s="373"/>
      <c r="F24" s="373"/>
      <c r="G24" s="373"/>
      <c r="H24" s="373"/>
      <c r="I24" s="373"/>
      <c r="J24" s="373"/>
      <c r="K24" s="373"/>
      <c r="L24" s="373"/>
      <c r="M24" s="373"/>
      <c r="N24" s="373"/>
      <c r="O24" s="373"/>
    </row>
    <row r="25" spans="1:15" x14ac:dyDescent="0.25">
      <c r="A25" s="373"/>
      <c r="B25" s="373"/>
      <c r="C25" s="373"/>
      <c r="D25" s="373"/>
      <c r="E25" s="373"/>
      <c r="F25" s="373"/>
      <c r="G25" s="373"/>
      <c r="H25" s="373"/>
      <c r="I25" s="373"/>
      <c r="J25" s="373"/>
      <c r="K25" s="373"/>
      <c r="L25" s="373"/>
      <c r="M25" s="373"/>
      <c r="N25" s="373"/>
      <c r="O25" s="373"/>
    </row>
    <row r="26" spans="1:15" x14ac:dyDescent="0.25">
      <c r="A26" s="373"/>
      <c r="B26" s="373"/>
      <c r="C26" s="373"/>
      <c r="D26" s="373"/>
      <c r="E26" s="373"/>
      <c r="F26" s="373"/>
      <c r="G26" s="373"/>
      <c r="H26" s="373"/>
      <c r="I26" s="373"/>
      <c r="J26" s="373"/>
      <c r="K26" s="373"/>
      <c r="L26" s="373"/>
      <c r="M26" s="373"/>
      <c r="N26" s="373"/>
      <c r="O26" s="373"/>
    </row>
    <row r="27" spans="1:15" x14ac:dyDescent="0.25">
      <c r="A27" s="373"/>
      <c r="B27" s="373"/>
      <c r="C27" s="373"/>
      <c r="D27" s="373"/>
      <c r="E27" s="373"/>
      <c r="F27" s="373"/>
      <c r="G27" s="373"/>
      <c r="H27" s="373"/>
      <c r="I27" s="373"/>
      <c r="J27" s="373"/>
      <c r="K27" s="373"/>
      <c r="L27" s="373"/>
      <c r="M27" s="373"/>
      <c r="N27" s="373"/>
      <c r="O27" s="373"/>
    </row>
    <row r="28" spans="1:15" x14ac:dyDescent="0.25">
      <c r="A28" s="373"/>
      <c r="B28" s="373"/>
      <c r="C28" s="373"/>
      <c r="D28" s="373"/>
      <c r="E28" s="373"/>
      <c r="F28" s="373"/>
      <c r="G28" s="373"/>
      <c r="H28" s="373"/>
      <c r="I28" s="373"/>
      <c r="J28" s="373"/>
      <c r="K28" s="373"/>
      <c r="L28" s="373"/>
      <c r="M28" s="373"/>
      <c r="N28" s="373"/>
      <c r="O28" s="373"/>
    </row>
    <row r="29" spans="1:15" x14ac:dyDescent="0.25">
      <c r="A29" s="373"/>
      <c r="B29" s="373"/>
      <c r="C29" s="373"/>
      <c r="D29" s="373"/>
      <c r="E29" s="373"/>
      <c r="F29" s="373"/>
      <c r="G29" s="373"/>
      <c r="H29" s="373"/>
      <c r="I29" s="373"/>
      <c r="J29" s="373"/>
      <c r="K29" s="373"/>
      <c r="L29" s="373"/>
      <c r="M29" s="373"/>
      <c r="N29" s="373"/>
      <c r="O29" s="373"/>
    </row>
    <row r="30" spans="1:15" x14ac:dyDescent="0.25">
      <c r="A30" s="373"/>
      <c r="B30" s="373"/>
      <c r="C30" s="373"/>
      <c r="D30" s="373"/>
      <c r="E30" s="373"/>
      <c r="F30" s="373"/>
      <c r="G30" s="373"/>
      <c r="H30" s="373"/>
      <c r="I30" s="373"/>
      <c r="J30" s="373"/>
      <c r="K30" s="373"/>
      <c r="L30" s="373"/>
      <c r="M30" s="373"/>
      <c r="N30" s="373"/>
      <c r="O30" s="373"/>
    </row>
  </sheetData>
  <mergeCells count="9">
    <mergeCell ref="A7:O7"/>
    <mergeCell ref="A8:O8"/>
    <mergeCell ref="A9:O9"/>
    <mergeCell ref="A1:O1"/>
    <mergeCell ref="A2:O2"/>
    <mergeCell ref="A3:O3"/>
    <mergeCell ref="A4:O4"/>
    <mergeCell ref="A5:O5"/>
    <mergeCell ref="A6:O6"/>
  </mergeCells>
  <pageMargins left="0.7" right="0.7" top="0.75" bottom="0.75" header="0.3" footer="0.3"/>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4"/>
  <sheetViews>
    <sheetView topLeftCell="A37" workbookViewId="0">
      <selection activeCell="O46" sqref="O46"/>
    </sheetView>
  </sheetViews>
  <sheetFormatPr baseColWidth="10" defaultRowHeight="15" x14ac:dyDescent="0.25"/>
  <cols>
    <col min="13" max="13" width="13.140625" bestFit="1" customWidth="1"/>
    <col min="14" max="15" width="12.140625" bestFit="1" customWidth="1"/>
  </cols>
  <sheetData>
    <row r="1" spans="1:15" ht="15.75" x14ac:dyDescent="0.25">
      <c r="A1" s="624" t="s">
        <v>0</v>
      </c>
      <c r="B1" s="624"/>
      <c r="C1" s="624"/>
      <c r="D1" s="624"/>
      <c r="E1" s="624"/>
      <c r="F1" s="624"/>
      <c r="G1" s="624"/>
      <c r="H1" s="624"/>
      <c r="I1" s="624"/>
      <c r="J1" s="624"/>
      <c r="K1" s="624"/>
      <c r="L1" s="624"/>
      <c r="M1" s="624"/>
      <c r="N1" s="624"/>
      <c r="O1" s="624"/>
    </row>
    <row r="2" spans="1:15" ht="15.75" x14ac:dyDescent="0.25">
      <c r="A2" s="624" t="s">
        <v>1</v>
      </c>
      <c r="B2" s="624"/>
      <c r="C2" s="624"/>
      <c r="D2" s="624"/>
      <c r="E2" s="624"/>
      <c r="F2" s="624"/>
      <c r="G2" s="624"/>
      <c r="H2" s="624"/>
      <c r="I2" s="624"/>
      <c r="J2" s="624"/>
      <c r="K2" s="624"/>
      <c r="L2" s="624"/>
      <c r="M2" s="624"/>
      <c r="N2" s="624"/>
      <c r="O2" s="624"/>
    </row>
    <row r="3" spans="1:15" ht="15.75" x14ac:dyDescent="0.25">
      <c r="A3" s="624" t="s">
        <v>534</v>
      </c>
      <c r="B3" s="624"/>
      <c r="C3" s="624"/>
      <c r="D3" s="624"/>
      <c r="E3" s="624"/>
      <c r="F3" s="624"/>
      <c r="G3" s="624"/>
      <c r="H3" s="624"/>
      <c r="I3" s="624"/>
      <c r="J3" s="624"/>
      <c r="K3" s="624"/>
      <c r="L3" s="624"/>
      <c r="M3" s="624"/>
      <c r="N3" s="624"/>
      <c r="O3" s="624"/>
    </row>
    <row r="4" spans="1:15" ht="15.75" x14ac:dyDescent="0.25">
      <c r="A4" s="624"/>
      <c r="B4" s="624"/>
      <c r="C4" s="624"/>
      <c r="D4" s="624"/>
      <c r="E4" s="624"/>
      <c r="F4" s="624"/>
      <c r="G4" s="624"/>
      <c r="H4" s="624"/>
      <c r="I4" s="624"/>
      <c r="J4" s="624"/>
      <c r="K4" s="624"/>
      <c r="L4" s="624"/>
      <c r="M4" s="624"/>
      <c r="N4" s="624"/>
      <c r="O4" s="624"/>
    </row>
    <row r="5" spans="1:15" ht="15.75" x14ac:dyDescent="0.25">
      <c r="A5" s="624" t="s">
        <v>3</v>
      </c>
      <c r="B5" s="624"/>
      <c r="C5" s="624"/>
      <c r="D5" s="624"/>
      <c r="E5" s="624"/>
      <c r="F5" s="624"/>
      <c r="G5" s="624"/>
      <c r="H5" s="624"/>
      <c r="I5" s="624"/>
      <c r="J5" s="624"/>
      <c r="K5" s="624"/>
      <c r="L5" s="624"/>
      <c r="M5" s="624"/>
      <c r="N5" s="624"/>
      <c r="O5" s="624"/>
    </row>
    <row r="6" spans="1:15" ht="15.75" x14ac:dyDescent="0.25">
      <c r="A6" s="624"/>
      <c r="B6" s="624"/>
      <c r="C6" s="624"/>
      <c r="D6" s="624"/>
      <c r="E6" s="624"/>
      <c r="F6" s="624"/>
      <c r="G6" s="624"/>
      <c r="H6" s="624"/>
      <c r="I6" s="624"/>
      <c r="J6" s="624"/>
      <c r="K6" s="624"/>
      <c r="L6" s="624"/>
      <c r="M6" s="624"/>
      <c r="N6" s="624"/>
      <c r="O6" s="624"/>
    </row>
    <row r="7" spans="1:15" ht="15.75" x14ac:dyDescent="0.25">
      <c r="A7" s="624" t="s">
        <v>1679</v>
      </c>
      <c r="B7" s="624"/>
      <c r="C7" s="624"/>
      <c r="D7" s="624"/>
      <c r="E7" s="624"/>
      <c r="F7" s="624"/>
      <c r="G7" s="624"/>
      <c r="H7" s="624"/>
      <c r="I7" s="624"/>
      <c r="J7" s="624"/>
      <c r="K7" s="624"/>
      <c r="L7" s="624"/>
      <c r="M7" s="624"/>
      <c r="N7" s="624"/>
      <c r="O7" s="624"/>
    </row>
    <row r="8" spans="1:15" ht="15.75" x14ac:dyDescent="0.25">
      <c r="A8" s="625" t="s">
        <v>4</v>
      </c>
      <c r="B8" s="625"/>
      <c r="C8" s="625"/>
      <c r="D8" s="625"/>
      <c r="E8" s="625"/>
      <c r="F8" s="625"/>
      <c r="G8" s="625"/>
      <c r="H8" s="625"/>
      <c r="I8" s="625"/>
      <c r="J8" s="625"/>
      <c r="K8" s="625"/>
      <c r="L8" s="625"/>
      <c r="M8" s="625"/>
      <c r="N8" s="625"/>
      <c r="O8" s="625"/>
    </row>
    <row r="9" spans="1:15" ht="15.75" x14ac:dyDescent="0.25">
      <c r="A9" s="624"/>
      <c r="B9" s="624"/>
      <c r="C9" s="624"/>
      <c r="D9" s="624"/>
      <c r="E9" s="624"/>
      <c r="F9" s="624"/>
      <c r="G9" s="624"/>
      <c r="H9" s="624"/>
      <c r="I9" s="624"/>
      <c r="J9" s="624"/>
      <c r="K9" s="624"/>
      <c r="L9" s="624"/>
      <c r="M9" s="624"/>
      <c r="N9" s="624"/>
      <c r="O9" s="624"/>
    </row>
    <row r="10" spans="1:15" x14ac:dyDescent="0.25">
      <c r="A10" s="383" t="s">
        <v>6</v>
      </c>
      <c r="B10" s="383" t="s">
        <v>7</v>
      </c>
      <c r="C10" s="383" t="s">
        <v>8</v>
      </c>
      <c r="D10" s="383" t="s">
        <v>9</v>
      </c>
      <c r="E10" s="383" t="s">
        <v>10</v>
      </c>
      <c r="F10" s="383" t="s">
        <v>11</v>
      </c>
      <c r="G10" s="383" t="s">
        <v>12</v>
      </c>
      <c r="H10" s="383" t="s">
        <v>13</v>
      </c>
      <c r="I10" s="383" t="s">
        <v>14</v>
      </c>
      <c r="J10" s="383" t="s">
        <v>15</v>
      </c>
      <c r="K10" s="383" t="s">
        <v>16</v>
      </c>
      <c r="L10" s="383" t="s">
        <v>17</v>
      </c>
      <c r="M10" s="384" t="s">
        <v>18</v>
      </c>
      <c r="N10" s="384" t="s">
        <v>19</v>
      </c>
      <c r="O10" s="384" t="s">
        <v>20</v>
      </c>
    </row>
    <row r="11" spans="1:15" x14ac:dyDescent="0.25">
      <c r="A11" s="379" t="s">
        <v>21</v>
      </c>
      <c r="B11" s="379" t="s">
        <v>22</v>
      </c>
      <c r="C11" s="379" t="s">
        <v>544</v>
      </c>
      <c r="D11" s="379" t="s">
        <v>183</v>
      </c>
      <c r="E11" s="380">
        <v>44927</v>
      </c>
      <c r="F11" s="379"/>
      <c r="G11" s="379" t="s">
        <v>2930</v>
      </c>
      <c r="H11" s="379" t="s">
        <v>2931</v>
      </c>
      <c r="I11" s="379" t="s">
        <v>31</v>
      </c>
      <c r="J11" s="379" t="s">
        <v>30</v>
      </c>
      <c r="K11" s="379" t="s">
        <v>545</v>
      </c>
      <c r="L11" s="379" t="s">
        <v>546</v>
      </c>
      <c r="M11" s="5">
        <v>0</v>
      </c>
      <c r="N11" s="5">
        <v>1110000000.0899999</v>
      </c>
      <c r="O11" s="5">
        <v>1110000000.0899999</v>
      </c>
    </row>
    <row r="12" spans="1:15" x14ac:dyDescent="0.25">
      <c r="A12" s="379" t="s">
        <v>21</v>
      </c>
      <c r="B12" s="379" t="s">
        <v>22</v>
      </c>
      <c r="C12" s="379" t="s">
        <v>41</v>
      </c>
      <c r="D12" s="379" t="s">
        <v>2929</v>
      </c>
      <c r="E12" s="380">
        <v>44974</v>
      </c>
      <c r="F12" s="379" t="s">
        <v>100</v>
      </c>
      <c r="G12" s="379" t="s">
        <v>2930</v>
      </c>
      <c r="H12" s="379" t="s">
        <v>2931</v>
      </c>
      <c r="I12" s="379"/>
      <c r="J12" s="379" t="s">
        <v>30</v>
      </c>
      <c r="K12" s="379"/>
      <c r="L12" s="379" t="s">
        <v>2932</v>
      </c>
      <c r="M12" s="5">
        <v>120000000</v>
      </c>
      <c r="N12" s="5">
        <v>0</v>
      </c>
      <c r="O12" s="188">
        <f t="shared" ref="O12:O46" si="0">SUM(O11-M12+N12)</f>
        <v>990000000.08999991</v>
      </c>
    </row>
    <row r="13" spans="1:15" x14ac:dyDescent="0.25">
      <c r="A13" s="379" t="s">
        <v>21</v>
      </c>
      <c r="B13" s="379" t="s">
        <v>22</v>
      </c>
      <c r="C13" s="379" t="s">
        <v>41</v>
      </c>
      <c r="D13" s="379" t="s">
        <v>2937</v>
      </c>
      <c r="E13" s="380">
        <v>44994</v>
      </c>
      <c r="F13" s="379"/>
      <c r="G13" s="379" t="s">
        <v>2930</v>
      </c>
      <c r="H13" s="379" t="s">
        <v>2931</v>
      </c>
      <c r="I13" s="379"/>
      <c r="J13" s="379" t="s">
        <v>30</v>
      </c>
      <c r="K13" s="379"/>
      <c r="L13" s="379" t="s">
        <v>2938</v>
      </c>
      <c r="M13" s="5">
        <v>100000000</v>
      </c>
      <c r="N13" s="5">
        <v>0</v>
      </c>
      <c r="O13" s="188">
        <f t="shared" si="0"/>
        <v>890000000.08999991</v>
      </c>
    </row>
    <row r="14" spans="1:15" x14ac:dyDescent="0.25">
      <c r="A14" s="379" t="s">
        <v>21</v>
      </c>
      <c r="B14" s="379" t="s">
        <v>22</v>
      </c>
      <c r="C14" s="379" t="s">
        <v>41</v>
      </c>
      <c r="D14" s="379" t="s">
        <v>2559</v>
      </c>
      <c r="E14" s="380">
        <v>44994</v>
      </c>
      <c r="F14" s="379"/>
      <c r="G14" s="379" t="s">
        <v>2930</v>
      </c>
      <c r="H14" s="379" t="s">
        <v>2931</v>
      </c>
      <c r="I14" s="379"/>
      <c r="J14" s="379" t="s">
        <v>30</v>
      </c>
      <c r="K14" s="379"/>
      <c r="L14" s="379" t="s">
        <v>2939</v>
      </c>
      <c r="M14" s="5">
        <v>100000000</v>
      </c>
      <c r="N14" s="5">
        <v>0</v>
      </c>
      <c r="O14" s="188">
        <f t="shared" si="0"/>
        <v>790000000.08999991</v>
      </c>
    </row>
    <row r="15" spans="1:15" x14ac:dyDescent="0.25">
      <c r="A15" s="379" t="s">
        <v>21</v>
      </c>
      <c r="B15" s="379" t="s">
        <v>22</v>
      </c>
      <c r="C15" s="379" t="s">
        <v>41</v>
      </c>
      <c r="D15" s="379" t="s">
        <v>2963</v>
      </c>
      <c r="E15" s="380">
        <v>45019</v>
      </c>
      <c r="F15" s="379" t="s">
        <v>100</v>
      </c>
      <c r="G15" s="379" t="s">
        <v>2930</v>
      </c>
      <c r="H15" s="379" t="s">
        <v>2931</v>
      </c>
      <c r="I15" s="379"/>
      <c r="J15" s="379" t="s">
        <v>30</v>
      </c>
      <c r="K15" s="379"/>
      <c r="L15" s="379" t="s">
        <v>2964</v>
      </c>
      <c r="M15" s="5">
        <v>340000000</v>
      </c>
      <c r="N15" s="5">
        <v>0</v>
      </c>
      <c r="O15" s="188">
        <f t="shared" si="0"/>
        <v>450000000.08999991</v>
      </c>
    </row>
    <row r="16" spans="1:15" x14ac:dyDescent="0.25">
      <c r="A16" s="379" t="s">
        <v>21</v>
      </c>
      <c r="B16" s="379" t="s">
        <v>22</v>
      </c>
      <c r="C16" s="379" t="s">
        <v>41</v>
      </c>
      <c r="D16" s="379" t="s">
        <v>2963</v>
      </c>
      <c r="E16" s="380">
        <v>45019</v>
      </c>
      <c r="F16" s="379" t="s">
        <v>100</v>
      </c>
      <c r="G16" s="379" t="s">
        <v>2930</v>
      </c>
      <c r="H16" s="379" t="s">
        <v>2931</v>
      </c>
      <c r="I16" s="379"/>
      <c r="J16" s="379" t="s">
        <v>30</v>
      </c>
      <c r="K16" s="379"/>
      <c r="L16" s="379" t="s">
        <v>2964</v>
      </c>
      <c r="M16" s="5">
        <v>450000000</v>
      </c>
      <c r="N16" s="5">
        <v>0</v>
      </c>
      <c r="O16" s="188">
        <f t="shared" si="0"/>
        <v>8.9999914169311523E-2</v>
      </c>
    </row>
    <row r="17" spans="1:15" x14ac:dyDescent="0.25">
      <c r="A17" s="379" t="s">
        <v>21</v>
      </c>
      <c r="B17" s="379" t="s">
        <v>22</v>
      </c>
      <c r="C17" s="379" t="s">
        <v>27</v>
      </c>
      <c r="D17" s="379" t="s">
        <v>2965</v>
      </c>
      <c r="E17" s="380">
        <v>45097</v>
      </c>
      <c r="F17" s="379"/>
      <c r="G17" s="379" t="s">
        <v>2930</v>
      </c>
      <c r="H17" s="379" t="s">
        <v>2931</v>
      </c>
      <c r="I17" s="379"/>
      <c r="J17" s="379" t="s">
        <v>30</v>
      </c>
      <c r="K17" s="379" t="s">
        <v>31</v>
      </c>
      <c r="L17" s="379" t="s">
        <v>2949</v>
      </c>
      <c r="M17" s="5">
        <v>0</v>
      </c>
      <c r="N17" s="5">
        <v>100000000</v>
      </c>
      <c r="O17" s="188">
        <f t="shared" si="0"/>
        <v>100000000.08999991</v>
      </c>
    </row>
    <row r="18" spans="1:15" x14ac:dyDescent="0.25">
      <c r="A18" s="379" t="s">
        <v>21</v>
      </c>
      <c r="B18" s="379" t="s">
        <v>22</v>
      </c>
      <c r="C18" s="379" t="s">
        <v>27</v>
      </c>
      <c r="D18" s="379" t="s">
        <v>2966</v>
      </c>
      <c r="E18" s="380">
        <v>45097</v>
      </c>
      <c r="F18" s="379"/>
      <c r="G18" s="379" t="s">
        <v>2930</v>
      </c>
      <c r="H18" s="379" t="s">
        <v>2931</v>
      </c>
      <c r="I18" s="379"/>
      <c r="J18" s="379" t="s">
        <v>30</v>
      </c>
      <c r="K18" s="379" t="s">
        <v>31</v>
      </c>
      <c r="L18" s="379" t="s">
        <v>2947</v>
      </c>
      <c r="M18" s="5">
        <v>0</v>
      </c>
      <c r="N18" s="5">
        <v>100000000</v>
      </c>
      <c r="O18" s="188">
        <f t="shared" si="0"/>
        <v>200000000.08999991</v>
      </c>
    </row>
    <row r="19" spans="1:15" x14ac:dyDescent="0.25">
      <c r="A19" s="379" t="s">
        <v>21</v>
      </c>
      <c r="B19" s="379" t="s">
        <v>22</v>
      </c>
      <c r="C19" s="379" t="s">
        <v>27</v>
      </c>
      <c r="D19" s="379" t="s">
        <v>2967</v>
      </c>
      <c r="E19" s="380">
        <v>45097</v>
      </c>
      <c r="F19" s="379"/>
      <c r="G19" s="379" t="s">
        <v>2930</v>
      </c>
      <c r="H19" s="379" t="s">
        <v>2931</v>
      </c>
      <c r="I19" s="379"/>
      <c r="J19" s="379" t="s">
        <v>30</v>
      </c>
      <c r="K19" s="379" t="s">
        <v>31</v>
      </c>
      <c r="L19" s="379" t="s">
        <v>2934</v>
      </c>
      <c r="M19" s="5">
        <v>0</v>
      </c>
      <c r="N19" s="5">
        <v>100000000</v>
      </c>
      <c r="O19" s="188">
        <f t="shared" si="0"/>
        <v>300000000.08999991</v>
      </c>
    </row>
    <row r="20" spans="1:15" x14ac:dyDescent="0.25">
      <c r="A20" s="379" t="s">
        <v>21</v>
      </c>
      <c r="B20" s="379" t="s">
        <v>22</v>
      </c>
      <c r="C20" s="379" t="s">
        <v>27</v>
      </c>
      <c r="D20" s="379" t="s">
        <v>2968</v>
      </c>
      <c r="E20" s="380">
        <v>45097</v>
      </c>
      <c r="F20" s="379"/>
      <c r="G20" s="379" t="s">
        <v>2930</v>
      </c>
      <c r="H20" s="379" t="s">
        <v>2931</v>
      </c>
      <c r="I20" s="379"/>
      <c r="J20" s="379" t="s">
        <v>30</v>
      </c>
      <c r="K20" s="379" t="s">
        <v>31</v>
      </c>
      <c r="L20" s="379" t="s">
        <v>2933</v>
      </c>
      <c r="M20" s="5">
        <v>0</v>
      </c>
      <c r="N20" s="5">
        <v>94600000</v>
      </c>
      <c r="O20" s="188">
        <f t="shared" si="0"/>
        <v>394600000.08999991</v>
      </c>
    </row>
    <row r="21" spans="1:15" x14ac:dyDescent="0.25">
      <c r="A21" s="379" t="s">
        <v>21</v>
      </c>
      <c r="B21" s="379" t="s">
        <v>22</v>
      </c>
      <c r="C21" s="379" t="s">
        <v>41</v>
      </c>
      <c r="D21" s="379" t="s">
        <v>2946</v>
      </c>
      <c r="E21" s="380">
        <v>45105</v>
      </c>
      <c r="F21" s="379"/>
      <c r="G21" s="379" t="s">
        <v>2930</v>
      </c>
      <c r="H21" s="379" t="s">
        <v>2931</v>
      </c>
      <c r="I21" s="379"/>
      <c r="J21" s="379" t="s">
        <v>30</v>
      </c>
      <c r="K21" s="379" t="s">
        <v>218</v>
      </c>
      <c r="L21" s="379" t="s">
        <v>2947</v>
      </c>
      <c r="M21" s="5">
        <v>100000000</v>
      </c>
      <c r="N21" s="5">
        <v>0</v>
      </c>
      <c r="O21" s="188">
        <f t="shared" si="0"/>
        <v>294600000.08999991</v>
      </c>
    </row>
    <row r="22" spans="1:15" x14ac:dyDescent="0.25">
      <c r="A22" s="379" t="s">
        <v>21</v>
      </c>
      <c r="B22" s="379" t="s">
        <v>22</v>
      </c>
      <c r="C22" s="379" t="s">
        <v>41</v>
      </c>
      <c r="D22" s="379" t="s">
        <v>2806</v>
      </c>
      <c r="E22" s="380">
        <v>45105</v>
      </c>
      <c r="F22" s="379"/>
      <c r="G22" s="379" t="s">
        <v>2930</v>
      </c>
      <c r="H22" s="379" t="s">
        <v>2931</v>
      </c>
      <c r="I22" s="379"/>
      <c r="J22" s="379" t="s">
        <v>30</v>
      </c>
      <c r="K22" s="379" t="s">
        <v>105</v>
      </c>
      <c r="L22" s="379" t="s">
        <v>2933</v>
      </c>
      <c r="M22" s="5">
        <v>94600000</v>
      </c>
      <c r="N22" s="5">
        <v>0</v>
      </c>
      <c r="O22" s="188">
        <f t="shared" si="0"/>
        <v>200000000.08999991</v>
      </c>
    </row>
    <row r="23" spans="1:15" x14ac:dyDescent="0.25">
      <c r="A23" s="379" t="s">
        <v>21</v>
      </c>
      <c r="B23" s="379" t="s">
        <v>22</v>
      </c>
      <c r="C23" s="379" t="s">
        <v>41</v>
      </c>
      <c r="D23" s="379" t="s">
        <v>2433</v>
      </c>
      <c r="E23" s="380">
        <v>45105</v>
      </c>
      <c r="F23" s="379"/>
      <c r="G23" s="379" t="s">
        <v>2930</v>
      </c>
      <c r="H23" s="379" t="s">
        <v>2931</v>
      </c>
      <c r="I23" s="379"/>
      <c r="J23" s="379" t="s">
        <v>30</v>
      </c>
      <c r="K23" s="379" t="s">
        <v>105</v>
      </c>
      <c r="L23" s="379" t="s">
        <v>2934</v>
      </c>
      <c r="M23" s="5">
        <v>100000000</v>
      </c>
      <c r="N23" s="5">
        <v>0</v>
      </c>
      <c r="O23" s="188">
        <f t="shared" si="0"/>
        <v>100000000.08999991</v>
      </c>
    </row>
    <row r="24" spans="1:15" x14ac:dyDescent="0.25">
      <c r="A24" s="379" t="s">
        <v>21</v>
      </c>
      <c r="B24" s="379" t="s">
        <v>22</v>
      </c>
      <c r="C24" s="379" t="s">
        <v>41</v>
      </c>
      <c r="D24" s="379" t="s">
        <v>2948</v>
      </c>
      <c r="E24" s="380">
        <v>45106</v>
      </c>
      <c r="F24" s="379"/>
      <c r="G24" s="379" t="s">
        <v>2930</v>
      </c>
      <c r="H24" s="379" t="s">
        <v>2931</v>
      </c>
      <c r="I24" s="379"/>
      <c r="J24" s="379" t="s">
        <v>30</v>
      </c>
      <c r="K24" s="379" t="s">
        <v>218</v>
      </c>
      <c r="L24" s="379" t="s">
        <v>2949</v>
      </c>
      <c r="M24" s="5">
        <v>100000000</v>
      </c>
      <c r="N24" s="5">
        <v>0</v>
      </c>
      <c r="O24" s="188">
        <f t="shared" si="0"/>
        <v>8.9999914169311523E-2</v>
      </c>
    </row>
    <row r="25" spans="1:15" x14ac:dyDescent="0.25">
      <c r="A25" s="379" t="s">
        <v>21</v>
      </c>
      <c r="B25" s="379" t="s">
        <v>22</v>
      </c>
      <c r="C25" s="379" t="s">
        <v>27</v>
      </c>
      <c r="D25" s="379" t="s">
        <v>2969</v>
      </c>
      <c r="E25" s="380">
        <v>45124</v>
      </c>
      <c r="F25" s="379"/>
      <c r="G25" s="379" t="s">
        <v>2930</v>
      </c>
      <c r="H25" s="379" t="s">
        <v>2931</v>
      </c>
      <c r="I25" s="379"/>
      <c r="J25" s="379" t="s">
        <v>30</v>
      </c>
      <c r="K25" s="379" t="s">
        <v>31</v>
      </c>
      <c r="L25" s="379" t="s">
        <v>2951</v>
      </c>
      <c r="M25" s="5">
        <v>0</v>
      </c>
      <c r="N25" s="5">
        <v>89800000</v>
      </c>
      <c r="O25" s="188">
        <f t="shared" si="0"/>
        <v>89800000.089999914</v>
      </c>
    </row>
    <row r="26" spans="1:15" x14ac:dyDescent="0.25">
      <c r="A26" s="379" t="s">
        <v>21</v>
      </c>
      <c r="B26" s="379" t="s">
        <v>22</v>
      </c>
      <c r="C26" s="379" t="s">
        <v>27</v>
      </c>
      <c r="D26" s="379" t="s">
        <v>2970</v>
      </c>
      <c r="E26" s="380">
        <v>45124</v>
      </c>
      <c r="F26" s="379"/>
      <c r="G26" s="379" t="s">
        <v>2930</v>
      </c>
      <c r="H26" s="379" t="s">
        <v>2931</v>
      </c>
      <c r="I26" s="379"/>
      <c r="J26" s="379" t="s">
        <v>30</v>
      </c>
      <c r="K26" s="379" t="s">
        <v>31</v>
      </c>
      <c r="L26" s="379" t="s">
        <v>2953</v>
      </c>
      <c r="M26" s="5">
        <v>0</v>
      </c>
      <c r="N26" s="5">
        <v>100000000</v>
      </c>
      <c r="O26" s="188">
        <f t="shared" si="0"/>
        <v>189800000.08999991</v>
      </c>
    </row>
    <row r="27" spans="1:15" x14ac:dyDescent="0.25">
      <c r="A27" s="379" t="s">
        <v>21</v>
      </c>
      <c r="B27" s="379" t="s">
        <v>22</v>
      </c>
      <c r="C27" s="379" t="s">
        <v>27</v>
      </c>
      <c r="D27" s="379" t="s">
        <v>2971</v>
      </c>
      <c r="E27" s="380">
        <v>45124</v>
      </c>
      <c r="F27" s="379"/>
      <c r="G27" s="379" t="s">
        <v>2930</v>
      </c>
      <c r="H27" s="379" t="s">
        <v>2931</v>
      </c>
      <c r="I27" s="379"/>
      <c r="J27" s="379" t="s">
        <v>30</v>
      </c>
      <c r="K27" s="379" t="s">
        <v>31</v>
      </c>
      <c r="L27" s="379" t="s">
        <v>2955</v>
      </c>
      <c r="M27" s="5">
        <v>0</v>
      </c>
      <c r="N27" s="5">
        <v>100000000</v>
      </c>
      <c r="O27" s="188">
        <f t="shared" si="0"/>
        <v>289800000.08999991</v>
      </c>
    </row>
    <row r="28" spans="1:15" x14ac:dyDescent="0.25">
      <c r="A28" s="379" t="s">
        <v>21</v>
      </c>
      <c r="B28" s="379" t="s">
        <v>22</v>
      </c>
      <c r="C28" s="379" t="s">
        <v>27</v>
      </c>
      <c r="D28" s="379" t="s">
        <v>2972</v>
      </c>
      <c r="E28" s="380">
        <v>45124</v>
      </c>
      <c r="F28" s="379"/>
      <c r="G28" s="379" t="s">
        <v>2930</v>
      </c>
      <c r="H28" s="379" t="s">
        <v>2931</v>
      </c>
      <c r="I28" s="379"/>
      <c r="J28" s="379" t="s">
        <v>30</v>
      </c>
      <c r="K28" s="379" t="s">
        <v>31</v>
      </c>
      <c r="L28" s="379" t="s">
        <v>2957</v>
      </c>
      <c r="M28" s="5">
        <v>0</v>
      </c>
      <c r="N28" s="5">
        <v>100000000</v>
      </c>
      <c r="O28" s="188">
        <f t="shared" si="0"/>
        <v>389800000.08999991</v>
      </c>
    </row>
    <row r="29" spans="1:15" x14ac:dyDescent="0.25">
      <c r="A29" s="379" t="s">
        <v>21</v>
      </c>
      <c r="B29" s="379" t="s">
        <v>22</v>
      </c>
      <c r="C29" s="379" t="s">
        <v>27</v>
      </c>
      <c r="D29" s="379" t="s">
        <v>2973</v>
      </c>
      <c r="E29" s="380">
        <v>45132</v>
      </c>
      <c r="F29" s="379"/>
      <c r="G29" s="379" t="s">
        <v>2930</v>
      </c>
      <c r="H29" s="379" t="s">
        <v>2931</v>
      </c>
      <c r="I29" s="379"/>
      <c r="J29" s="379" t="s">
        <v>30</v>
      </c>
      <c r="K29" s="379" t="s">
        <v>31</v>
      </c>
      <c r="L29" s="379" t="s">
        <v>2961</v>
      </c>
      <c r="M29" s="5">
        <v>0</v>
      </c>
      <c r="N29" s="5">
        <v>100000000</v>
      </c>
      <c r="O29" s="188">
        <f t="shared" si="0"/>
        <v>489800000.08999991</v>
      </c>
    </row>
    <row r="30" spans="1:15" x14ac:dyDescent="0.25">
      <c r="A30" s="379" t="s">
        <v>21</v>
      </c>
      <c r="B30" s="379" t="s">
        <v>22</v>
      </c>
      <c r="C30" s="379" t="s">
        <v>27</v>
      </c>
      <c r="D30" s="379" t="s">
        <v>2974</v>
      </c>
      <c r="E30" s="380">
        <v>45132</v>
      </c>
      <c r="F30" s="379"/>
      <c r="G30" s="379" t="s">
        <v>2930</v>
      </c>
      <c r="H30" s="379" t="s">
        <v>2931</v>
      </c>
      <c r="I30" s="379"/>
      <c r="J30" s="379" t="s">
        <v>30</v>
      </c>
      <c r="K30" s="379" t="s">
        <v>31</v>
      </c>
      <c r="L30" s="379" t="s">
        <v>2959</v>
      </c>
      <c r="M30" s="5">
        <v>0</v>
      </c>
      <c r="N30" s="5">
        <v>99000000</v>
      </c>
      <c r="O30" s="188">
        <f t="shared" si="0"/>
        <v>588800000.08999991</v>
      </c>
    </row>
    <row r="31" spans="1:15" x14ac:dyDescent="0.25">
      <c r="A31" s="379" t="s">
        <v>21</v>
      </c>
      <c r="B31" s="379" t="s">
        <v>22</v>
      </c>
      <c r="C31" s="379" t="s">
        <v>41</v>
      </c>
      <c r="D31" s="379" t="s">
        <v>2950</v>
      </c>
      <c r="E31" s="380">
        <v>45135</v>
      </c>
      <c r="F31" s="379"/>
      <c r="G31" s="379" t="s">
        <v>2930</v>
      </c>
      <c r="H31" s="379" t="s">
        <v>2931</v>
      </c>
      <c r="I31" s="379"/>
      <c r="J31" s="379" t="s">
        <v>30</v>
      </c>
      <c r="K31" s="379" t="s">
        <v>218</v>
      </c>
      <c r="L31" s="379" t="s">
        <v>2951</v>
      </c>
      <c r="M31" s="5">
        <v>89800000</v>
      </c>
      <c r="N31" s="5">
        <v>0</v>
      </c>
      <c r="O31" s="188">
        <f t="shared" si="0"/>
        <v>499000000.08999991</v>
      </c>
    </row>
    <row r="32" spans="1:15" x14ac:dyDescent="0.25">
      <c r="A32" s="379" t="s">
        <v>21</v>
      </c>
      <c r="B32" s="379" t="s">
        <v>22</v>
      </c>
      <c r="C32" s="379" t="s">
        <v>41</v>
      </c>
      <c r="D32" s="379" t="s">
        <v>2952</v>
      </c>
      <c r="E32" s="380">
        <v>45135</v>
      </c>
      <c r="F32" s="379"/>
      <c r="G32" s="379" t="s">
        <v>2930</v>
      </c>
      <c r="H32" s="379" t="s">
        <v>2931</v>
      </c>
      <c r="I32" s="379"/>
      <c r="J32" s="379" t="s">
        <v>30</v>
      </c>
      <c r="K32" s="379" t="s">
        <v>218</v>
      </c>
      <c r="L32" s="379" t="s">
        <v>2953</v>
      </c>
      <c r="M32" s="5">
        <v>100000000</v>
      </c>
      <c r="N32" s="5">
        <v>0</v>
      </c>
      <c r="O32" s="188">
        <f t="shared" si="0"/>
        <v>399000000.08999991</v>
      </c>
    </row>
    <row r="33" spans="1:15" x14ac:dyDescent="0.25">
      <c r="A33" s="379" t="s">
        <v>21</v>
      </c>
      <c r="B33" s="379" t="s">
        <v>22</v>
      </c>
      <c r="C33" s="379" t="s">
        <v>41</v>
      </c>
      <c r="D33" s="379" t="s">
        <v>2954</v>
      </c>
      <c r="E33" s="380">
        <v>45135</v>
      </c>
      <c r="F33" s="379"/>
      <c r="G33" s="379" t="s">
        <v>2930</v>
      </c>
      <c r="H33" s="379" t="s">
        <v>2931</v>
      </c>
      <c r="I33" s="379"/>
      <c r="J33" s="379" t="s">
        <v>30</v>
      </c>
      <c r="K33" s="379" t="s">
        <v>218</v>
      </c>
      <c r="L33" s="379" t="s">
        <v>2955</v>
      </c>
      <c r="M33" s="5">
        <v>100000000</v>
      </c>
      <c r="N33" s="5">
        <v>0</v>
      </c>
      <c r="O33" s="188">
        <f t="shared" si="0"/>
        <v>299000000.08999991</v>
      </c>
    </row>
    <row r="34" spans="1:15" x14ac:dyDescent="0.25">
      <c r="A34" s="379" t="s">
        <v>21</v>
      </c>
      <c r="B34" s="379" t="s">
        <v>22</v>
      </c>
      <c r="C34" s="379" t="s">
        <v>41</v>
      </c>
      <c r="D34" s="379" t="s">
        <v>2956</v>
      </c>
      <c r="E34" s="380">
        <v>45135</v>
      </c>
      <c r="F34" s="379"/>
      <c r="G34" s="379" t="s">
        <v>2930</v>
      </c>
      <c r="H34" s="379" t="s">
        <v>2931</v>
      </c>
      <c r="I34" s="379"/>
      <c r="J34" s="379" t="s">
        <v>30</v>
      </c>
      <c r="K34" s="379" t="s">
        <v>218</v>
      </c>
      <c r="L34" s="379" t="s">
        <v>2957</v>
      </c>
      <c r="M34" s="5">
        <v>100000000</v>
      </c>
      <c r="N34" s="5">
        <v>0</v>
      </c>
      <c r="O34" s="188">
        <f t="shared" si="0"/>
        <v>199000000.08999991</v>
      </c>
    </row>
    <row r="35" spans="1:15" x14ac:dyDescent="0.25">
      <c r="A35" s="379" t="s">
        <v>21</v>
      </c>
      <c r="B35" s="379" t="s">
        <v>22</v>
      </c>
      <c r="C35" s="379" t="s">
        <v>41</v>
      </c>
      <c r="D35" s="379" t="s">
        <v>2958</v>
      </c>
      <c r="E35" s="380">
        <v>45135</v>
      </c>
      <c r="F35" s="379"/>
      <c r="G35" s="379" t="s">
        <v>2930</v>
      </c>
      <c r="H35" s="379" t="s">
        <v>2931</v>
      </c>
      <c r="I35" s="379"/>
      <c r="J35" s="379" t="s">
        <v>30</v>
      </c>
      <c r="K35" s="379" t="s">
        <v>218</v>
      </c>
      <c r="L35" s="379" t="s">
        <v>2959</v>
      </c>
      <c r="M35" s="5">
        <v>99000000</v>
      </c>
      <c r="N35" s="5">
        <v>0</v>
      </c>
      <c r="O35" s="188">
        <f t="shared" si="0"/>
        <v>100000000.08999991</v>
      </c>
    </row>
    <row r="36" spans="1:15" x14ac:dyDescent="0.25">
      <c r="A36" s="379" t="s">
        <v>21</v>
      </c>
      <c r="B36" s="379" t="s">
        <v>22</v>
      </c>
      <c r="C36" s="379" t="s">
        <v>41</v>
      </c>
      <c r="D36" s="379" t="s">
        <v>2960</v>
      </c>
      <c r="E36" s="380">
        <v>45135</v>
      </c>
      <c r="F36" s="379"/>
      <c r="G36" s="379" t="s">
        <v>2930</v>
      </c>
      <c r="H36" s="379" t="s">
        <v>2931</v>
      </c>
      <c r="I36" s="379"/>
      <c r="J36" s="379" t="s">
        <v>30</v>
      </c>
      <c r="K36" s="379" t="s">
        <v>218</v>
      </c>
      <c r="L36" s="379" t="s">
        <v>2961</v>
      </c>
      <c r="M36" s="5">
        <v>100000000</v>
      </c>
      <c r="N36" s="5">
        <v>0</v>
      </c>
      <c r="O36" s="188">
        <f t="shared" si="0"/>
        <v>8.9999914169311523E-2</v>
      </c>
    </row>
    <row r="37" spans="1:15" x14ac:dyDescent="0.25">
      <c r="A37" s="379" t="s">
        <v>21</v>
      </c>
      <c r="B37" s="379" t="s">
        <v>22</v>
      </c>
      <c r="C37" s="379" t="s">
        <v>27</v>
      </c>
      <c r="D37" s="379" t="s">
        <v>2975</v>
      </c>
      <c r="E37" s="380">
        <v>45152</v>
      </c>
      <c r="F37" s="379"/>
      <c r="G37" s="379" t="s">
        <v>2930</v>
      </c>
      <c r="H37" s="379" t="s">
        <v>2931</v>
      </c>
      <c r="I37" s="379"/>
      <c r="J37" s="379" t="s">
        <v>30</v>
      </c>
      <c r="K37" s="379" t="s">
        <v>31</v>
      </c>
      <c r="L37" s="379" t="s">
        <v>2936</v>
      </c>
      <c r="M37" s="5">
        <v>0</v>
      </c>
      <c r="N37" s="5">
        <v>100000000</v>
      </c>
      <c r="O37" s="188">
        <f t="shared" si="0"/>
        <v>100000000.08999991</v>
      </c>
    </row>
    <row r="38" spans="1:15" x14ac:dyDescent="0.25">
      <c r="A38" s="379" t="s">
        <v>21</v>
      </c>
      <c r="B38" s="379" t="s">
        <v>22</v>
      </c>
      <c r="C38" s="379" t="s">
        <v>27</v>
      </c>
      <c r="D38" s="379" t="s">
        <v>2976</v>
      </c>
      <c r="E38" s="380">
        <v>45152</v>
      </c>
      <c r="F38" s="379"/>
      <c r="G38" s="379" t="s">
        <v>2930</v>
      </c>
      <c r="H38" s="379" t="s">
        <v>2931</v>
      </c>
      <c r="I38" s="379"/>
      <c r="J38" s="379" t="s">
        <v>30</v>
      </c>
      <c r="K38" s="379" t="s">
        <v>31</v>
      </c>
      <c r="L38" s="379" t="s">
        <v>2945</v>
      </c>
      <c r="M38" s="5">
        <v>0</v>
      </c>
      <c r="N38" s="5">
        <v>100000000</v>
      </c>
      <c r="O38" s="188">
        <f t="shared" si="0"/>
        <v>200000000.08999991</v>
      </c>
    </row>
    <row r="39" spans="1:15" x14ac:dyDescent="0.25">
      <c r="A39" s="379" t="s">
        <v>21</v>
      </c>
      <c r="B39" s="379" t="s">
        <v>22</v>
      </c>
      <c r="C39" s="379" t="s">
        <v>27</v>
      </c>
      <c r="D39" s="379" t="s">
        <v>2977</v>
      </c>
      <c r="E39" s="380">
        <v>45152</v>
      </c>
      <c r="F39" s="379"/>
      <c r="G39" s="379" t="s">
        <v>2930</v>
      </c>
      <c r="H39" s="379" t="s">
        <v>2931</v>
      </c>
      <c r="I39" s="379"/>
      <c r="J39" s="379" t="s">
        <v>30</v>
      </c>
      <c r="K39" s="379" t="s">
        <v>31</v>
      </c>
      <c r="L39" s="379" t="s">
        <v>2943</v>
      </c>
      <c r="M39" s="5">
        <v>0</v>
      </c>
      <c r="N39" s="5">
        <v>100000000</v>
      </c>
      <c r="O39" s="188">
        <f t="shared" si="0"/>
        <v>300000000.08999991</v>
      </c>
    </row>
    <row r="40" spans="1:15" x14ac:dyDescent="0.25">
      <c r="A40" s="379" t="s">
        <v>21</v>
      </c>
      <c r="B40" s="379" t="s">
        <v>22</v>
      </c>
      <c r="C40" s="379" t="s">
        <v>27</v>
      </c>
      <c r="D40" s="379" t="s">
        <v>2116</v>
      </c>
      <c r="E40" s="380">
        <v>45152</v>
      </c>
      <c r="F40" s="379"/>
      <c r="G40" s="379" t="s">
        <v>2930</v>
      </c>
      <c r="H40" s="379" t="s">
        <v>2931</v>
      </c>
      <c r="I40" s="379"/>
      <c r="J40" s="379" t="s">
        <v>30</v>
      </c>
      <c r="K40" s="379" t="s">
        <v>31</v>
      </c>
      <c r="L40" s="379" t="s">
        <v>2962</v>
      </c>
      <c r="M40" s="5">
        <v>0</v>
      </c>
      <c r="N40" s="5">
        <v>100000000</v>
      </c>
      <c r="O40" s="188">
        <f t="shared" si="0"/>
        <v>400000000.08999991</v>
      </c>
    </row>
    <row r="41" spans="1:15" x14ac:dyDescent="0.25">
      <c r="A41" s="379" t="s">
        <v>21</v>
      </c>
      <c r="B41" s="379" t="s">
        <v>22</v>
      </c>
      <c r="C41" s="379" t="s">
        <v>27</v>
      </c>
      <c r="D41" s="379" t="s">
        <v>2978</v>
      </c>
      <c r="E41" s="380">
        <v>45152</v>
      </c>
      <c r="F41" s="379"/>
      <c r="G41" s="379" t="s">
        <v>2930</v>
      </c>
      <c r="H41" s="379" t="s">
        <v>2931</v>
      </c>
      <c r="I41" s="379"/>
      <c r="J41" s="379" t="s">
        <v>30</v>
      </c>
      <c r="K41" s="379" t="s">
        <v>31</v>
      </c>
      <c r="L41" s="379" t="s">
        <v>2941</v>
      </c>
      <c r="M41" s="5">
        <v>0</v>
      </c>
      <c r="N41" s="5">
        <v>94600000</v>
      </c>
      <c r="O41" s="188">
        <f t="shared" si="0"/>
        <v>494600000.08999991</v>
      </c>
    </row>
    <row r="42" spans="1:15" x14ac:dyDescent="0.25">
      <c r="A42" s="379" t="s">
        <v>21</v>
      </c>
      <c r="B42" s="379" t="s">
        <v>22</v>
      </c>
      <c r="C42" s="379" t="s">
        <v>41</v>
      </c>
      <c r="D42" s="379" t="s">
        <v>2935</v>
      </c>
      <c r="E42" s="380">
        <v>45175</v>
      </c>
      <c r="F42" s="379"/>
      <c r="G42" s="379" t="s">
        <v>2930</v>
      </c>
      <c r="H42" s="379" t="s">
        <v>2931</v>
      </c>
      <c r="I42" s="379"/>
      <c r="J42" s="379" t="s">
        <v>30</v>
      </c>
      <c r="K42" s="379" t="s">
        <v>101</v>
      </c>
      <c r="L42" s="379" t="s">
        <v>2936</v>
      </c>
      <c r="M42" s="5">
        <v>100000000</v>
      </c>
      <c r="N42" s="5">
        <v>0</v>
      </c>
      <c r="O42" s="188">
        <f t="shared" si="0"/>
        <v>394600000.08999991</v>
      </c>
    </row>
    <row r="43" spans="1:15" x14ac:dyDescent="0.25">
      <c r="A43" s="379" t="s">
        <v>21</v>
      </c>
      <c r="B43" s="379" t="s">
        <v>22</v>
      </c>
      <c r="C43" s="379" t="s">
        <v>41</v>
      </c>
      <c r="D43" s="379" t="s">
        <v>2846</v>
      </c>
      <c r="E43" s="380">
        <v>45182</v>
      </c>
      <c r="F43" s="379"/>
      <c r="G43" s="379" t="s">
        <v>2930</v>
      </c>
      <c r="H43" s="379" t="s">
        <v>2931</v>
      </c>
      <c r="I43" s="379"/>
      <c r="J43" s="379" t="s">
        <v>30</v>
      </c>
      <c r="K43" s="379" t="s">
        <v>218</v>
      </c>
      <c r="L43" s="379" t="s">
        <v>2962</v>
      </c>
      <c r="M43" s="5">
        <v>100000000</v>
      </c>
      <c r="N43" s="5">
        <v>0</v>
      </c>
      <c r="O43" s="188">
        <f t="shared" si="0"/>
        <v>294600000.08999991</v>
      </c>
    </row>
    <row r="44" spans="1:15" x14ac:dyDescent="0.25">
      <c r="A44" s="379" t="s">
        <v>21</v>
      </c>
      <c r="B44" s="379" t="s">
        <v>22</v>
      </c>
      <c r="C44" s="379" t="s">
        <v>41</v>
      </c>
      <c r="D44" s="379" t="s">
        <v>2940</v>
      </c>
      <c r="E44" s="380">
        <v>45202</v>
      </c>
      <c r="F44" s="379"/>
      <c r="G44" s="379" t="s">
        <v>2930</v>
      </c>
      <c r="H44" s="379" t="s">
        <v>2931</v>
      </c>
      <c r="I44" s="379"/>
      <c r="J44" s="379" t="s">
        <v>30</v>
      </c>
      <c r="K44" s="379" t="s">
        <v>44</v>
      </c>
      <c r="L44" s="379" t="s">
        <v>2941</v>
      </c>
      <c r="M44" s="5">
        <v>94600000</v>
      </c>
      <c r="N44" s="5">
        <v>0</v>
      </c>
      <c r="O44" s="188">
        <f t="shared" si="0"/>
        <v>200000000.08999991</v>
      </c>
    </row>
    <row r="45" spans="1:15" x14ac:dyDescent="0.25">
      <c r="A45" s="379" t="s">
        <v>21</v>
      </c>
      <c r="B45" s="379" t="s">
        <v>22</v>
      </c>
      <c r="C45" s="379" t="s">
        <v>41</v>
      </c>
      <c r="D45" s="379" t="s">
        <v>2942</v>
      </c>
      <c r="E45" s="380">
        <v>45202</v>
      </c>
      <c r="F45" s="379"/>
      <c r="G45" s="379" t="s">
        <v>2930</v>
      </c>
      <c r="H45" s="379" t="s">
        <v>2931</v>
      </c>
      <c r="I45" s="379"/>
      <c r="J45" s="379" t="s">
        <v>30</v>
      </c>
      <c r="K45" s="379" t="s">
        <v>44</v>
      </c>
      <c r="L45" s="379" t="s">
        <v>2943</v>
      </c>
      <c r="M45" s="5">
        <v>100000000</v>
      </c>
      <c r="N45" s="5">
        <v>0</v>
      </c>
      <c r="O45" s="188">
        <f t="shared" si="0"/>
        <v>100000000.08999991</v>
      </c>
    </row>
    <row r="46" spans="1:15" x14ac:dyDescent="0.25">
      <c r="A46" s="379" t="s">
        <v>21</v>
      </c>
      <c r="B46" s="379" t="s">
        <v>22</v>
      </c>
      <c r="C46" s="379" t="s">
        <v>41</v>
      </c>
      <c r="D46" s="379" t="s">
        <v>2944</v>
      </c>
      <c r="E46" s="380">
        <v>45209</v>
      </c>
      <c r="F46" s="379"/>
      <c r="G46" s="379" t="s">
        <v>2930</v>
      </c>
      <c r="H46" s="379" t="s">
        <v>2931</v>
      </c>
      <c r="I46" s="379"/>
      <c r="J46" s="379" t="s">
        <v>30</v>
      </c>
      <c r="K46" s="379" t="s">
        <v>44</v>
      </c>
      <c r="L46" s="379" t="s">
        <v>2945</v>
      </c>
      <c r="M46" s="5">
        <v>100000000</v>
      </c>
      <c r="N46" s="5">
        <v>0</v>
      </c>
      <c r="O46" s="188">
        <f t="shared" si="0"/>
        <v>8.9999914169311523E-2</v>
      </c>
    </row>
    <row r="47" spans="1:15" x14ac:dyDescent="0.25">
      <c r="A47" s="379"/>
      <c r="B47" s="379"/>
      <c r="C47" s="379"/>
      <c r="D47" s="379"/>
      <c r="E47" s="380"/>
      <c r="F47" s="379"/>
      <c r="G47" s="379"/>
      <c r="H47" s="379"/>
      <c r="I47" s="379"/>
      <c r="J47" s="379"/>
      <c r="K47" s="379"/>
      <c r="L47" s="379"/>
      <c r="M47" s="381"/>
      <c r="N47" s="381"/>
      <c r="O47" s="381"/>
    </row>
    <row r="48" spans="1:15" x14ac:dyDescent="0.25">
      <c r="A48" s="379"/>
      <c r="B48" s="379"/>
      <c r="C48" s="379"/>
      <c r="D48" s="379"/>
      <c r="E48" s="380"/>
      <c r="F48" s="379"/>
      <c r="G48" s="379"/>
      <c r="H48" s="379"/>
      <c r="I48" s="379"/>
      <c r="J48" s="379"/>
      <c r="K48" s="379"/>
      <c r="L48" s="379"/>
      <c r="M48" s="381"/>
      <c r="N48" s="381"/>
      <c r="O48" s="381"/>
    </row>
    <row r="49" spans="1:15" x14ac:dyDescent="0.25">
      <c r="A49" s="379" t="s">
        <v>478</v>
      </c>
      <c r="B49" s="379" t="s">
        <v>479</v>
      </c>
      <c r="C49" s="379" t="s">
        <v>27</v>
      </c>
      <c r="D49" s="379" t="s">
        <v>2965</v>
      </c>
      <c r="E49" s="380">
        <v>45097</v>
      </c>
      <c r="F49" s="379"/>
      <c r="G49" s="379" t="s">
        <v>2930</v>
      </c>
      <c r="H49" s="379" t="s">
        <v>2931</v>
      </c>
      <c r="I49" s="379"/>
      <c r="J49" s="379" t="s">
        <v>30</v>
      </c>
      <c r="K49" s="379" t="s">
        <v>218</v>
      </c>
      <c r="L49" s="379" t="s">
        <v>2949</v>
      </c>
      <c r="M49" s="381">
        <v>100000000</v>
      </c>
      <c r="N49" s="381">
        <v>0</v>
      </c>
      <c r="O49" s="381">
        <v>0</v>
      </c>
    </row>
    <row r="50" spans="1:15" x14ac:dyDescent="0.25">
      <c r="A50" s="379" t="s">
        <v>478</v>
      </c>
      <c r="B50" s="379" t="s">
        <v>479</v>
      </c>
      <c r="C50" s="379" t="s">
        <v>27</v>
      </c>
      <c r="D50" s="379" t="s">
        <v>2966</v>
      </c>
      <c r="E50" s="380">
        <v>45097</v>
      </c>
      <c r="F50" s="379"/>
      <c r="G50" s="379" t="s">
        <v>2930</v>
      </c>
      <c r="H50" s="379" t="s">
        <v>2931</v>
      </c>
      <c r="I50" s="379"/>
      <c r="J50" s="379" t="s">
        <v>30</v>
      </c>
      <c r="K50" s="379" t="s">
        <v>218</v>
      </c>
      <c r="L50" s="379" t="s">
        <v>2947</v>
      </c>
      <c r="M50" s="381">
        <v>100000000</v>
      </c>
      <c r="N50" s="381">
        <v>0</v>
      </c>
      <c r="O50" s="381">
        <v>0</v>
      </c>
    </row>
    <row r="51" spans="1:15" x14ac:dyDescent="0.25">
      <c r="A51" s="379" t="s">
        <v>478</v>
      </c>
      <c r="B51" s="379" t="s">
        <v>479</v>
      </c>
      <c r="C51" s="379" t="s">
        <v>27</v>
      </c>
      <c r="D51" s="379" t="s">
        <v>2967</v>
      </c>
      <c r="E51" s="380">
        <v>45097</v>
      </c>
      <c r="F51" s="379"/>
      <c r="G51" s="379" t="s">
        <v>2930</v>
      </c>
      <c r="H51" s="379" t="s">
        <v>2931</v>
      </c>
      <c r="I51" s="379"/>
      <c r="J51" s="379" t="s">
        <v>30</v>
      </c>
      <c r="K51" s="379" t="s">
        <v>105</v>
      </c>
      <c r="L51" s="379" t="s">
        <v>2934</v>
      </c>
      <c r="M51" s="381">
        <v>100000000</v>
      </c>
      <c r="N51" s="381">
        <v>0</v>
      </c>
      <c r="O51" s="381">
        <v>0</v>
      </c>
    </row>
    <row r="52" spans="1:15" x14ac:dyDescent="0.25">
      <c r="A52" s="379" t="s">
        <v>478</v>
      </c>
      <c r="B52" s="379" t="s">
        <v>479</v>
      </c>
      <c r="C52" s="379" t="s">
        <v>27</v>
      </c>
      <c r="D52" s="379" t="s">
        <v>2968</v>
      </c>
      <c r="E52" s="380">
        <v>45097</v>
      </c>
      <c r="F52" s="379"/>
      <c r="G52" s="379" t="s">
        <v>2930</v>
      </c>
      <c r="H52" s="379" t="s">
        <v>2931</v>
      </c>
      <c r="I52" s="379"/>
      <c r="J52" s="379" t="s">
        <v>30</v>
      </c>
      <c r="K52" s="379" t="s">
        <v>105</v>
      </c>
      <c r="L52" s="379" t="s">
        <v>2933</v>
      </c>
      <c r="M52" s="381">
        <v>94600000</v>
      </c>
      <c r="N52" s="381">
        <v>0</v>
      </c>
      <c r="O52" s="381">
        <v>0</v>
      </c>
    </row>
    <row r="53" spans="1:15" x14ac:dyDescent="0.25">
      <c r="A53" s="379" t="s">
        <v>478</v>
      </c>
      <c r="B53" s="379" t="s">
        <v>479</v>
      </c>
      <c r="C53" s="379" t="s">
        <v>27</v>
      </c>
      <c r="D53" s="379" t="s">
        <v>2969</v>
      </c>
      <c r="E53" s="380">
        <v>45124</v>
      </c>
      <c r="F53" s="379"/>
      <c r="G53" s="379" t="s">
        <v>2930</v>
      </c>
      <c r="H53" s="379" t="s">
        <v>2931</v>
      </c>
      <c r="I53" s="379"/>
      <c r="J53" s="379" t="s">
        <v>30</v>
      </c>
      <c r="K53" s="379" t="s">
        <v>218</v>
      </c>
      <c r="L53" s="379" t="s">
        <v>2951</v>
      </c>
      <c r="M53" s="381">
        <v>89800000</v>
      </c>
      <c r="N53" s="381">
        <v>0</v>
      </c>
      <c r="O53" s="381">
        <v>0</v>
      </c>
    </row>
    <row r="54" spans="1:15" x14ac:dyDescent="0.25">
      <c r="A54" s="379" t="s">
        <v>478</v>
      </c>
      <c r="B54" s="379" t="s">
        <v>479</v>
      </c>
      <c r="C54" s="379" t="s">
        <v>27</v>
      </c>
      <c r="D54" s="379" t="s">
        <v>2970</v>
      </c>
      <c r="E54" s="380">
        <v>45124</v>
      </c>
      <c r="F54" s="379"/>
      <c r="G54" s="379" t="s">
        <v>2930</v>
      </c>
      <c r="H54" s="379" t="s">
        <v>2931</v>
      </c>
      <c r="I54" s="379"/>
      <c r="J54" s="379" t="s">
        <v>30</v>
      </c>
      <c r="K54" s="379" t="s">
        <v>218</v>
      </c>
      <c r="L54" s="379" t="s">
        <v>2953</v>
      </c>
      <c r="M54" s="381">
        <v>100000000</v>
      </c>
      <c r="N54" s="381">
        <v>0</v>
      </c>
      <c r="O54" s="381">
        <v>0</v>
      </c>
    </row>
    <row r="55" spans="1:15" x14ac:dyDescent="0.25">
      <c r="A55" s="379" t="s">
        <v>478</v>
      </c>
      <c r="B55" s="379" t="s">
        <v>479</v>
      </c>
      <c r="C55" s="379" t="s">
        <v>27</v>
      </c>
      <c r="D55" s="379" t="s">
        <v>2971</v>
      </c>
      <c r="E55" s="380">
        <v>45124</v>
      </c>
      <c r="F55" s="379"/>
      <c r="G55" s="379" t="s">
        <v>2930</v>
      </c>
      <c r="H55" s="379" t="s">
        <v>2931</v>
      </c>
      <c r="I55" s="379"/>
      <c r="J55" s="379" t="s">
        <v>30</v>
      </c>
      <c r="K55" s="379" t="s">
        <v>218</v>
      </c>
      <c r="L55" s="379" t="s">
        <v>2955</v>
      </c>
      <c r="M55" s="381">
        <v>100000000</v>
      </c>
      <c r="N55" s="381">
        <v>0</v>
      </c>
      <c r="O55" s="381">
        <v>0</v>
      </c>
    </row>
    <row r="56" spans="1:15" x14ac:dyDescent="0.25">
      <c r="A56" s="379" t="s">
        <v>478</v>
      </c>
      <c r="B56" s="379" t="s">
        <v>479</v>
      </c>
      <c r="C56" s="379" t="s">
        <v>27</v>
      </c>
      <c r="D56" s="379" t="s">
        <v>2972</v>
      </c>
      <c r="E56" s="380">
        <v>45124</v>
      </c>
      <c r="F56" s="379"/>
      <c r="G56" s="379" t="s">
        <v>2930</v>
      </c>
      <c r="H56" s="379" t="s">
        <v>2931</v>
      </c>
      <c r="I56" s="379"/>
      <c r="J56" s="379" t="s">
        <v>30</v>
      </c>
      <c r="K56" s="379" t="s">
        <v>218</v>
      </c>
      <c r="L56" s="379" t="s">
        <v>2957</v>
      </c>
      <c r="M56" s="381">
        <v>100000000</v>
      </c>
      <c r="N56" s="381">
        <v>0</v>
      </c>
      <c r="O56" s="381">
        <v>0</v>
      </c>
    </row>
    <row r="57" spans="1:15" x14ac:dyDescent="0.25">
      <c r="A57" s="379" t="s">
        <v>478</v>
      </c>
      <c r="B57" s="379" t="s">
        <v>479</v>
      </c>
      <c r="C57" s="379" t="s">
        <v>27</v>
      </c>
      <c r="D57" s="379" t="s">
        <v>2973</v>
      </c>
      <c r="E57" s="380">
        <v>45132</v>
      </c>
      <c r="F57" s="379"/>
      <c r="G57" s="379" t="s">
        <v>2930</v>
      </c>
      <c r="H57" s="379" t="s">
        <v>2931</v>
      </c>
      <c r="I57" s="379"/>
      <c r="J57" s="379" t="s">
        <v>30</v>
      </c>
      <c r="K57" s="379" t="s">
        <v>218</v>
      </c>
      <c r="L57" s="379" t="s">
        <v>2961</v>
      </c>
      <c r="M57" s="381">
        <v>100000000</v>
      </c>
      <c r="N57" s="381">
        <v>0</v>
      </c>
      <c r="O57" s="381">
        <v>0</v>
      </c>
    </row>
    <row r="58" spans="1:15" x14ac:dyDescent="0.25">
      <c r="A58" s="379" t="s">
        <v>478</v>
      </c>
      <c r="B58" s="379" t="s">
        <v>479</v>
      </c>
      <c r="C58" s="379" t="s">
        <v>27</v>
      </c>
      <c r="D58" s="379" t="s">
        <v>2974</v>
      </c>
      <c r="E58" s="380">
        <v>45132</v>
      </c>
      <c r="F58" s="379"/>
      <c r="G58" s="379" t="s">
        <v>2930</v>
      </c>
      <c r="H58" s="379" t="s">
        <v>2931</v>
      </c>
      <c r="I58" s="379"/>
      <c r="J58" s="379" t="s">
        <v>30</v>
      </c>
      <c r="K58" s="379" t="s">
        <v>218</v>
      </c>
      <c r="L58" s="379" t="s">
        <v>2959</v>
      </c>
      <c r="M58" s="381">
        <v>99000000</v>
      </c>
      <c r="N58" s="381">
        <v>0</v>
      </c>
      <c r="O58" s="381">
        <v>0</v>
      </c>
    </row>
    <row r="59" spans="1:15" x14ac:dyDescent="0.25">
      <c r="A59" s="379" t="s">
        <v>478</v>
      </c>
      <c r="B59" s="379" t="s">
        <v>479</v>
      </c>
      <c r="C59" s="379" t="s">
        <v>27</v>
      </c>
      <c r="D59" s="379" t="s">
        <v>2975</v>
      </c>
      <c r="E59" s="380">
        <v>45152</v>
      </c>
      <c r="F59" s="379"/>
      <c r="G59" s="379" t="s">
        <v>2930</v>
      </c>
      <c r="H59" s="379" t="s">
        <v>2931</v>
      </c>
      <c r="I59" s="379"/>
      <c r="J59" s="379" t="s">
        <v>30</v>
      </c>
      <c r="K59" s="379" t="s">
        <v>101</v>
      </c>
      <c r="L59" s="379" t="s">
        <v>2936</v>
      </c>
      <c r="M59" s="381">
        <v>100000000</v>
      </c>
      <c r="N59" s="381">
        <v>0</v>
      </c>
      <c r="O59" s="381">
        <v>0</v>
      </c>
    </row>
    <row r="60" spans="1:15" x14ac:dyDescent="0.25">
      <c r="A60" s="379" t="s">
        <v>478</v>
      </c>
      <c r="B60" s="379" t="s">
        <v>479</v>
      </c>
      <c r="C60" s="379" t="s">
        <v>27</v>
      </c>
      <c r="D60" s="379" t="s">
        <v>2976</v>
      </c>
      <c r="E60" s="380">
        <v>45152</v>
      </c>
      <c r="F60" s="379"/>
      <c r="G60" s="379" t="s">
        <v>2930</v>
      </c>
      <c r="H60" s="379" t="s">
        <v>2931</v>
      </c>
      <c r="I60" s="379"/>
      <c r="J60" s="379" t="s">
        <v>30</v>
      </c>
      <c r="K60" s="379" t="s">
        <v>44</v>
      </c>
      <c r="L60" s="379" t="s">
        <v>2945</v>
      </c>
      <c r="M60" s="381">
        <v>100000000</v>
      </c>
      <c r="N60" s="381">
        <v>0</v>
      </c>
      <c r="O60" s="381">
        <v>0</v>
      </c>
    </row>
    <row r="61" spans="1:15" x14ac:dyDescent="0.25">
      <c r="A61" s="379" t="s">
        <v>478</v>
      </c>
      <c r="B61" s="379" t="s">
        <v>479</v>
      </c>
      <c r="C61" s="379" t="s">
        <v>27</v>
      </c>
      <c r="D61" s="379" t="s">
        <v>2977</v>
      </c>
      <c r="E61" s="380">
        <v>45152</v>
      </c>
      <c r="F61" s="379"/>
      <c r="G61" s="379" t="s">
        <v>2930</v>
      </c>
      <c r="H61" s="379" t="s">
        <v>2931</v>
      </c>
      <c r="I61" s="379"/>
      <c r="J61" s="379" t="s">
        <v>30</v>
      </c>
      <c r="K61" s="379" t="s">
        <v>44</v>
      </c>
      <c r="L61" s="379" t="s">
        <v>2943</v>
      </c>
      <c r="M61" s="381">
        <v>100000000</v>
      </c>
      <c r="N61" s="381">
        <v>0</v>
      </c>
      <c r="O61" s="381">
        <v>0</v>
      </c>
    </row>
    <row r="62" spans="1:15" x14ac:dyDescent="0.25">
      <c r="A62" s="379" t="s">
        <v>478</v>
      </c>
      <c r="B62" s="379" t="s">
        <v>479</v>
      </c>
      <c r="C62" s="379" t="s">
        <v>27</v>
      </c>
      <c r="D62" s="379" t="s">
        <v>2116</v>
      </c>
      <c r="E62" s="380">
        <v>45152</v>
      </c>
      <c r="F62" s="379"/>
      <c r="G62" s="379" t="s">
        <v>2930</v>
      </c>
      <c r="H62" s="379" t="s">
        <v>2931</v>
      </c>
      <c r="I62" s="379"/>
      <c r="J62" s="379" t="s">
        <v>30</v>
      </c>
      <c r="K62" s="379" t="s">
        <v>218</v>
      </c>
      <c r="L62" s="379" t="s">
        <v>2962</v>
      </c>
      <c r="M62" s="381">
        <v>100000000</v>
      </c>
      <c r="N62" s="381">
        <v>0</v>
      </c>
      <c r="O62" s="381">
        <v>0</v>
      </c>
    </row>
    <row r="63" spans="1:15" x14ac:dyDescent="0.25">
      <c r="A63" s="379" t="s">
        <v>478</v>
      </c>
      <c r="B63" s="379" t="s">
        <v>479</v>
      </c>
      <c r="C63" s="379" t="s">
        <v>27</v>
      </c>
      <c r="D63" s="379" t="s">
        <v>2978</v>
      </c>
      <c r="E63" s="380">
        <v>45152</v>
      </c>
      <c r="F63" s="379"/>
      <c r="G63" s="379" t="s">
        <v>2930</v>
      </c>
      <c r="H63" s="379" t="s">
        <v>2931</v>
      </c>
      <c r="I63" s="379"/>
      <c r="J63" s="379" t="s">
        <v>30</v>
      </c>
      <c r="K63" s="379" t="s">
        <v>44</v>
      </c>
      <c r="L63" s="379" t="s">
        <v>2941</v>
      </c>
      <c r="M63" s="381">
        <v>94600000</v>
      </c>
      <c r="N63" s="381">
        <v>0</v>
      </c>
      <c r="O63" s="381">
        <v>0</v>
      </c>
    </row>
    <row r="64" spans="1:15" x14ac:dyDescent="0.25">
      <c r="A64" s="379"/>
      <c r="B64" s="379"/>
      <c r="C64" s="379"/>
      <c r="D64" s="379"/>
      <c r="E64" s="379"/>
      <c r="F64" s="379"/>
      <c r="G64" s="379"/>
      <c r="H64" s="379"/>
      <c r="I64" s="379"/>
      <c r="J64" s="379"/>
      <c r="K64" s="379"/>
      <c r="L64" s="379"/>
      <c r="M64" s="382">
        <f>SUM(M49:M63)</f>
        <v>1478000000</v>
      </c>
      <c r="N64" s="382"/>
      <c r="O64" s="382"/>
    </row>
    <row r="65" spans="1:15" x14ac:dyDescent="0.25">
      <c r="A65" s="379"/>
      <c r="B65" s="379"/>
      <c r="C65" s="379"/>
      <c r="D65" s="379"/>
      <c r="E65" s="379"/>
      <c r="F65" s="379"/>
      <c r="G65" s="379"/>
      <c r="H65" s="379"/>
      <c r="I65" s="379"/>
      <c r="J65" s="379"/>
      <c r="K65" s="379"/>
      <c r="L65" s="379"/>
      <c r="M65" s="379"/>
      <c r="N65" s="379"/>
      <c r="O65" s="379"/>
    </row>
    <row r="66" spans="1:15" x14ac:dyDescent="0.25">
      <c r="A66" s="379"/>
      <c r="B66" s="379"/>
      <c r="C66" s="379"/>
      <c r="D66" s="379"/>
      <c r="E66" s="379"/>
      <c r="F66" s="379"/>
      <c r="G66" s="379"/>
      <c r="H66" s="379"/>
      <c r="I66" s="379"/>
      <c r="J66" s="379"/>
      <c r="K66" s="379"/>
      <c r="L66" s="379"/>
      <c r="M66" s="379"/>
      <c r="N66" s="379"/>
      <c r="O66" s="379"/>
    </row>
    <row r="67" spans="1:15" x14ac:dyDescent="0.25">
      <c r="A67" s="379"/>
      <c r="B67" s="379"/>
      <c r="C67" s="379"/>
      <c r="D67" s="379"/>
      <c r="E67" s="379"/>
      <c r="F67" s="379"/>
      <c r="G67" s="379"/>
      <c r="H67" s="379"/>
      <c r="I67" s="379"/>
      <c r="J67" s="379"/>
      <c r="K67" s="379"/>
      <c r="L67" s="379"/>
      <c r="M67" s="379"/>
      <c r="N67" s="379"/>
      <c r="O67" s="379"/>
    </row>
    <row r="68" spans="1:15" x14ac:dyDescent="0.25">
      <c r="A68" s="379"/>
      <c r="B68" s="379"/>
      <c r="C68" s="379"/>
      <c r="D68" s="379"/>
      <c r="E68" s="379"/>
      <c r="F68" s="379"/>
      <c r="G68" s="379"/>
      <c r="H68" s="379"/>
      <c r="I68" s="379"/>
      <c r="J68" s="379"/>
      <c r="K68" s="379"/>
      <c r="L68" s="379"/>
      <c r="M68" s="379"/>
      <c r="N68" s="379"/>
      <c r="O68" s="379"/>
    </row>
    <row r="69" spans="1:15" x14ac:dyDescent="0.25">
      <c r="A69" s="379"/>
      <c r="B69" s="379"/>
      <c r="C69" s="379"/>
      <c r="D69" s="379"/>
      <c r="E69" s="379"/>
      <c r="F69" s="379"/>
      <c r="G69" s="379"/>
      <c r="H69" s="379"/>
      <c r="I69" s="379"/>
      <c r="J69" s="379"/>
      <c r="K69" s="379"/>
      <c r="L69" s="379"/>
      <c r="M69" s="379"/>
      <c r="N69" s="379"/>
      <c r="O69" s="379"/>
    </row>
    <row r="70" spans="1:15" x14ac:dyDescent="0.25">
      <c r="A70" s="379"/>
      <c r="B70" s="379"/>
      <c r="C70" s="379"/>
      <c r="D70" s="379"/>
      <c r="E70" s="379"/>
      <c r="F70" s="379"/>
      <c r="G70" s="379"/>
      <c r="H70" s="379"/>
      <c r="I70" s="379"/>
      <c r="J70" s="379"/>
      <c r="K70" s="379"/>
      <c r="L70" s="379"/>
      <c r="M70" s="379"/>
      <c r="N70" s="379"/>
      <c r="O70" s="379"/>
    </row>
    <row r="71" spans="1:15" x14ac:dyDescent="0.25">
      <c r="A71" s="379"/>
      <c r="B71" s="379"/>
      <c r="C71" s="379"/>
      <c r="D71" s="379"/>
      <c r="E71" s="379"/>
      <c r="F71" s="379"/>
      <c r="G71" s="379"/>
      <c r="H71" s="379"/>
      <c r="I71" s="379"/>
      <c r="J71" s="379"/>
      <c r="K71" s="379"/>
      <c r="L71" s="379"/>
      <c r="M71" s="379"/>
      <c r="N71" s="379"/>
      <c r="O71" s="379"/>
    </row>
    <row r="72" spans="1:15" x14ac:dyDescent="0.25">
      <c r="A72" s="379"/>
      <c r="B72" s="379"/>
      <c r="C72" s="379"/>
      <c r="D72" s="379"/>
      <c r="E72" s="379"/>
      <c r="F72" s="379"/>
      <c r="G72" s="379"/>
      <c r="H72" s="379"/>
      <c r="I72" s="379"/>
      <c r="J72" s="379"/>
      <c r="K72" s="379"/>
      <c r="L72" s="379"/>
      <c r="M72" s="379"/>
      <c r="N72" s="379"/>
      <c r="O72" s="379"/>
    </row>
    <row r="73" spans="1:15" x14ac:dyDescent="0.25">
      <c r="A73" s="379"/>
      <c r="B73" s="379"/>
      <c r="C73" s="379"/>
      <c r="D73" s="379"/>
      <c r="E73" s="379"/>
      <c r="F73" s="379"/>
      <c r="G73" s="379"/>
      <c r="H73" s="379"/>
      <c r="I73" s="379"/>
      <c r="J73" s="379"/>
      <c r="K73" s="379"/>
      <c r="L73" s="379"/>
      <c r="M73" s="379"/>
      <c r="N73" s="379"/>
      <c r="O73" s="379"/>
    </row>
    <row r="74" spans="1:15" x14ac:dyDescent="0.25">
      <c r="A74" s="379"/>
      <c r="B74" s="379"/>
      <c r="C74" s="379"/>
      <c r="D74" s="379"/>
      <c r="E74" s="379"/>
      <c r="F74" s="379"/>
      <c r="G74" s="379"/>
      <c r="H74" s="379"/>
      <c r="I74" s="379"/>
      <c r="J74" s="379"/>
      <c r="K74" s="379"/>
      <c r="L74" s="379"/>
      <c r="M74" s="379"/>
      <c r="N74" s="379"/>
      <c r="O74" s="379"/>
    </row>
  </sheetData>
  <mergeCells count="9">
    <mergeCell ref="A7:O7"/>
    <mergeCell ref="A8:O8"/>
    <mergeCell ref="A9:O9"/>
    <mergeCell ref="A1:O1"/>
    <mergeCell ref="A2:O2"/>
    <mergeCell ref="A3:O3"/>
    <mergeCell ref="A4:O4"/>
    <mergeCell ref="A5:O5"/>
    <mergeCell ref="A6:O6"/>
  </mergeCells>
  <pageMargins left="0.7" right="0.7" top="0.75" bottom="0.75" header="0.3" footer="0.3"/>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1"/>
  <sheetViews>
    <sheetView topLeftCell="A39" workbookViewId="0">
      <selection activeCell="O48" sqref="O48"/>
    </sheetView>
  </sheetViews>
  <sheetFormatPr baseColWidth="10" defaultRowHeight="15" x14ac:dyDescent="0.25"/>
  <cols>
    <col min="1" max="1" width="8.7109375" customWidth="1"/>
    <col min="2" max="2" width="23.140625" customWidth="1"/>
    <col min="13" max="13" width="13" bestFit="1" customWidth="1"/>
    <col min="14" max="15" width="12.140625" bestFit="1" customWidth="1"/>
  </cols>
  <sheetData>
    <row r="1" spans="1:15" ht="15.75" x14ac:dyDescent="0.25">
      <c r="A1" s="624" t="s">
        <v>0</v>
      </c>
      <c r="B1" s="624"/>
      <c r="C1" s="624"/>
      <c r="D1" s="624"/>
      <c r="E1" s="624"/>
      <c r="F1" s="624"/>
      <c r="G1" s="624"/>
      <c r="H1" s="624"/>
      <c r="I1" s="624"/>
      <c r="J1" s="624"/>
      <c r="K1" s="624"/>
      <c r="L1" s="624"/>
      <c r="M1" s="624"/>
      <c r="N1" s="624"/>
      <c r="O1" s="624"/>
    </row>
    <row r="2" spans="1:15" ht="15.75" x14ac:dyDescent="0.25">
      <c r="A2" s="624" t="s">
        <v>1</v>
      </c>
      <c r="B2" s="624"/>
      <c r="C2" s="624"/>
      <c r="D2" s="624"/>
      <c r="E2" s="624"/>
      <c r="F2" s="624"/>
      <c r="G2" s="624"/>
      <c r="H2" s="624"/>
      <c r="I2" s="624"/>
      <c r="J2" s="624"/>
      <c r="K2" s="624"/>
      <c r="L2" s="624"/>
      <c r="M2" s="624"/>
      <c r="N2" s="624"/>
      <c r="O2" s="624"/>
    </row>
    <row r="3" spans="1:15" ht="15.75" x14ac:dyDescent="0.25">
      <c r="A3" s="624" t="s">
        <v>534</v>
      </c>
      <c r="B3" s="624"/>
      <c r="C3" s="624"/>
      <c r="D3" s="624"/>
      <c r="E3" s="624"/>
      <c r="F3" s="624"/>
      <c r="G3" s="624"/>
      <c r="H3" s="624"/>
      <c r="I3" s="624"/>
      <c r="J3" s="624"/>
      <c r="K3" s="624"/>
      <c r="L3" s="624"/>
      <c r="M3" s="624"/>
      <c r="N3" s="624"/>
      <c r="O3" s="624"/>
    </row>
    <row r="4" spans="1:15" ht="15.75" x14ac:dyDescent="0.25">
      <c r="A4" s="624" t="s">
        <v>3</v>
      </c>
      <c r="B4" s="624"/>
      <c r="C4" s="624"/>
      <c r="D4" s="624"/>
      <c r="E4" s="624"/>
      <c r="F4" s="624"/>
      <c r="G4" s="624"/>
      <c r="H4" s="624"/>
      <c r="I4" s="624"/>
      <c r="J4" s="624"/>
      <c r="K4" s="624"/>
      <c r="L4" s="624"/>
      <c r="M4" s="624"/>
      <c r="N4" s="624"/>
      <c r="O4" s="624"/>
    </row>
    <row r="5" spans="1:15" ht="15.75" x14ac:dyDescent="0.25">
      <c r="A5" s="624" t="s">
        <v>1679</v>
      </c>
      <c r="B5" s="624"/>
      <c r="C5" s="624"/>
      <c r="D5" s="624"/>
      <c r="E5" s="624"/>
      <c r="F5" s="624"/>
      <c r="G5" s="624"/>
      <c r="H5" s="624"/>
      <c r="I5" s="624"/>
      <c r="J5" s="624"/>
      <c r="K5" s="624"/>
      <c r="L5" s="624"/>
      <c r="M5" s="624"/>
      <c r="N5" s="624"/>
      <c r="O5" s="624"/>
    </row>
    <row r="6" spans="1:15" ht="15.75" x14ac:dyDescent="0.25">
      <c r="A6" s="625" t="s">
        <v>4</v>
      </c>
      <c r="B6" s="625"/>
      <c r="C6" s="625"/>
      <c r="D6" s="625"/>
      <c r="E6" s="625"/>
      <c r="F6" s="625"/>
      <c r="G6" s="625"/>
      <c r="H6" s="625"/>
      <c r="I6" s="625"/>
      <c r="J6" s="625"/>
      <c r="K6" s="625"/>
      <c r="L6" s="625"/>
      <c r="M6" s="625"/>
      <c r="N6" s="625"/>
      <c r="O6" s="625"/>
    </row>
    <row r="7" spans="1:15" x14ac:dyDescent="0.25">
      <c r="A7" s="388" t="s">
        <v>6</v>
      </c>
      <c r="B7" s="388" t="s">
        <v>7</v>
      </c>
      <c r="C7" s="388" t="s">
        <v>8</v>
      </c>
      <c r="D7" s="388" t="s">
        <v>9</v>
      </c>
      <c r="E7" s="388" t="s">
        <v>10</v>
      </c>
      <c r="F7" s="388" t="s">
        <v>11</v>
      </c>
      <c r="G7" s="388" t="s">
        <v>12</v>
      </c>
      <c r="H7" s="388" t="s">
        <v>13</v>
      </c>
      <c r="I7" s="388" t="s">
        <v>14</v>
      </c>
      <c r="J7" s="388" t="s">
        <v>15</v>
      </c>
      <c r="K7" s="388" t="s">
        <v>16</v>
      </c>
      <c r="L7" s="388" t="s">
        <v>17</v>
      </c>
      <c r="M7" s="389" t="s">
        <v>18</v>
      </c>
      <c r="N7" s="389" t="s">
        <v>19</v>
      </c>
      <c r="O7" s="389" t="s">
        <v>20</v>
      </c>
    </row>
    <row r="8" spans="1:15" x14ac:dyDescent="0.25">
      <c r="A8" s="385" t="s">
        <v>21</v>
      </c>
      <c r="B8" s="385" t="s">
        <v>22</v>
      </c>
      <c r="C8" s="385" t="s">
        <v>544</v>
      </c>
      <c r="D8" s="385" t="s">
        <v>183</v>
      </c>
      <c r="E8" s="386">
        <v>44927</v>
      </c>
      <c r="F8" s="385"/>
      <c r="G8" s="385" t="s">
        <v>135</v>
      </c>
      <c r="H8" s="385" t="s">
        <v>2980</v>
      </c>
      <c r="I8" s="385" t="s">
        <v>31</v>
      </c>
      <c r="J8" s="385" t="s">
        <v>30</v>
      </c>
      <c r="K8" s="385" t="s">
        <v>545</v>
      </c>
      <c r="L8" s="385" t="s">
        <v>546</v>
      </c>
      <c r="M8" s="5">
        <v>0</v>
      </c>
      <c r="N8" s="5">
        <v>2234700200</v>
      </c>
      <c r="O8" s="5">
        <v>2234700200</v>
      </c>
    </row>
    <row r="9" spans="1:15" x14ac:dyDescent="0.25">
      <c r="A9" s="385" t="s">
        <v>21</v>
      </c>
      <c r="B9" s="385" t="s">
        <v>22</v>
      </c>
      <c r="C9" s="385" t="s">
        <v>41</v>
      </c>
      <c r="D9" s="385" t="s">
        <v>2979</v>
      </c>
      <c r="E9" s="386">
        <v>44979</v>
      </c>
      <c r="F9" s="385" t="s">
        <v>100</v>
      </c>
      <c r="G9" s="385" t="s">
        <v>135</v>
      </c>
      <c r="H9" s="385" t="s">
        <v>2980</v>
      </c>
      <c r="I9" s="385"/>
      <c r="J9" s="385" t="s">
        <v>30</v>
      </c>
      <c r="K9" s="385"/>
      <c r="L9" s="385" t="s">
        <v>2981</v>
      </c>
      <c r="M9" s="5">
        <v>750000000</v>
      </c>
      <c r="N9" s="5">
        <v>0</v>
      </c>
      <c r="O9" s="188">
        <f t="shared" ref="O9:O48" si="0">SUM(O8-M9+N9)</f>
        <v>1484700200</v>
      </c>
    </row>
    <row r="10" spans="1:15" x14ac:dyDescent="0.25">
      <c r="A10" s="385" t="s">
        <v>21</v>
      </c>
      <c r="B10" s="385" t="s">
        <v>22</v>
      </c>
      <c r="C10" s="385" t="s">
        <v>41</v>
      </c>
      <c r="D10" s="385" t="s">
        <v>2982</v>
      </c>
      <c r="E10" s="386">
        <v>44979</v>
      </c>
      <c r="F10" s="385" t="s">
        <v>100</v>
      </c>
      <c r="G10" s="385" t="s">
        <v>135</v>
      </c>
      <c r="H10" s="385" t="s">
        <v>2980</v>
      </c>
      <c r="I10" s="385"/>
      <c r="J10" s="385" t="s">
        <v>30</v>
      </c>
      <c r="K10" s="385"/>
      <c r="L10" s="385" t="s">
        <v>2983</v>
      </c>
      <c r="M10" s="5">
        <v>106000000</v>
      </c>
      <c r="N10" s="5">
        <v>0</v>
      </c>
      <c r="O10" s="188">
        <f t="shared" si="0"/>
        <v>1378700200</v>
      </c>
    </row>
    <row r="11" spans="1:15" x14ac:dyDescent="0.25">
      <c r="A11" s="385" t="s">
        <v>21</v>
      </c>
      <c r="B11" s="385" t="s">
        <v>22</v>
      </c>
      <c r="C11" s="385" t="s">
        <v>41</v>
      </c>
      <c r="D11" s="385" t="s">
        <v>3004</v>
      </c>
      <c r="E11" s="386">
        <v>44994</v>
      </c>
      <c r="F11" s="385" t="s">
        <v>100</v>
      </c>
      <c r="G11" s="385" t="s">
        <v>135</v>
      </c>
      <c r="H11" s="385" t="s">
        <v>2980</v>
      </c>
      <c r="I11" s="385"/>
      <c r="J11" s="385" t="s">
        <v>30</v>
      </c>
      <c r="K11" s="385"/>
      <c r="L11" s="385" t="s">
        <v>3005</v>
      </c>
      <c r="M11" s="5">
        <v>869752000</v>
      </c>
      <c r="N11" s="5">
        <v>0</v>
      </c>
      <c r="O11" s="188">
        <f t="shared" si="0"/>
        <v>508948200</v>
      </c>
    </row>
    <row r="12" spans="1:15" x14ac:dyDescent="0.25">
      <c r="A12" s="385" t="s">
        <v>21</v>
      </c>
      <c r="B12" s="385" t="s">
        <v>22</v>
      </c>
      <c r="C12" s="385" t="s">
        <v>41</v>
      </c>
      <c r="D12" s="385" t="s">
        <v>2984</v>
      </c>
      <c r="E12" s="386">
        <v>45000</v>
      </c>
      <c r="F12" s="385" t="s">
        <v>100</v>
      </c>
      <c r="G12" s="385" t="s">
        <v>135</v>
      </c>
      <c r="H12" s="385" t="s">
        <v>2980</v>
      </c>
      <c r="I12" s="385"/>
      <c r="J12" s="385" t="s">
        <v>30</v>
      </c>
      <c r="K12" s="385"/>
      <c r="L12" s="385" t="s">
        <v>2985</v>
      </c>
      <c r="M12" s="5">
        <v>508948200</v>
      </c>
      <c r="N12" s="5">
        <v>0</v>
      </c>
      <c r="O12" s="188">
        <f t="shared" si="0"/>
        <v>0</v>
      </c>
    </row>
    <row r="13" spans="1:15" x14ac:dyDescent="0.25">
      <c r="A13" s="385" t="s">
        <v>21</v>
      </c>
      <c r="B13" s="385" t="s">
        <v>22</v>
      </c>
      <c r="C13" s="385" t="s">
        <v>27</v>
      </c>
      <c r="D13" s="385" t="s">
        <v>3020</v>
      </c>
      <c r="E13" s="386">
        <v>45128</v>
      </c>
      <c r="F13" s="385"/>
      <c r="G13" s="385" t="s">
        <v>135</v>
      </c>
      <c r="H13" s="385" t="s">
        <v>2980</v>
      </c>
      <c r="I13" s="385"/>
      <c r="J13" s="385" t="s">
        <v>30</v>
      </c>
      <c r="K13" s="385" t="s">
        <v>31</v>
      </c>
      <c r="L13" s="385" t="s">
        <v>3003</v>
      </c>
      <c r="M13" s="5">
        <v>0</v>
      </c>
      <c r="N13" s="5">
        <v>2884039800</v>
      </c>
      <c r="O13" s="188">
        <f t="shared" si="0"/>
        <v>2884039800</v>
      </c>
    </row>
    <row r="14" spans="1:15" x14ac:dyDescent="0.25">
      <c r="A14" s="385" t="s">
        <v>21</v>
      </c>
      <c r="B14" s="385" t="s">
        <v>22</v>
      </c>
      <c r="C14" s="385" t="s">
        <v>27</v>
      </c>
      <c r="D14" s="385" t="s">
        <v>3021</v>
      </c>
      <c r="E14" s="386">
        <v>45147</v>
      </c>
      <c r="F14" s="385"/>
      <c r="G14" s="385" t="s">
        <v>135</v>
      </c>
      <c r="H14" s="385" t="s">
        <v>2980</v>
      </c>
      <c r="I14" s="385"/>
      <c r="J14" s="385" t="s">
        <v>30</v>
      </c>
      <c r="K14" s="385" t="s">
        <v>31</v>
      </c>
      <c r="L14" s="385" t="s">
        <v>3000</v>
      </c>
      <c r="M14" s="5">
        <v>0</v>
      </c>
      <c r="N14" s="5">
        <v>100000000</v>
      </c>
      <c r="O14" s="188">
        <f t="shared" si="0"/>
        <v>2984039800</v>
      </c>
    </row>
    <row r="15" spans="1:15" x14ac:dyDescent="0.25">
      <c r="A15" s="385" t="s">
        <v>21</v>
      </c>
      <c r="B15" s="385" t="s">
        <v>22</v>
      </c>
      <c r="C15" s="385" t="s">
        <v>27</v>
      </c>
      <c r="D15" s="385" t="s">
        <v>3022</v>
      </c>
      <c r="E15" s="386">
        <v>45147</v>
      </c>
      <c r="F15" s="385"/>
      <c r="G15" s="385" t="s">
        <v>135</v>
      </c>
      <c r="H15" s="385" t="s">
        <v>2980</v>
      </c>
      <c r="I15" s="385"/>
      <c r="J15" s="385" t="s">
        <v>30</v>
      </c>
      <c r="K15" s="385" t="s">
        <v>31</v>
      </c>
      <c r="L15" s="385" t="s">
        <v>3001</v>
      </c>
      <c r="M15" s="5">
        <v>0</v>
      </c>
      <c r="N15" s="5">
        <v>100000000</v>
      </c>
      <c r="O15" s="188">
        <f t="shared" si="0"/>
        <v>3084039800</v>
      </c>
    </row>
    <row r="16" spans="1:15" x14ac:dyDescent="0.25">
      <c r="A16" s="385" t="s">
        <v>21</v>
      </c>
      <c r="B16" s="385" t="s">
        <v>22</v>
      </c>
      <c r="C16" s="385" t="s">
        <v>27</v>
      </c>
      <c r="D16" s="385" t="s">
        <v>3023</v>
      </c>
      <c r="E16" s="386">
        <v>45147</v>
      </c>
      <c r="F16" s="385"/>
      <c r="G16" s="385" t="s">
        <v>135</v>
      </c>
      <c r="H16" s="385" t="s">
        <v>2980</v>
      </c>
      <c r="I16" s="385"/>
      <c r="J16" s="385" t="s">
        <v>30</v>
      </c>
      <c r="K16" s="385" t="s">
        <v>31</v>
      </c>
      <c r="L16" s="385" t="s">
        <v>2998</v>
      </c>
      <c r="M16" s="5">
        <v>0</v>
      </c>
      <c r="N16" s="5">
        <v>100000000</v>
      </c>
      <c r="O16" s="188">
        <f t="shared" si="0"/>
        <v>3184039800</v>
      </c>
    </row>
    <row r="17" spans="1:15" x14ac:dyDescent="0.25">
      <c r="A17" s="385" t="s">
        <v>21</v>
      </c>
      <c r="B17" s="385" t="s">
        <v>22</v>
      </c>
      <c r="C17" s="385" t="s">
        <v>27</v>
      </c>
      <c r="D17" s="385" t="s">
        <v>3024</v>
      </c>
      <c r="E17" s="386">
        <v>45152</v>
      </c>
      <c r="F17" s="385"/>
      <c r="G17" s="385" t="s">
        <v>135</v>
      </c>
      <c r="H17" s="385" t="s">
        <v>2980</v>
      </c>
      <c r="I17" s="385"/>
      <c r="J17" s="385" t="s">
        <v>30</v>
      </c>
      <c r="K17" s="385" t="s">
        <v>31</v>
      </c>
      <c r="L17" s="385" t="s">
        <v>2992</v>
      </c>
      <c r="M17" s="5">
        <v>0</v>
      </c>
      <c r="N17" s="5">
        <v>100000000</v>
      </c>
      <c r="O17" s="188">
        <f t="shared" si="0"/>
        <v>3284039800</v>
      </c>
    </row>
    <row r="18" spans="1:15" x14ac:dyDescent="0.25">
      <c r="A18" s="385" t="s">
        <v>21</v>
      </c>
      <c r="B18" s="385" t="s">
        <v>22</v>
      </c>
      <c r="C18" s="385" t="s">
        <v>27</v>
      </c>
      <c r="D18" s="385" t="s">
        <v>3025</v>
      </c>
      <c r="E18" s="386">
        <v>45152</v>
      </c>
      <c r="F18" s="385"/>
      <c r="G18" s="385" t="s">
        <v>135</v>
      </c>
      <c r="H18" s="385" t="s">
        <v>2980</v>
      </c>
      <c r="I18" s="385"/>
      <c r="J18" s="385" t="s">
        <v>30</v>
      </c>
      <c r="K18" s="385" t="s">
        <v>31</v>
      </c>
      <c r="L18" s="385" t="s">
        <v>2994</v>
      </c>
      <c r="M18" s="5">
        <v>0</v>
      </c>
      <c r="N18" s="5">
        <v>100000000</v>
      </c>
      <c r="O18" s="188">
        <f t="shared" si="0"/>
        <v>3384039800</v>
      </c>
    </row>
    <row r="19" spans="1:15" x14ac:dyDescent="0.25">
      <c r="A19" s="385" t="s">
        <v>21</v>
      </c>
      <c r="B19" s="385" t="s">
        <v>22</v>
      </c>
      <c r="C19" s="385" t="s">
        <v>27</v>
      </c>
      <c r="D19" s="385" t="s">
        <v>3026</v>
      </c>
      <c r="E19" s="386">
        <v>45152</v>
      </c>
      <c r="F19" s="385"/>
      <c r="G19" s="385" t="s">
        <v>135</v>
      </c>
      <c r="H19" s="385" t="s">
        <v>2980</v>
      </c>
      <c r="I19" s="385"/>
      <c r="J19" s="385" t="s">
        <v>30</v>
      </c>
      <c r="K19" s="385" t="s">
        <v>31</v>
      </c>
      <c r="L19" s="385" t="s">
        <v>2995</v>
      </c>
      <c r="M19" s="5">
        <v>0</v>
      </c>
      <c r="N19" s="5">
        <v>100000000</v>
      </c>
      <c r="O19" s="188">
        <f t="shared" si="0"/>
        <v>3484039800</v>
      </c>
    </row>
    <row r="20" spans="1:15" x14ac:dyDescent="0.25">
      <c r="A20" s="385" t="s">
        <v>21</v>
      </c>
      <c r="B20" s="385" t="s">
        <v>22</v>
      </c>
      <c r="C20" s="385" t="s">
        <v>27</v>
      </c>
      <c r="D20" s="385" t="s">
        <v>3027</v>
      </c>
      <c r="E20" s="386">
        <v>45152</v>
      </c>
      <c r="F20" s="385"/>
      <c r="G20" s="385" t="s">
        <v>135</v>
      </c>
      <c r="H20" s="385" t="s">
        <v>2980</v>
      </c>
      <c r="I20" s="385"/>
      <c r="J20" s="385" t="s">
        <v>30</v>
      </c>
      <c r="K20" s="385" t="s">
        <v>31</v>
      </c>
      <c r="L20" s="385" t="s">
        <v>2991</v>
      </c>
      <c r="M20" s="5">
        <v>0</v>
      </c>
      <c r="N20" s="5">
        <v>100000000</v>
      </c>
      <c r="O20" s="188">
        <f t="shared" si="0"/>
        <v>3584039800</v>
      </c>
    </row>
    <row r="21" spans="1:15" x14ac:dyDescent="0.25">
      <c r="A21" s="385" t="s">
        <v>21</v>
      </c>
      <c r="B21" s="385" t="s">
        <v>22</v>
      </c>
      <c r="C21" s="385" t="s">
        <v>27</v>
      </c>
      <c r="D21" s="385" t="s">
        <v>3028</v>
      </c>
      <c r="E21" s="386">
        <v>45153</v>
      </c>
      <c r="F21" s="385"/>
      <c r="G21" s="385" t="s">
        <v>135</v>
      </c>
      <c r="H21" s="385" t="s">
        <v>2980</v>
      </c>
      <c r="I21" s="385"/>
      <c r="J21" s="385" t="s">
        <v>30</v>
      </c>
      <c r="K21" s="385" t="s">
        <v>31</v>
      </c>
      <c r="L21" s="385" t="s">
        <v>2989</v>
      </c>
      <c r="M21" s="5">
        <v>0</v>
      </c>
      <c r="N21" s="5">
        <v>100000000</v>
      </c>
      <c r="O21" s="188">
        <f t="shared" si="0"/>
        <v>3684039800</v>
      </c>
    </row>
    <row r="22" spans="1:15" x14ac:dyDescent="0.25">
      <c r="A22" s="385" t="s">
        <v>21</v>
      </c>
      <c r="B22" s="385" t="s">
        <v>22</v>
      </c>
      <c r="C22" s="385" t="s">
        <v>27</v>
      </c>
      <c r="D22" s="385" t="s">
        <v>3029</v>
      </c>
      <c r="E22" s="386">
        <v>45153</v>
      </c>
      <c r="F22" s="385"/>
      <c r="G22" s="385" t="s">
        <v>135</v>
      </c>
      <c r="H22" s="385" t="s">
        <v>2980</v>
      </c>
      <c r="I22" s="385"/>
      <c r="J22" s="385" t="s">
        <v>30</v>
      </c>
      <c r="K22" s="385" t="s">
        <v>31</v>
      </c>
      <c r="L22" s="385" t="s">
        <v>2987</v>
      </c>
      <c r="M22" s="5">
        <v>0</v>
      </c>
      <c r="N22" s="5">
        <v>100000000</v>
      </c>
      <c r="O22" s="188">
        <f t="shared" si="0"/>
        <v>3784039800</v>
      </c>
    </row>
    <row r="23" spans="1:15" x14ac:dyDescent="0.25">
      <c r="A23" s="385" t="s">
        <v>21</v>
      </c>
      <c r="B23" s="385" t="s">
        <v>22</v>
      </c>
      <c r="C23" s="385" t="s">
        <v>27</v>
      </c>
      <c r="D23" s="385" t="s">
        <v>3030</v>
      </c>
      <c r="E23" s="386">
        <v>45153</v>
      </c>
      <c r="F23" s="385"/>
      <c r="G23" s="385" t="s">
        <v>135</v>
      </c>
      <c r="H23" s="385" t="s">
        <v>2980</v>
      </c>
      <c r="I23" s="385"/>
      <c r="J23" s="385" t="s">
        <v>30</v>
      </c>
      <c r="K23" s="385" t="s">
        <v>31</v>
      </c>
      <c r="L23" s="385" t="s">
        <v>2996</v>
      </c>
      <c r="M23" s="5">
        <v>0</v>
      </c>
      <c r="N23" s="5">
        <v>100000000</v>
      </c>
      <c r="O23" s="188">
        <f t="shared" si="0"/>
        <v>3884039800</v>
      </c>
    </row>
    <row r="24" spans="1:15" x14ac:dyDescent="0.25">
      <c r="A24" s="385" t="s">
        <v>21</v>
      </c>
      <c r="B24" s="385" t="s">
        <v>22</v>
      </c>
      <c r="C24" s="385" t="s">
        <v>27</v>
      </c>
      <c r="D24" s="385" t="s">
        <v>905</v>
      </c>
      <c r="E24" s="386">
        <v>45155</v>
      </c>
      <c r="F24" s="385"/>
      <c r="G24" s="385" t="s">
        <v>135</v>
      </c>
      <c r="H24" s="385" t="s">
        <v>2980</v>
      </c>
      <c r="I24" s="385"/>
      <c r="J24" s="385" t="s">
        <v>30</v>
      </c>
      <c r="K24" s="385" t="s">
        <v>31</v>
      </c>
      <c r="L24" s="385" t="s">
        <v>3013</v>
      </c>
      <c r="M24" s="5">
        <v>0</v>
      </c>
      <c r="N24" s="5">
        <v>100000000</v>
      </c>
      <c r="O24" s="188">
        <f t="shared" si="0"/>
        <v>3984039800</v>
      </c>
    </row>
    <row r="25" spans="1:15" x14ac:dyDescent="0.25">
      <c r="A25" s="385" t="s">
        <v>21</v>
      </c>
      <c r="B25" s="385" t="s">
        <v>22</v>
      </c>
      <c r="C25" s="385" t="s">
        <v>27</v>
      </c>
      <c r="D25" s="385" t="s">
        <v>3031</v>
      </c>
      <c r="E25" s="386">
        <v>45156</v>
      </c>
      <c r="F25" s="385"/>
      <c r="G25" s="385" t="s">
        <v>135</v>
      </c>
      <c r="H25" s="385" t="s">
        <v>2980</v>
      </c>
      <c r="I25" s="385"/>
      <c r="J25" s="385" t="s">
        <v>30</v>
      </c>
      <c r="K25" s="385" t="s">
        <v>31</v>
      </c>
      <c r="L25" s="385" t="s">
        <v>3007</v>
      </c>
      <c r="M25" s="5">
        <v>0</v>
      </c>
      <c r="N25" s="5">
        <v>100000000</v>
      </c>
      <c r="O25" s="188">
        <f t="shared" si="0"/>
        <v>4084039800</v>
      </c>
    </row>
    <row r="26" spans="1:15" x14ac:dyDescent="0.25">
      <c r="A26" s="385" t="s">
        <v>21</v>
      </c>
      <c r="B26" s="385" t="s">
        <v>22</v>
      </c>
      <c r="C26" s="385" t="s">
        <v>27</v>
      </c>
      <c r="D26" s="385" t="s">
        <v>2594</v>
      </c>
      <c r="E26" s="386">
        <v>45160</v>
      </c>
      <c r="F26" s="385"/>
      <c r="G26" s="385" t="s">
        <v>135</v>
      </c>
      <c r="H26" s="385" t="s">
        <v>2980</v>
      </c>
      <c r="I26" s="385"/>
      <c r="J26" s="385" t="s">
        <v>30</v>
      </c>
      <c r="K26" s="385" t="s">
        <v>31</v>
      </c>
      <c r="L26" s="385" t="s">
        <v>3011</v>
      </c>
      <c r="M26" s="5">
        <v>0</v>
      </c>
      <c r="N26" s="5">
        <v>100000000</v>
      </c>
      <c r="O26" s="188">
        <f t="shared" si="0"/>
        <v>4184039800</v>
      </c>
    </row>
    <row r="27" spans="1:15" x14ac:dyDescent="0.25">
      <c r="A27" s="385" t="s">
        <v>21</v>
      </c>
      <c r="B27" s="385" t="s">
        <v>22</v>
      </c>
      <c r="C27" s="385" t="s">
        <v>27</v>
      </c>
      <c r="D27" s="385" t="s">
        <v>3032</v>
      </c>
      <c r="E27" s="386">
        <v>45160</v>
      </c>
      <c r="F27" s="385"/>
      <c r="G27" s="385" t="s">
        <v>135</v>
      </c>
      <c r="H27" s="385" t="s">
        <v>2980</v>
      </c>
      <c r="I27" s="385"/>
      <c r="J27" s="385" t="s">
        <v>30</v>
      </c>
      <c r="K27" s="385" t="s">
        <v>31</v>
      </c>
      <c r="L27" s="385" t="s">
        <v>3009</v>
      </c>
      <c r="M27" s="5">
        <v>0</v>
      </c>
      <c r="N27" s="5">
        <v>100000000</v>
      </c>
      <c r="O27" s="188">
        <f t="shared" si="0"/>
        <v>4284039800</v>
      </c>
    </row>
    <row r="28" spans="1:15" x14ac:dyDescent="0.25">
      <c r="A28" s="385" t="s">
        <v>21</v>
      </c>
      <c r="B28" s="385" t="s">
        <v>22</v>
      </c>
      <c r="C28" s="385" t="s">
        <v>41</v>
      </c>
      <c r="D28" s="385" t="s">
        <v>2986</v>
      </c>
      <c r="E28" s="386">
        <v>45175</v>
      </c>
      <c r="F28" s="385"/>
      <c r="G28" s="385" t="s">
        <v>135</v>
      </c>
      <c r="H28" s="385" t="s">
        <v>2980</v>
      </c>
      <c r="I28" s="385"/>
      <c r="J28" s="385" t="s">
        <v>30</v>
      </c>
      <c r="K28" s="385" t="s">
        <v>101</v>
      </c>
      <c r="L28" s="385" t="s">
        <v>2987</v>
      </c>
      <c r="M28" s="5">
        <v>100000000</v>
      </c>
      <c r="N28" s="5">
        <v>0</v>
      </c>
      <c r="O28" s="188">
        <f t="shared" si="0"/>
        <v>4184039800</v>
      </c>
    </row>
    <row r="29" spans="1:15" x14ac:dyDescent="0.25">
      <c r="A29" s="385" t="s">
        <v>21</v>
      </c>
      <c r="B29" s="385" t="s">
        <v>22</v>
      </c>
      <c r="C29" s="385" t="s">
        <v>41</v>
      </c>
      <c r="D29" s="385" t="s">
        <v>2988</v>
      </c>
      <c r="E29" s="386">
        <v>45175</v>
      </c>
      <c r="F29" s="385"/>
      <c r="G29" s="385" t="s">
        <v>135</v>
      </c>
      <c r="H29" s="385" t="s">
        <v>2980</v>
      </c>
      <c r="I29" s="385"/>
      <c r="J29" s="385" t="s">
        <v>30</v>
      </c>
      <c r="K29" s="385" t="s">
        <v>101</v>
      </c>
      <c r="L29" s="385" t="s">
        <v>2989</v>
      </c>
      <c r="M29" s="5">
        <v>100000000</v>
      </c>
      <c r="N29" s="5">
        <v>0</v>
      </c>
      <c r="O29" s="188">
        <f t="shared" si="0"/>
        <v>4084039800</v>
      </c>
    </row>
    <row r="30" spans="1:15" x14ac:dyDescent="0.25">
      <c r="A30" s="385" t="s">
        <v>21</v>
      </c>
      <c r="B30" s="385" t="s">
        <v>22</v>
      </c>
      <c r="C30" s="385" t="s">
        <v>41</v>
      </c>
      <c r="D30" s="385" t="s">
        <v>2990</v>
      </c>
      <c r="E30" s="386">
        <v>45175</v>
      </c>
      <c r="F30" s="385"/>
      <c r="G30" s="385" t="s">
        <v>135</v>
      </c>
      <c r="H30" s="385" t="s">
        <v>2980</v>
      </c>
      <c r="I30" s="385"/>
      <c r="J30" s="385" t="s">
        <v>30</v>
      </c>
      <c r="K30" s="385" t="s">
        <v>101</v>
      </c>
      <c r="L30" s="385" t="s">
        <v>2991</v>
      </c>
      <c r="M30" s="5">
        <v>100000000</v>
      </c>
      <c r="N30" s="5">
        <v>0</v>
      </c>
      <c r="O30" s="188">
        <f t="shared" si="0"/>
        <v>3984039800</v>
      </c>
    </row>
    <row r="31" spans="1:15" x14ac:dyDescent="0.25">
      <c r="A31" s="385" t="s">
        <v>21</v>
      </c>
      <c r="B31" s="385" t="s">
        <v>22</v>
      </c>
      <c r="C31" s="385" t="s">
        <v>41</v>
      </c>
      <c r="D31" s="385" t="s">
        <v>1740</v>
      </c>
      <c r="E31" s="386">
        <v>45175</v>
      </c>
      <c r="F31" s="385"/>
      <c r="G31" s="385" t="s">
        <v>135</v>
      </c>
      <c r="H31" s="385" t="s">
        <v>2980</v>
      </c>
      <c r="I31" s="385"/>
      <c r="J31" s="385" t="s">
        <v>30</v>
      </c>
      <c r="K31" s="385" t="s">
        <v>101</v>
      </c>
      <c r="L31" s="385" t="s">
        <v>2992</v>
      </c>
      <c r="M31" s="5">
        <v>100000000</v>
      </c>
      <c r="N31" s="5">
        <v>0</v>
      </c>
      <c r="O31" s="188">
        <f t="shared" si="0"/>
        <v>3884039800</v>
      </c>
    </row>
    <row r="32" spans="1:15" x14ac:dyDescent="0.25">
      <c r="A32" s="385" t="s">
        <v>21</v>
      </c>
      <c r="B32" s="385" t="s">
        <v>22</v>
      </c>
      <c r="C32" s="385" t="s">
        <v>41</v>
      </c>
      <c r="D32" s="385" t="s">
        <v>2993</v>
      </c>
      <c r="E32" s="386">
        <v>45175</v>
      </c>
      <c r="F32" s="385"/>
      <c r="G32" s="385" t="s">
        <v>135</v>
      </c>
      <c r="H32" s="385" t="s">
        <v>2980</v>
      </c>
      <c r="I32" s="385"/>
      <c r="J32" s="385" t="s">
        <v>30</v>
      </c>
      <c r="K32" s="385" t="s">
        <v>101</v>
      </c>
      <c r="L32" s="385" t="s">
        <v>2994</v>
      </c>
      <c r="M32" s="5">
        <v>100000000</v>
      </c>
      <c r="N32" s="5">
        <v>0</v>
      </c>
      <c r="O32" s="188">
        <f t="shared" si="0"/>
        <v>3784039800</v>
      </c>
    </row>
    <row r="33" spans="1:15" x14ac:dyDescent="0.25">
      <c r="A33" s="385" t="s">
        <v>21</v>
      </c>
      <c r="B33" s="385" t="s">
        <v>22</v>
      </c>
      <c r="C33" s="385" t="s">
        <v>41</v>
      </c>
      <c r="D33" s="385" t="s">
        <v>2920</v>
      </c>
      <c r="E33" s="386">
        <v>45175</v>
      </c>
      <c r="F33" s="385"/>
      <c r="G33" s="385" t="s">
        <v>135</v>
      </c>
      <c r="H33" s="385" t="s">
        <v>2980</v>
      </c>
      <c r="I33" s="385"/>
      <c r="J33" s="385" t="s">
        <v>30</v>
      </c>
      <c r="K33" s="385" t="s">
        <v>101</v>
      </c>
      <c r="L33" s="385" t="s">
        <v>2995</v>
      </c>
      <c r="M33" s="5">
        <v>100000000</v>
      </c>
      <c r="N33" s="5">
        <v>0</v>
      </c>
      <c r="O33" s="188">
        <f t="shared" si="0"/>
        <v>3684039800</v>
      </c>
    </row>
    <row r="34" spans="1:15" x14ac:dyDescent="0.25">
      <c r="A34" s="385" t="s">
        <v>21</v>
      </c>
      <c r="B34" s="385" t="s">
        <v>22</v>
      </c>
      <c r="C34" s="385" t="s">
        <v>41</v>
      </c>
      <c r="D34" s="385" t="s">
        <v>1742</v>
      </c>
      <c r="E34" s="386">
        <v>45175</v>
      </c>
      <c r="F34" s="385"/>
      <c r="G34" s="385" t="s">
        <v>135</v>
      </c>
      <c r="H34" s="385" t="s">
        <v>2980</v>
      </c>
      <c r="I34" s="385"/>
      <c r="J34" s="385" t="s">
        <v>30</v>
      </c>
      <c r="K34" s="385" t="s">
        <v>101</v>
      </c>
      <c r="L34" s="385" t="s">
        <v>2996</v>
      </c>
      <c r="M34" s="5">
        <v>100000000</v>
      </c>
      <c r="N34" s="5">
        <v>0</v>
      </c>
      <c r="O34" s="188">
        <f t="shared" si="0"/>
        <v>3584039800</v>
      </c>
    </row>
    <row r="35" spans="1:15" x14ac:dyDescent="0.25">
      <c r="A35" s="385" t="s">
        <v>21</v>
      </c>
      <c r="B35" s="385" t="s">
        <v>22</v>
      </c>
      <c r="C35" s="385" t="s">
        <v>41</v>
      </c>
      <c r="D35" s="385" t="s">
        <v>2997</v>
      </c>
      <c r="E35" s="386">
        <v>45182</v>
      </c>
      <c r="F35" s="385"/>
      <c r="G35" s="385" t="s">
        <v>135</v>
      </c>
      <c r="H35" s="385" t="s">
        <v>2980</v>
      </c>
      <c r="I35" s="385"/>
      <c r="J35" s="385" t="s">
        <v>30</v>
      </c>
      <c r="K35" s="385" t="s">
        <v>101</v>
      </c>
      <c r="L35" s="385" t="s">
        <v>2998</v>
      </c>
      <c r="M35" s="5">
        <v>100000000</v>
      </c>
      <c r="N35" s="5">
        <v>0</v>
      </c>
      <c r="O35" s="188">
        <f t="shared" si="0"/>
        <v>3484039800</v>
      </c>
    </row>
    <row r="36" spans="1:15" x14ac:dyDescent="0.25">
      <c r="A36" s="385" t="s">
        <v>21</v>
      </c>
      <c r="B36" s="385" t="s">
        <v>22</v>
      </c>
      <c r="C36" s="385" t="s">
        <v>41</v>
      </c>
      <c r="D36" s="385" t="s">
        <v>2999</v>
      </c>
      <c r="E36" s="386">
        <v>45182</v>
      </c>
      <c r="F36" s="385"/>
      <c r="G36" s="385" t="s">
        <v>135</v>
      </c>
      <c r="H36" s="385" t="s">
        <v>2980</v>
      </c>
      <c r="I36" s="385"/>
      <c r="J36" s="385" t="s">
        <v>30</v>
      </c>
      <c r="K36" s="385" t="s">
        <v>101</v>
      </c>
      <c r="L36" s="385" t="s">
        <v>3000</v>
      </c>
      <c r="M36" s="5">
        <v>100000000</v>
      </c>
      <c r="N36" s="5">
        <v>0</v>
      </c>
      <c r="O36" s="188">
        <f t="shared" si="0"/>
        <v>3384039800</v>
      </c>
    </row>
    <row r="37" spans="1:15" x14ac:dyDescent="0.25">
      <c r="A37" s="385" t="s">
        <v>21</v>
      </c>
      <c r="B37" s="385" t="s">
        <v>22</v>
      </c>
      <c r="C37" s="385" t="s">
        <v>27</v>
      </c>
      <c r="D37" s="385" t="s">
        <v>3033</v>
      </c>
      <c r="E37" s="386">
        <v>45183</v>
      </c>
      <c r="F37" s="385"/>
      <c r="G37" s="385" t="s">
        <v>135</v>
      </c>
      <c r="H37" s="385" t="s">
        <v>2980</v>
      </c>
      <c r="I37" s="385"/>
      <c r="J37" s="385" t="s">
        <v>30</v>
      </c>
      <c r="K37" s="385" t="s">
        <v>31</v>
      </c>
      <c r="L37" s="385" t="s">
        <v>3015</v>
      </c>
      <c r="M37" s="5">
        <v>0</v>
      </c>
      <c r="N37" s="5">
        <v>100000000</v>
      </c>
      <c r="O37" s="188">
        <f t="shared" si="0"/>
        <v>3484039800</v>
      </c>
    </row>
    <row r="38" spans="1:15" x14ac:dyDescent="0.25">
      <c r="A38" s="385" t="s">
        <v>21</v>
      </c>
      <c r="B38" s="385" t="s">
        <v>22</v>
      </c>
      <c r="C38" s="385" t="s">
        <v>41</v>
      </c>
      <c r="D38" s="385" t="s">
        <v>38</v>
      </c>
      <c r="E38" s="386">
        <v>45183</v>
      </c>
      <c r="F38" s="385"/>
      <c r="G38" s="385" t="s">
        <v>135</v>
      </c>
      <c r="H38" s="385" t="s">
        <v>2980</v>
      </c>
      <c r="I38" s="385"/>
      <c r="J38" s="385" t="s">
        <v>30</v>
      </c>
      <c r="K38" s="385" t="s">
        <v>101</v>
      </c>
      <c r="L38" s="385" t="s">
        <v>3001</v>
      </c>
      <c r="M38" s="5">
        <v>100000000</v>
      </c>
      <c r="N38" s="5">
        <v>0</v>
      </c>
      <c r="O38" s="188">
        <f t="shared" si="0"/>
        <v>3384039800</v>
      </c>
    </row>
    <row r="39" spans="1:15" x14ac:dyDescent="0.25">
      <c r="A39" s="385" t="s">
        <v>21</v>
      </c>
      <c r="B39" s="385" t="s">
        <v>22</v>
      </c>
      <c r="C39" s="385" t="s">
        <v>41</v>
      </c>
      <c r="D39" s="385" t="s">
        <v>3002</v>
      </c>
      <c r="E39" s="386">
        <v>45183</v>
      </c>
      <c r="F39" s="385"/>
      <c r="G39" s="385" t="s">
        <v>135</v>
      </c>
      <c r="H39" s="385" t="s">
        <v>2980</v>
      </c>
      <c r="I39" s="385"/>
      <c r="J39" s="385" t="s">
        <v>30</v>
      </c>
      <c r="K39" s="385" t="s">
        <v>279</v>
      </c>
      <c r="L39" s="385" t="s">
        <v>3003</v>
      </c>
      <c r="M39" s="5">
        <v>2884039800</v>
      </c>
      <c r="N39" s="5">
        <v>0</v>
      </c>
      <c r="O39" s="188">
        <f t="shared" si="0"/>
        <v>500000000</v>
      </c>
    </row>
    <row r="40" spans="1:15" x14ac:dyDescent="0.25">
      <c r="A40" s="385" t="s">
        <v>21</v>
      </c>
      <c r="B40" s="385" t="s">
        <v>22</v>
      </c>
      <c r="C40" s="385" t="s">
        <v>41</v>
      </c>
      <c r="D40" s="385" t="s">
        <v>3006</v>
      </c>
      <c r="E40" s="386">
        <v>45209</v>
      </c>
      <c r="F40" s="385"/>
      <c r="G40" s="385" t="s">
        <v>135</v>
      </c>
      <c r="H40" s="385" t="s">
        <v>2980</v>
      </c>
      <c r="I40" s="385"/>
      <c r="J40" s="385" t="s">
        <v>30</v>
      </c>
      <c r="K40" s="385" t="s">
        <v>44</v>
      </c>
      <c r="L40" s="385" t="s">
        <v>3007</v>
      </c>
      <c r="M40" s="5">
        <v>100000000</v>
      </c>
      <c r="N40" s="5">
        <v>0</v>
      </c>
      <c r="O40" s="188">
        <f t="shared" si="0"/>
        <v>400000000</v>
      </c>
    </row>
    <row r="41" spans="1:15" x14ac:dyDescent="0.25">
      <c r="A41" s="385" t="s">
        <v>21</v>
      </c>
      <c r="B41" s="385" t="s">
        <v>22</v>
      </c>
      <c r="C41" s="385" t="s">
        <v>41</v>
      </c>
      <c r="D41" s="385" t="s">
        <v>3008</v>
      </c>
      <c r="E41" s="386">
        <v>45209</v>
      </c>
      <c r="F41" s="385"/>
      <c r="G41" s="385" t="s">
        <v>135</v>
      </c>
      <c r="H41" s="385" t="s">
        <v>2980</v>
      </c>
      <c r="I41" s="385"/>
      <c r="J41" s="385" t="s">
        <v>30</v>
      </c>
      <c r="K41" s="385" t="s">
        <v>44</v>
      </c>
      <c r="L41" s="385" t="s">
        <v>3009</v>
      </c>
      <c r="M41" s="5">
        <v>100000000</v>
      </c>
      <c r="N41" s="5">
        <v>0</v>
      </c>
      <c r="O41" s="188">
        <f t="shared" si="0"/>
        <v>300000000</v>
      </c>
    </row>
    <row r="42" spans="1:15" x14ac:dyDescent="0.25">
      <c r="A42" s="385" t="s">
        <v>21</v>
      </c>
      <c r="B42" s="385" t="s">
        <v>22</v>
      </c>
      <c r="C42" s="385" t="s">
        <v>41</v>
      </c>
      <c r="D42" s="385" t="s">
        <v>3010</v>
      </c>
      <c r="E42" s="386">
        <v>45209</v>
      </c>
      <c r="F42" s="385"/>
      <c r="G42" s="385" t="s">
        <v>135</v>
      </c>
      <c r="H42" s="385" t="s">
        <v>2980</v>
      </c>
      <c r="I42" s="385"/>
      <c r="J42" s="385" t="s">
        <v>30</v>
      </c>
      <c r="K42" s="385" t="s">
        <v>44</v>
      </c>
      <c r="L42" s="385" t="s">
        <v>3011</v>
      </c>
      <c r="M42" s="5">
        <v>100000000</v>
      </c>
      <c r="N42" s="5">
        <v>0</v>
      </c>
      <c r="O42" s="188">
        <f t="shared" si="0"/>
        <v>200000000</v>
      </c>
    </row>
    <row r="43" spans="1:15" x14ac:dyDescent="0.25">
      <c r="A43" s="385" t="s">
        <v>21</v>
      </c>
      <c r="B43" s="385" t="s">
        <v>22</v>
      </c>
      <c r="C43" s="385" t="s">
        <v>41</v>
      </c>
      <c r="D43" s="385" t="s">
        <v>3012</v>
      </c>
      <c r="E43" s="386">
        <v>45209</v>
      </c>
      <c r="F43" s="385"/>
      <c r="G43" s="385" t="s">
        <v>135</v>
      </c>
      <c r="H43" s="385" t="s">
        <v>2980</v>
      </c>
      <c r="I43" s="385"/>
      <c r="J43" s="385" t="s">
        <v>30</v>
      </c>
      <c r="K43" s="385" t="s">
        <v>44</v>
      </c>
      <c r="L43" s="385" t="s">
        <v>3013</v>
      </c>
      <c r="M43" s="5">
        <v>100000000</v>
      </c>
      <c r="N43" s="5">
        <v>0</v>
      </c>
      <c r="O43" s="188">
        <f t="shared" si="0"/>
        <v>100000000</v>
      </c>
    </row>
    <row r="44" spans="1:15" x14ac:dyDescent="0.25">
      <c r="A44" s="385" t="s">
        <v>21</v>
      </c>
      <c r="B44" s="385" t="s">
        <v>22</v>
      </c>
      <c r="C44" s="385" t="s">
        <v>41</v>
      </c>
      <c r="D44" s="385" t="s">
        <v>3014</v>
      </c>
      <c r="E44" s="386">
        <v>45217</v>
      </c>
      <c r="F44" s="385"/>
      <c r="G44" s="385" t="s">
        <v>135</v>
      </c>
      <c r="H44" s="385" t="s">
        <v>2980</v>
      </c>
      <c r="I44" s="385"/>
      <c r="J44" s="385" t="s">
        <v>30</v>
      </c>
      <c r="K44" s="385" t="s">
        <v>44</v>
      </c>
      <c r="L44" s="385" t="s">
        <v>3015</v>
      </c>
      <c r="M44" s="5">
        <v>100000000</v>
      </c>
      <c r="N44" s="5">
        <v>0</v>
      </c>
      <c r="O44" s="188">
        <f t="shared" si="0"/>
        <v>0</v>
      </c>
    </row>
    <row r="45" spans="1:15" x14ac:dyDescent="0.25">
      <c r="A45" s="385" t="s">
        <v>21</v>
      </c>
      <c r="B45" s="385" t="s">
        <v>22</v>
      </c>
      <c r="C45" s="385" t="s">
        <v>27</v>
      </c>
      <c r="D45" s="385" t="s">
        <v>71</v>
      </c>
      <c r="E45" s="386">
        <v>45232</v>
      </c>
      <c r="F45" s="385"/>
      <c r="G45" s="385" t="s">
        <v>135</v>
      </c>
      <c r="H45" s="385" t="s">
        <v>2980</v>
      </c>
      <c r="I45" s="385"/>
      <c r="J45" s="385" t="s">
        <v>30</v>
      </c>
      <c r="K45" s="385" t="s">
        <v>31</v>
      </c>
      <c r="L45" s="385" t="s">
        <v>3019</v>
      </c>
      <c r="M45" s="5">
        <v>0</v>
      </c>
      <c r="N45" s="5">
        <v>100000000</v>
      </c>
      <c r="O45" s="188">
        <f t="shared" si="0"/>
        <v>100000000</v>
      </c>
    </row>
    <row r="46" spans="1:15" x14ac:dyDescent="0.25">
      <c r="A46" s="385" t="s">
        <v>21</v>
      </c>
      <c r="B46" s="385" t="s">
        <v>22</v>
      </c>
      <c r="C46" s="385" t="s">
        <v>27</v>
      </c>
      <c r="D46" s="385" t="s">
        <v>76</v>
      </c>
      <c r="E46" s="386">
        <v>45232</v>
      </c>
      <c r="F46" s="385"/>
      <c r="G46" s="385" t="s">
        <v>135</v>
      </c>
      <c r="H46" s="385" t="s">
        <v>2980</v>
      </c>
      <c r="I46" s="385"/>
      <c r="J46" s="385" t="s">
        <v>30</v>
      </c>
      <c r="K46" s="385" t="s">
        <v>31</v>
      </c>
      <c r="L46" s="385" t="s">
        <v>3017</v>
      </c>
      <c r="M46" s="5">
        <v>0</v>
      </c>
      <c r="N46" s="5">
        <v>100000000</v>
      </c>
      <c r="O46" s="188">
        <f t="shared" si="0"/>
        <v>200000000</v>
      </c>
    </row>
    <row r="47" spans="1:15" x14ac:dyDescent="0.25">
      <c r="A47" s="385" t="s">
        <v>21</v>
      </c>
      <c r="B47" s="385" t="s">
        <v>22</v>
      </c>
      <c r="C47" s="385" t="s">
        <v>41</v>
      </c>
      <c r="D47" s="385" t="s">
        <v>3016</v>
      </c>
      <c r="E47" s="386">
        <v>45233</v>
      </c>
      <c r="F47" s="385"/>
      <c r="G47" s="385" t="s">
        <v>135</v>
      </c>
      <c r="H47" s="385" t="s">
        <v>2980</v>
      </c>
      <c r="I47" s="385"/>
      <c r="J47" s="385" t="s">
        <v>30</v>
      </c>
      <c r="K47" s="385" t="s">
        <v>44</v>
      </c>
      <c r="L47" s="385" t="s">
        <v>3017</v>
      </c>
      <c r="M47" s="5">
        <v>100000000</v>
      </c>
      <c r="N47" s="5">
        <v>0</v>
      </c>
      <c r="O47" s="188">
        <f t="shared" si="0"/>
        <v>100000000</v>
      </c>
    </row>
    <row r="48" spans="1:15" x14ac:dyDescent="0.25">
      <c r="A48" s="385" t="s">
        <v>21</v>
      </c>
      <c r="B48" s="385" t="s">
        <v>22</v>
      </c>
      <c r="C48" s="385" t="s">
        <v>41</v>
      </c>
      <c r="D48" s="385" t="s">
        <v>3018</v>
      </c>
      <c r="E48" s="386">
        <v>45233</v>
      </c>
      <c r="F48" s="385"/>
      <c r="G48" s="385" t="s">
        <v>135</v>
      </c>
      <c r="H48" s="385" t="s">
        <v>2980</v>
      </c>
      <c r="I48" s="385"/>
      <c r="J48" s="385" t="s">
        <v>30</v>
      </c>
      <c r="K48" s="385" t="s">
        <v>44</v>
      </c>
      <c r="L48" s="385" t="s">
        <v>3019</v>
      </c>
      <c r="M48" s="5">
        <v>100000000</v>
      </c>
      <c r="N48" s="5">
        <v>0</v>
      </c>
      <c r="O48" s="188">
        <f t="shared" si="0"/>
        <v>0</v>
      </c>
    </row>
    <row r="49" spans="1:15" x14ac:dyDescent="0.25">
      <c r="A49" s="385"/>
      <c r="B49" s="385"/>
      <c r="C49" s="385"/>
      <c r="D49" s="385"/>
      <c r="E49" s="386"/>
      <c r="F49" s="385"/>
      <c r="G49" s="385"/>
      <c r="H49" s="385"/>
      <c r="I49" s="385"/>
      <c r="J49" s="385"/>
      <c r="K49" s="385"/>
      <c r="L49" s="385"/>
      <c r="M49" s="5"/>
      <c r="N49" s="5"/>
      <c r="O49" s="5"/>
    </row>
    <row r="50" spans="1:15" x14ac:dyDescent="0.25">
      <c r="A50" s="385"/>
      <c r="B50" s="385"/>
      <c r="C50" s="385"/>
      <c r="D50" s="385"/>
      <c r="E50" s="386"/>
      <c r="F50" s="385"/>
      <c r="G50" s="385"/>
      <c r="H50" s="385"/>
      <c r="I50" s="385"/>
      <c r="J50" s="385"/>
      <c r="K50" s="385"/>
      <c r="L50" s="385"/>
      <c r="M50" s="5"/>
      <c r="N50" s="5"/>
      <c r="O50" s="5"/>
    </row>
    <row r="51" spans="1:15" x14ac:dyDescent="0.25">
      <c r="A51" s="385"/>
      <c r="B51" s="385"/>
      <c r="C51" s="385"/>
      <c r="D51" s="385"/>
      <c r="E51" s="386"/>
      <c r="F51" s="385"/>
      <c r="G51" s="385"/>
      <c r="H51" s="385"/>
      <c r="I51" s="385"/>
      <c r="J51" s="385"/>
      <c r="K51" s="385"/>
      <c r="L51" s="385"/>
      <c r="M51" s="5"/>
      <c r="N51" s="5"/>
      <c r="O51" s="5"/>
    </row>
    <row r="52" spans="1:15" x14ac:dyDescent="0.25">
      <c r="A52" s="385"/>
      <c r="B52" s="385"/>
      <c r="C52" s="385"/>
      <c r="D52" s="385"/>
      <c r="E52" s="386"/>
      <c r="F52" s="385"/>
      <c r="G52" s="385"/>
      <c r="H52" s="385"/>
      <c r="I52" s="385"/>
      <c r="J52" s="385"/>
      <c r="K52" s="385"/>
      <c r="L52" s="385"/>
      <c r="M52" s="5"/>
      <c r="N52" s="5"/>
      <c r="O52" s="5"/>
    </row>
    <row r="53" spans="1:15" x14ac:dyDescent="0.25">
      <c r="A53" s="385" t="s">
        <v>478</v>
      </c>
      <c r="B53" s="385" t="s">
        <v>479</v>
      </c>
      <c r="C53" s="385" t="s">
        <v>27</v>
      </c>
      <c r="D53" s="385" t="s">
        <v>3020</v>
      </c>
      <c r="E53" s="386">
        <v>45128</v>
      </c>
      <c r="F53" s="385"/>
      <c r="G53" s="385" t="s">
        <v>135</v>
      </c>
      <c r="H53" s="385" t="s">
        <v>2980</v>
      </c>
      <c r="I53" s="385"/>
      <c r="J53" s="385" t="s">
        <v>30</v>
      </c>
      <c r="K53" s="385" t="s">
        <v>279</v>
      </c>
      <c r="L53" s="385" t="s">
        <v>3003</v>
      </c>
      <c r="M53" s="5">
        <v>2884039800</v>
      </c>
      <c r="N53" s="5">
        <v>0</v>
      </c>
      <c r="O53" s="5">
        <v>0</v>
      </c>
    </row>
    <row r="54" spans="1:15" x14ac:dyDescent="0.25">
      <c r="A54" s="385" t="s">
        <v>478</v>
      </c>
      <c r="B54" s="385" t="s">
        <v>479</v>
      </c>
      <c r="C54" s="385" t="s">
        <v>27</v>
      </c>
      <c r="D54" s="385" t="s">
        <v>3021</v>
      </c>
      <c r="E54" s="386">
        <v>45147</v>
      </c>
      <c r="F54" s="385"/>
      <c r="G54" s="385" t="s">
        <v>135</v>
      </c>
      <c r="H54" s="385" t="s">
        <v>2980</v>
      </c>
      <c r="I54" s="385"/>
      <c r="J54" s="385" t="s">
        <v>30</v>
      </c>
      <c r="K54" s="385" t="s">
        <v>101</v>
      </c>
      <c r="L54" s="385" t="s">
        <v>3000</v>
      </c>
      <c r="M54" s="5">
        <v>100000000</v>
      </c>
      <c r="N54" s="5">
        <v>0</v>
      </c>
      <c r="O54" s="5">
        <v>0</v>
      </c>
    </row>
    <row r="55" spans="1:15" x14ac:dyDescent="0.25">
      <c r="A55" s="385" t="s">
        <v>478</v>
      </c>
      <c r="B55" s="385" t="s">
        <v>479</v>
      </c>
      <c r="C55" s="385" t="s">
        <v>27</v>
      </c>
      <c r="D55" s="385" t="s">
        <v>3022</v>
      </c>
      <c r="E55" s="386">
        <v>45147</v>
      </c>
      <c r="F55" s="385"/>
      <c r="G55" s="385" t="s">
        <v>135</v>
      </c>
      <c r="H55" s="385" t="s">
        <v>2980</v>
      </c>
      <c r="I55" s="385"/>
      <c r="J55" s="385" t="s">
        <v>30</v>
      </c>
      <c r="K55" s="385" t="s">
        <v>101</v>
      </c>
      <c r="L55" s="385" t="s">
        <v>3001</v>
      </c>
      <c r="M55" s="5">
        <v>100000000</v>
      </c>
      <c r="N55" s="5">
        <v>0</v>
      </c>
      <c r="O55" s="5">
        <v>0</v>
      </c>
    </row>
    <row r="56" spans="1:15" x14ac:dyDescent="0.25">
      <c r="A56" s="385" t="s">
        <v>478</v>
      </c>
      <c r="B56" s="385" t="s">
        <v>479</v>
      </c>
      <c r="C56" s="385" t="s">
        <v>27</v>
      </c>
      <c r="D56" s="385" t="s">
        <v>3023</v>
      </c>
      <c r="E56" s="386">
        <v>45147</v>
      </c>
      <c r="F56" s="385"/>
      <c r="G56" s="385" t="s">
        <v>135</v>
      </c>
      <c r="H56" s="385" t="s">
        <v>2980</v>
      </c>
      <c r="I56" s="385"/>
      <c r="J56" s="385" t="s">
        <v>30</v>
      </c>
      <c r="K56" s="385" t="s">
        <v>101</v>
      </c>
      <c r="L56" s="385" t="s">
        <v>2998</v>
      </c>
      <c r="M56" s="5">
        <v>100000000</v>
      </c>
      <c r="N56" s="5">
        <v>0</v>
      </c>
      <c r="O56" s="5">
        <v>0</v>
      </c>
    </row>
    <row r="57" spans="1:15" x14ac:dyDescent="0.25">
      <c r="A57" s="385" t="s">
        <v>478</v>
      </c>
      <c r="B57" s="385" t="s">
        <v>479</v>
      </c>
      <c r="C57" s="385" t="s">
        <v>27</v>
      </c>
      <c r="D57" s="385" t="s">
        <v>3024</v>
      </c>
      <c r="E57" s="386">
        <v>45152</v>
      </c>
      <c r="F57" s="385"/>
      <c r="G57" s="385" t="s">
        <v>135</v>
      </c>
      <c r="H57" s="385" t="s">
        <v>2980</v>
      </c>
      <c r="I57" s="385"/>
      <c r="J57" s="385" t="s">
        <v>30</v>
      </c>
      <c r="K57" s="385" t="s">
        <v>101</v>
      </c>
      <c r="L57" s="385" t="s">
        <v>2992</v>
      </c>
      <c r="M57" s="5">
        <v>100000000</v>
      </c>
      <c r="N57" s="5">
        <v>0</v>
      </c>
      <c r="O57" s="5">
        <v>0</v>
      </c>
    </row>
    <row r="58" spans="1:15" x14ac:dyDescent="0.25">
      <c r="A58" s="385" t="s">
        <v>478</v>
      </c>
      <c r="B58" s="385" t="s">
        <v>479</v>
      </c>
      <c r="C58" s="385" t="s">
        <v>27</v>
      </c>
      <c r="D58" s="385" t="s">
        <v>3025</v>
      </c>
      <c r="E58" s="386">
        <v>45152</v>
      </c>
      <c r="F58" s="385"/>
      <c r="G58" s="385" t="s">
        <v>135</v>
      </c>
      <c r="H58" s="385" t="s">
        <v>2980</v>
      </c>
      <c r="I58" s="385"/>
      <c r="J58" s="385" t="s">
        <v>30</v>
      </c>
      <c r="K58" s="385" t="s">
        <v>101</v>
      </c>
      <c r="L58" s="385" t="s">
        <v>2994</v>
      </c>
      <c r="M58" s="5">
        <v>100000000</v>
      </c>
      <c r="N58" s="5">
        <v>0</v>
      </c>
      <c r="O58" s="5">
        <v>0</v>
      </c>
    </row>
    <row r="59" spans="1:15" x14ac:dyDescent="0.25">
      <c r="A59" s="385" t="s">
        <v>478</v>
      </c>
      <c r="B59" s="385" t="s">
        <v>479</v>
      </c>
      <c r="C59" s="385" t="s">
        <v>27</v>
      </c>
      <c r="D59" s="385" t="s">
        <v>3026</v>
      </c>
      <c r="E59" s="386">
        <v>45152</v>
      </c>
      <c r="F59" s="385"/>
      <c r="G59" s="385" t="s">
        <v>135</v>
      </c>
      <c r="H59" s="385" t="s">
        <v>2980</v>
      </c>
      <c r="I59" s="385"/>
      <c r="J59" s="385" t="s">
        <v>30</v>
      </c>
      <c r="K59" s="385" t="s">
        <v>101</v>
      </c>
      <c r="L59" s="385" t="s">
        <v>2995</v>
      </c>
      <c r="M59" s="5">
        <v>100000000</v>
      </c>
      <c r="N59" s="5">
        <v>0</v>
      </c>
      <c r="O59" s="5">
        <v>0</v>
      </c>
    </row>
    <row r="60" spans="1:15" x14ac:dyDescent="0.25">
      <c r="A60" s="385" t="s">
        <v>478</v>
      </c>
      <c r="B60" s="385" t="s">
        <v>479</v>
      </c>
      <c r="C60" s="385" t="s">
        <v>27</v>
      </c>
      <c r="D60" s="385" t="s">
        <v>3027</v>
      </c>
      <c r="E60" s="386">
        <v>45152</v>
      </c>
      <c r="F60" s="385"/>
      <c r="G60" s="385" t="s">
        <v>135</v>
      </c>
      <c r="H60" s="385" t="s">
        <v>2980</v>
      </c>
      <c r="I60" s="385"/>
      <c r="J60" s="385" t="s">
        <v>30</v>
      </c>
      <c r="K60" s="385" t="s">
        <v>101</v>
      </c>
      <c r="L60" s="385" t="s">
        <v>2991</v>
      </c>
      <c r="M60" s="5">
        <v>100000000</v>
      </c>
      <c r="N60" s="5">
        <v>0</v>
      </c>
      <c r="O60" s="5">
        <v>0</v>
      </c>
    </row>
    <row r="61" spans="1:15" x14ac:dyDescent="0.25">
      <c r="A61" s="385" t="s">
        <v>478</v>
      </c>
      <c r="B61" s="385" t="s">
        <v>479</v>
      </c>
      <c r="C61" s="385" t="s">
        <v>27</v>
      </c>
      <c r="D61" s="385" t="s">
        <v>3028</v>
      </c>
      <c r="E61" s="386">
        <v>45153</v>
      </c>
      <c r="F61" s="385"/>
      <c r="G61" s="385" t="s">
        <v>135</v>
      </c>
      <c r="H61" s="385" t="s">
        <v>2980</v>
      </c>
      <c r="I61" s="385"/>
      <c r="J61" s="385" t="s">
        <v>30</v>
      </c>
      <c r="K61" s="385" t="s">
        <v>101</v>
      </c>
      <c r="L61" s="385" t="s">
        <v>2989</v>
      </c>
      <c r="M61" s="5">
        <v>100000000</v>
      </c>
      <c r="N61" s="5">
        <v>0</v>
      </c>
      <c r="O61" s="5">
        <v>0</v>
      </c>
    </row>
    <row r="62" spans="1:15" x14ac:dyDescent="0.25">
      <c r="A62" s="385" t="s">
        <v>478</v>
      </c>
      <c r="B62" s="385" t="s">
        <v>479</v>
      </c>
      <c r="C62" s="385" t="s">
        <v>27</v>
      </c>
      <c r="D62" s="385" t="s">
        <v>3029</v>
      </c>
      <c r="E62" s="386">
        <v>45153</v>
      </c>
      <c r="F62" s="385"/>
      <c r="G62" s="385" t="s">
        <v>135</v>
      </c>
      <c r="H62" s="385" t="s">
        <v>2980</v>
      </c>
      <c r="I62" s="385"/>
      <c r="J62" s="385" t="s">
        <v>30</v>
      </c>
      <c r="K62" s="385" t="s">
        <v>101</v>
      </c>
      <c r="L62" s="385" t="s">
        <v>2987</v>
      </c>
      <c r="M62" s="5">
        <v>100000000</v>
      </c>
      <c r="N62" s="5">
        <v>0</v>
      </c>
      <c r="O62" s="5">
        <v>0</v>
      </c>
    </row>
    <row r="63" spans="1:15" x14ac:dyDescent="0.25">
      <c r="A63" s="385" t="s">
        <v>478</v>
      </c>
      <c r="B63" s="385" t="s">
        <v>479</v>
      </c>
      <c r="C63" s="385" t="s">
        <v>27</v>
      </c>
      <c r="D63" s="385" t="s">
        <v>3030</v>
      </c>
      <c r="E63" s="386">
        <v>45153</v>
      </c>
      <c r="F63" s="385"/>
      <c r="G63" s="385" t="s">
        <v>135</v>
      </c>
      <c r="H63" s="385" t="s">
        <v>2980</v>
      </c>
      <c r="I63" s="385"/>
      <c r="J63" s="385" t="s">
        <v>30</v>
      </c>
      <c r="K63" s="385" t="s">
        <v>101</v>
      </c>
      <c r="L63" s="385" t="s">
        <v>2996</v>
      </c>
      <c r="M63" s="5">
        <v>100000000</v>
      </c>
      <c r="N63" s="5">
        <v>0</v>
      </c>
      <c r="O63" s="5">
        <v>0</v>
      </c>
    </row>
    <row r="64" spans="1:15" x14ac:dyDescent="0.25">
      <c r="A64" s="385" t="s">
        <v>478</v>
      </c>
      <c r="B64" s="385" t="s">
        <v>479</v>
      </c>
      <c r="C64" s="385" t="s">
        <v>27</v>
      </c>
      <c r="D64" s="385" t="s">
        <v>905</v>
      </c>
      <c r="E64" s="386">
        <v>45155</v>
      </c>
      <c r="F64" s="385"/>
      <c r="G64" s="385" t="s">
        <v>135</v>
      </c>
      <c r="H64" s="385" t="s">
        <v>2980</v>
      </c>
      <c r="I64" s="385"/>
      <c r="J64" s="385" t="s">
        <v>30</v>
      </c>
      <c r="K64" s="385" t="s">
        <v>44</v>
      </c>
      <c r="L64" s="385" t="s">
        <v>3013</v>
      </c>
      <c r="M64" s="5">
        <v>100000000</v>
      </c>
      <c r="N64" s="5">
        <v>0</v>
      </c>
      <c r="O64" s="5">
        <v>0</v>
      </c>
    </row>
    <row r="65" spans="1:15" x14ac:dyDescent="0.25">
      <c r="A65" s="385" t="s">
        <v>478</v>
      </c>
      <c r="B65" s="385" t="s">
        <v>479</v>
      </c>
      <c r="C65" s="385" t="s">
        <v>27</v>
      </c>
      <c r="D65" s="385" t="s">
        <v>3031</v>
      </c>
      <c r="E65" s="386">
        <v>45156</v>
      </c>
      <c r="F65" s="385"/>
      <c r="G65" s="385" t="s">
        <v>135</v>
      </c>
      <c r="H65" s="385" t="s">
        <v>2980</v>
      </c>
      <c r="I65" s="385"/>
      <c r="J65" s="385" t="s">
        <v>30</v>
      </c>
      <c r="K65" s="385" t="s">
        <v>44</v>
      </c>
      <c r="L65" s="385" t="s">
        <v>3007</v>
      </c>
      <c r="M65" s="5">
        <v>100000000</v>
      </c>
      <c r="N65" s="5">
        <v>0</v>
      </c>
      <c r="O65" s="5">
        <v>0</v>
      </c>
    </row>
    <row r="66" spans="1:15" x14ac:dyDescent="0.25">
      <c r="A66" s="385" t="s">
        <v>478</v>
      </c>
      <c r="B66" s="385" t="s">
        <v>479</v>
      </c>
      <c r="C66" s="385" t="s">
        <v>27</v>
      </c>
      <c r="D66" s="385" t="s">
        <v>2594</v>
      </c>
      <c r="E66" s="386">
        <v>45160</v>
      </c>
      <c r="F66" s="385"/>
      <c r="G66" s="385" t="s">
        <v>135</v>
      </c>
      <c r="H66" s="385" t="s">
        <v>2980</v>
      </c>
      <c r="I66" s="385"/>
      <c r="J66" s="385" t="s">
        <v>30</v>
      </c>
      <c r="K66" s="385" t="s">
        <v>44</v>
      </c>
      <c r="L66" s="385" t="s">
        <v>3011</v>
      </c>
      <c r="M66" s="5">
        <v>100000000</v>
      </c>
      <c r="N66" s="5">
        <v>0</v>
      </c>
      <c r="O66" s="5">
        <v>0</v>
      </c>
    </row>
    <row r="67" spans="1:15" x14ac:dyDescent="0.25">
      <c r="A67" s="385" t="s">
        <v>478</v>
      </c>
      <c r="B67" s="385" t="s">
        <v>479</v>
      </c>
      <c r="C67" s="385" t="s">
        <v>27</v>
      </c>
      <c r="D67" s="385" t="s">
        <v>3032</v>
      </c>
      <c r="E67" s="386">
        <v>45160</v>
      </c>
      <c r="F67" s="385"/>
      <c r="G67" s="385" t="s">
        <v>135</v>
      </c>
      <c r="H67" s="385" t="s">
        <v>2980</v>
      </c>
      <c r="I67" s="385"/>
      <c r="J67" s="385" t="s">
        <v>30</v>
      </c>
      <c r="K67" s="385" t="s">
        <v>44</v>
      </c>
      <c r="L67" s="385" t="s">
        <v>3009</v>
      </c>
      <c r="M67" s="5">
        <v>100000000</v>
      </c>
      <c r="N67" s="5">
        <v>0</v>
      </c>
      <c r="O67" s="5">
        <v>0</v>
      </c>
    </row>
    <row r="68" spans="1:15" x14ac:dyDescent="0.25">
      <c r="A68" s="385" t="s">
        <v>478</v>
      </c>
      <c r="B68" s="385" t="s">
        <v>479</v>
      </c>
      <c r="C68" s="385" t="s">
        <v>27</v>
      </c>
      <c r="D68" s="385" t="s">
        <v>3033</v>
      </c>
      <c r="E68" s="386">
        <v>45183</v>
      </c>
      <c r="F68" s="385"/>
      <c r="G68" s="385" t="s">
        <v>135</v>
      </c>
      <c r="H68" s="385" t="s">
        <v>2980</v>
      </c>
      <c r="I68" s="385"/>
      <c r="J68" s="385" t="s">
        <v>30</v>
      </c>
      <c r="K68" s="385" t="s">
        <v>44</v>
      </c>
      <c r="L68" s="385" t="s">
        <v>3015</v>
      </c>
      <c r="M68" s="5">
        <v>100000000</v>
      </c>
      <c r="N68" s="5">
        <v>0</v>
      </c>
      <c r="O68" s="5">
        <v>0</v>
      </c>
    </row>
    <row r="69" spans="1:15" x14ac:dyDescent="0.25">
      <c r="A69" s="385" t="s">
        <v>478</v>
      </c>
      <c r="B69" s="385" t="s">
        <v>479</v>
      </c>
      <c r="C69" s="385" t="s">
        <v>27</v>
      </c>
      <c r="D69" s="385" t="s">
        <v>71</v>
      </c>
      <c r="E69" s="386">
        <v>45232</v>
      </c>
      <c r="F69" s="385"/>
      <c r="G69" s="385" t="s">
        <v>135</v>
      </c>
      <c r="H69" s="385" t="s">
        <v>2980</v>
      </c>
      <c r="I69" s="385"/>
      <c r="J69" s="385" t="s">
        <v>30</v>
      </c>
      <c r="K69" s="385" t="s">
        <v>44</v>
      </c>
      <c r="L69" s="385" t="s">
        <v>3019</v>
      </c>
      <c r="M69" s="5">
        <v>100000000</v>
      </c>
      <c r="N69" s="5">
        <v>0</v>
      </c>
      <c r="O69" s="5">
        <v>0</v>
      </c>
    </row>
    <row r="70" spans="1:15" x14ac:dyDescent="0.25">
      <c r="A70" s="385" t="s">
        <v>478</v>
      </c>
      <c r="B70" s="385" t="s">
        <v>479</v>
      </c>
      <c r="C70" s="385" t="s">
        <v>27</v>
      </c>
      <c r="D70" s="385" t="s">
        <v>76</v>
      </c>
      <c r="E70" s="386">
        <v>45232</v>
      </c>
      <c r="F70" s="385"/>
      <c r="G70" s="385" t="s">
        <v>135</v>
      </c>
      <c r="H70" s="385" t="s">
        <v>2980</v>
      </c>
      <c r="I70" s="385"/>
      <c r="J70" s="385" t="s">
        <v>30</v>
      </c>
      <c r="K70" s="385" t="s">
        <v>44</v>
      </c>
      <c r="L70" s="385" t="s">
        <v>3017</v>
      </c>
      <c r="M70" s="5">
        <v>100000000</v>
      </c>
      <c r="N70" s="5">
        <v>0</v>
      </c>
      <c r="O70" s="5">
        <v>0</v>
      </c>
    </row>
    <row r="71" spans="1:15" x14ac:dyDescent="0.25">
      <c r="A71" s="385"/>
      <c r="B71" s="385"/>
      <c r="C71" s="385"/>
      <c r="D71" s="385"/>
      <c r="E71" s="385"/>
      <c r="F71" s="385"/>
      <c r="G71" s="385"/>
      <c r="H71" s="385"/>
      <c r="I71" s="385"/>
      <c r="J71" s="385"/>
      <c r="K71" s="385"/>
      <c r="L71" s="385"/>
      <c r="M71" s="387">
        <f>SUM(M53:M70)</f>
        <v>4584039800</v>
      </c>
      <c r="N71" s="387"/>
      <c r="O71" s="387"/>
    </row>
    <row r="72" spans="1:15" x14ac:dyDescent="0.25">
      <c r="A72" s="385"/>
      <c r="B72" s="385"/>
      <c r="C72" s="385"/>
      <c r="D72" s="385"/>
      <c r="E72" s="385"/>
      <c r="F72" s="385"/>
      <c r="G72" s="385"/>
      <c r="H72" s="385"/>
      <c r="I72" s="385"/>
      <c r="J72" s="385"/>
      <c r="K72" s="385"/>
      <c r="L72" s="385"/>
      <c r="M72" s="385"/>
      <c r="N72" s="385"/>
      <c r="O72" s="385"/>
    </row>
    <row r="73" spans="1:15" x14ac:dyDescent="0.25">
      <c r="A73" s="385"/>
      <c r="B73" s="385"/>
      <c r="C73" s="385"/>
      <c r="D73" s="385"/>
      <c r="E73" s="385"/>
      <c r="F73" s="385"/>
      <c r="G73" s="385"/>
      <c r="H73" s="385"/>
      <c r="I73" s="385"/>
      <c r="J73" s="385"/>
      <c r="K73" s="385"/>
      <c r="L73" s="385"/>
      <c r="M73" s="385"/>
      <c r="N73" s="385"/>
      <c r="O73" s="385"/>
    </row>
    <row r="74" spans="1:15" x14ac:dyDescent="0.25">
      <c r="A74" s="385"/>
      <c r="B74" s="385"/>
      <c r="C74" s="385"/>
      <c r="D74" s="385"/>
      <c r="E74" s="385"/>
      <c r="F74" s="385"/>
      <c r="G74" s="385"/>
      <c r="H74" s="385"/>
      <c r="I74" s="385"/>
      <c r="J74" s="385"/>
      <c r="K74" s="385"/>
      <c r="L74" s="385"/>
      <c r="M74" s="385"/>
      <c r="N74" s="385"/>
      <c r="O74" s="385"/>
    </row>
    <row r="75" spans="1:15" x14ac:dyDescent="0.25">
      <c r="A75" s="385"/>
      <c r="B75" s="385"/>
      <c r="C75" s="385"/>
      <c r="D75" s="385"/>
      <c r="E75" s="385"/>
      <c r="F75" s="385"/>
      <c r="G75" s="385"/>
      <c r="H75" s="385"/>
      <c r="I75" s="385"/>
      <c r="J75" s="385"/>
      <c r="K75" s="385"/>
      <c r="L75" s="385"/>
      <c r="M75" s="385"/>
      <c r="N75" s="385"/>
      <c r="O75" s="385"/>
    </row>
    <row r="76" spans="1:15" x14ac:dyDescent="0.25">
      <c r="A76" s="385"/>
      <c r="B76" s="385"/>
      <c r="C76" s="385"/>
      <c r="D76" s="385"/>
      <c r="E76" s="385"/>
      <c r="F76" s="385"/>
      <c r="G76" s="385"/>
      <c r="H76" s="385"/>
      <c r="I76" s="385"/>
      <c r="J76" s="385"/>
      <c r="K76" s="385"/>
      <c r="L76" s="385"/>
      <c r="M76" s="385"/>
      <c r="N76" s="385"/>
      <c r="O76" s="385"/>
    </row>
    <row r="77" spans="1:15" x14ac:dyDescent="0.25">
      <c r="A77" s="385"/>
      <c r="B77" s="385"/>
      <c r="C77" s="385"/>
      <c r="D77" s="385"/>
      <c r="E77" s="385"/>
      <c r="F77" s="385"/>
      <c r="G77" s="385"/>
      <c r="H77" s="385"/>
      <c r="I77" s="385"/>
      <c r="J77" s="385"/>
      <c r="K77" s="385"/>
      <c r="L77" s="385"/>
      <c r="M77" s="385"/>
      <c r="N77" s="385"/>
      <c r="O77" s="385"/>
    </row>
    <row r="78" spans="1:15" x14ac:dyDescent="0.25">
      <c r="A78" s="385"/>
      <c r="B78" s="385"/>
      <c r="C78" s="385"/>
      <c r="D78" s="385"/>
      <c r="E78" s="385"/>
      <c r="F78" s="385"/>
      <c r="G78" s="385"/>
      <c r="H78" s="385"/>
      <c r="I78" s="385"/>
      <c r="J78" s="385"/>
      <c r="K78" s="385"/>
      <c r="L78" s="385"/>
      <c r="M78" s="385"/>
      <c r="N78" s="385"/>
      <c r="O78" s="385"/>
    </row>
    <row r="79" spans="1:15" x14ac:dyDescent="0.25">
      <c r="A79" s="385"/>
      <c r="B79" s="385"/>
      <c r="C79" s="385"/>
      <c r="D79" s="385"/>
      <c r="E79" s="385"/>
      <c r="F79" s="385"/>
      <c r="G79" s="385"/>
      <c r="H79" s="385"/>
      <c r="I79" s="385"/>
      <c r="J79" s="385"/>
      <c r="K79" s="385"/>
      <c r="L79" s="385"/>
      <c r="M79" s="385"/>
      <c r="N79" s="385"/>
      <c r="O79" s="385"/>
    </row>
    <row r="80" spans="1:15" x14ac:dyDescent="0.25">
      <c r="A80" s="385"/>
      <c r="B80" s="385"/>
      <c r="C80" s="385"/>
      <c r="D80" s="385"/>
      <c r="E80" s="385"/>
      <c r="F80" s="385"/>
      <c r="G80" s="385"/>
      <c r="H80" s="385"/>
      <c r="I80" s="385"/>
      <c r="J80" s="385"/>
      <c r="K80" s="385"/>
      <c r="L80" s="385"/>
      <c r="M80" s="385"/>
      <c r="N80" s="385"/>
      <c r="O80" s="385"/>
    </row>
    <row r="81" spans="1:15" x14ac:dyDescent="0.25">
      <c r="A81" s="385"/>
      <c r="B81" s="385"/>
      <c r="C81" s="385"/>
      <c r="D81" s="385"/>
      <c r="E81" s="385"/>
      <c r="F81" s="385"/>
      <c r="G81" s="385"/>
      <c r="H81" s="385"/>
      <c r="I81" s="385"/>
      <c r="J81" s="385"/>
      <c r="K81" s="385"/>
      <c r="L81" s="385"/>
      <c r="M81" s="385"/>
      <c r="N81" s="385"/>
      <c r="O81" s="385"/>
    </row>
  </sheetData>
  <mergeCells count="6">
    <mergeCell ref="A5:O5"/>
    <mergeCell ref="A6:O6"/>
    <mergeCell ref="A1:O1"/>
    <mergeCell ref="A2:O2"/>
    <mergeCell ref="A3:O3"/>
    <mergeCell ref="A4:O4"/>
  </mergeCells>
  <pageMargins left="0.7" right="0.7" top="0.75" bottom="0.75" header="0.3" footer="0.3"/>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3"/>
  <sheetViews>
    <sheetView workbookViewId="0">
      <selection activeCell="M22" sqref="M22"/>
    </sheetView>
  </sheetViews>
  <sheetFormatPr baseColWidth="10" defaultRowHeight="15" x14ac:dyDescent="0.25"/>
  <cols>
    <col min="1" max="1" width="8.5703125" customWidth="1"/>
    <col min="2" max="2" width="22" customWidth="1"/>
    <col min="3" max="3" width="5.42578125" customWidth="1"/>
    <col min="13" max="14" width="12.140625" bestFit="1" customWidth="1"/>
    <col min="15" max="15" width="13" bestFit="1" customWidth="1"/>
  </cols>
  <sheetData>
    <row r="1" spans="1:15" ht="15.75" x14ac:dyDescent="0.25">
      <c r="A1" s="624" t="s">
        <v>0</v>
      </c>
      <c r="B1" s="624"/>
      <c r="C1" s="624"/>
      <c r="D1" s="624"/>
      <c r="E1" s="624"/>
      <c r="F1" s="624"/>
      <c r="G1" s="624"/>
      <c r="H1" s="624"/>
      <c r="I1" s="624"/>
      <c r="J1" s="624"/>
      <c r="K1" s="624"/>
      <c r="L1" s="624"/>
      <c r="M1" s="624"/>
      <c r="N1" s="624"/>
      <c r="O1" s="624"/>
    </row>
    <row r="2" spans="1:15" ht="15.75" x14ac:dyDescent="0.25">
      <c r="A2" s="624" t="s">
        <v>1</v>
      </c>
      <c r="B2" s="624"/>
      <c r="C2" s="624"/>
      <c r="D2" s="624"/>
      <c r="E2" s="624"/>
      <c r="F2" s="624"/>
      <c r="G2" s="624"/>
      <c r="H2" s="624"/>
      <c r="I2" s="624"/>
      <c r="J2" s="624"/>
      <c r="K2" s="624"/>
      <c r="L2" s="624"/>
      <c r="M2" s="624"/>
      <c r="N2" s="624"/>
      <c r="O2" s="624"/>
    </row>
    <row r="3" spans="1:15" ht="15.75" x14ac:dyDescent="0.25">
      <c r="A3" s="624" t="s">
        <v>534</v>
      </c>
      <c r="B3" s="624"/>
      <c r="C3" s="624"/>
      <c r="D3" s="624"/>
      <c r="E3" s="624"/>
      <c r="F3" s="624"/>
      <c r="G3" s="624"/>
      <c r="H3" s="624"/>
      <c r="I3" s="624"/>
      <c r="J3" s="624"/>
      <c r="K3" s="624"/>
      <c r="L3" s="624"/>
      <c r="M3" s="624"/>
      <c r="N3" s="624"/>
      <c r="O3" s="624"/>
    </row>
    <row r="4" spans="1:15" ht="15.75" x14ac:dyDescent="0.25">
      <c r="A4" s="624"/>
      <c r="B4" s="624"/>
      <c r="C4" s="624"/>
      <c r="D4" s="624"/>
      <c r="E4" s="624"/>
      <c r="F4" s="624"/>
      <c r="G4" s="624"/>
      <c r="H4" s="624"/>
      <c r="I4" s="624"/>
      <c r="J4" s="624"/>
      <c r="K4" s="624"/>
      <c r="L4" s="624"/>
      <c r="M4" s="624"/>
      <c r="N4" s="624"/>
      <c r="O4" s="624"/>
    </row>
    <row r="5" spans="1:15" ht="15.75" x14ac:dyDescent="0.25">
      <c r="A5" s="624" t="s">
        <v>3</v>
      </c>
      <c r="B5" s="624"/>
      <c r="C5" s="624"/>
      <c r="D5" s="624"/>
      <c r="E5" s="624"/>
      <c r="F5" s="624"/>
      <c r="G5" s="624"/>
      <c r="H5" s="624"/>
      <c r="I5" s="624"/>
      <c r="J5" s="624"/>
      <c r="K5" s="624"/>
      <c r="L5" s="624"/>
      <c r="M5" s="624"/>
      <c r="N5" s="624"/>
      <c r="O5" s="624"/>
    </row>
    <row r="6" spans="1:15" ht="15.75" x14ac:dyDescent="0.25">
      <c r="A6" s="624"/>
      <c r="B6" s="624"/>
      <c r="C6" s="624"/>
      <c r="D6" s="624"/>
      <c r="E6" s="624"/>
      <c r="F6" s="624"/>
      <c r="G6" s="624"/>
      <c r="H6" s="624"/>
      <c r="I6" s="624"/>
      <c r="J6" s="624"/>
      <c r="K6" s="624"/>
      <c r="L6" s="624"/>
      <c r="M6" s="624"/>
      <c r="N6" s="624"/>
      <c r="O6" s="624"/>
    </row>
    <row r="7" spans="1:15" ht="15.75" x14ac:dyDescent="0.25">
      <c r="A7" s="624" t="s">
        <v>1679</v>
      </c>
      <c r="B7" s="624"/>
      <c r="C7" s="624"/>
      <c r="D7" s="624"/>
      <c r="E7" s="624"/>
      <c r="F7" s="624"/>
      <c r="G7" s="624"/>
      <c r="H7" s="624"/>
      <c r="I7" s="624"/>
      <c r="J7" s="624"/>
      <c r="K7" s="624"/>
      <c r="L7" s="624"/>
      <c r="M7" s="624"/>
      <c r="N7" s="624"/>
      <c r="O7" s="624"/>
    </row>
    <row r="8" spans="1:15" ht="15.75" x14ac:dyDescent="0.25">
      <c r="A8" s="625" t="s">
        <v>4</v>
      </c>
      <c r="B8" s="625"/>
      <c r="C8" s="625"/>
      <c r="D8" s="625"/>
      <c r="E8" s="625"/>
      <c r="F8" s="625"/>
      <c r="G8" s="625"/>
      <c r="H8" s="625"/>
      <c r="I8" s="625"/>
      <c r="J8" s="625"/>
      <c r="K8" s="625"/>
      <c r="L8" s="625"/>
      <c r="M8" s="625"/>
      <c r="N8" s="625"/>
      <c r="O8" s="625"/>
    </row>
    <row r="9" spans="1:15" ht="15.75" x14ac:dyDescent="0.25">
      <c r="A9" s="626"/>
      <c r="B9" s="626"/>
      <c r="C9" s="626"/>
      <c r="D9" s="626"/>
      <c r="E9" s="626"/>
      <c r="F9" s="626"/>
      <c r="G9" s="626"/>
      <c r="H9" s="626"/>
      <c r="I9" s="626"/>
      <c r="J9" s="626"/>
      <c r="K9" s="626"/>
      <c r="L9" s="626"/>
      <c r="M9" s="626"/>
      <c r="N9" s="626"/>
      <c r="O9" s="626"/>
    </row>
    <row r="10" spans="1:15" x14ac:dyDescent="0.25">
      <c r="A10" s="392" t="s">
        <v>6</v>
      </c>
      <c r="B10" s="392" t="s">
        <v>7</v>
      </c>
      <c r="C10" s="392" t="s">
        <v>8</v>
      </c>
      <c r="D10" s="392" t="s">
        <v>9</v>
      </c>
      <c r="E10" s="392" t="s">
        <v>10</v>
      </c>
      <c r="F10" s="392" t="s">
        <v>11</v>
      </c>
      <c r="G10" s="392" t="s">
        <v>12</v>
      </c>
      <c r="H10" s="392" t="s">
        <v>13</v>
      </c>
      <c r="I10" s="392" t="s">
        <v>14</v>
      </c>
      <c r="J10" s="392" t="s">
        <v>15</v>
      </c>
      <c r="K10" s="392" t="s">
        <v>16</v>
      </c>
      <c r="L10" s="392" t="s">
        <v>17</v>
      </c>
      <c r="M10" s="393" t="s">
        <v>18</v>
      </c>
      <c r="N10" s="393" t="s">
        <v>19</v>
      </c>
      <c r="O10" s="393" t="s">
        <v>20</v>
      </c>
    </row>
    <row r="11" spans="1:15" x14ac:dyDescent="0.25">
      <c r="A11" s="390" t="s">
        <v>21</v>
      </c>
      <c r="B11" s="390" t="s">
        <v>22</v>
      </c>
      <c r="C11" s="390" t="s">
        <v>544</v>
      </c>
      <c r="D11" s="390" t="s">
        <v>183</v>
      </c>
      <c r="E11" s="391">
        <v>44927</v>
      </c>
      <c r="F11" s="390"/>
      <c r="G11" s="390" t="s">
        <v>3035</v>
      </c>
      <c r="H11" s="390" t="s">
        <v>3036</v>
      </c>
      <c r="I11" s="390" t="s">
        <v>31</v>
      </c>
      <c r="J11" s="390" t="s">
        <v>30</v>
      </c>
      <c r="K11" s="390" t="s">
        <v>545</v>
      </c>
      <c r="L11" s="390" t="s">
        <v>546</v>
      </c>
      <c r="M11" s="5">
        <v>0</v>
      </c>
      <c r="N11" s="5">
        <v>3400758000</v>
      </c>
      <c r="O11" s="5">
        <v>3400758000</v>
      </c>
    </row>
    <row r="12" spans="1:15" x14ac:dyDescent="0.25">
      <c r="A12" s="390" t="s">
        <v>21</v>
      </c>
      <c r="B12" s="390" t="s">
        <v>22</v>
      </c>
      <c r="C12" s="390" t="s">
        <v>41</v>
      </c>
      <c r="D12" s="390" t="s">
        <v>3034</v>
      </c>
      <c r="E12" s="391">
        <v>44972</v>
      </c>
      <c r="F12" s="390" t="s">
        <v>100</v>
      </c>
      <c r="G12" s="390" t="s">
        <v>3035</v>
      </c>
      <c r="H12" s="390" t="s">
        <v>3036</v>
      </c>
      <c r="I12" s="390"/>
      <c r="J12" s="390" t="s">
        <v>30</v>
      </c>
      <c r="K12" s="390"/>
      <c r="L12" s="390" t="s">
        <v>3037</v>
      </c>
      <c r="M12" s="5">
        <v>100000000</v>
      </c>
      <c r="N12" s="5">
        <v>0</v>
      </c>
      <c r="O12" s="188">
        <f t="shared" ref="O12:O18" si="0">SUM(O11-M12+N12)</f>
        <v>3300758000</v>
      </c>
    </row>
    <row r="13" spans="1:15" x14ac:dyDescent="0.25">
      <c r="A13" s="390" t="s">
        <v>21</v>
      </c>
      <c r="B13" s="390" t="s">
        <v>22</v>
      </c>
      <c r="C13" s="390" t="s">
        <v>41</v>
      </c>
      <c r="D13" s="390" t="s">
        <v>3038</v>
      </c>
      <c r="E13" s="391">
        <v>44992</v>
      </c>
      <c r="F13" s="390" t="s">
        <v>100</v>
      </c>
      <c r="G13" s="390" t="s">
        <v>3035</v>
      </c>
      <c r="H13" s="390" t="s">
        <v>3036</v>
      </c>
      <c r="I13" s="390"/>
      <c r="J13" s="390" t="s">
        <v>30</v>
      </c>
      <c r="K13" s="390"/>
      <c r="L13" s="390" t="s">
        <v>3039</v>
      </c>
      <c r="M13" s="5">
        <v>2454700000</v>
      </c>
      <c r="N13" s="5">
        <v>0</v>
      </c>
      <c r="O13" s="188">
        <f t="shared" si="0"/>
        <v>846058000</v>
      </c>
    </row>
    <row r="14" spans="1:15" x14ac:dyDescent="0.25">
      <c r="A14" s="390" t="s">
        <v>21</v>
      </c>
      <c r="B14" s="390" t="s">
        <v>22</v>
      </c>
      <c r="C14" s="390" t="s">
        <v>41</v>
      </c>
      <c r="D14" s="390" t="s">
        <v>1735</v>
      </c>
      <c r="E14" s="391">
        <v>44994</v>
      </c>
      <c r="F14" s="390" t="s">
        <v>100</v>
      </c>
      <c r="G14" s="390" t="s">
        <v>3035</v>
      </c>
      <c r="H14" s="390" t="s">
        <v>3036</v>
      </c>
      <c r="I14" s="390"/>
      <c r="J14" s="390" t="s">
        <v>30</v>
      </c>
      <c r="K14" s="390"/>
      <c r="L14" s="390" t="s">
        <v>3040</v>
      </c>
      <c r="M14" s="5">
        <v>549617000</v>
      </c>
      <c r="N14" s="5">
        <v>0</v>
      </c>
      <c r="O14" s="188">
        <f t="shared" si="0"/>
        <v>296441000</v>
      </c>
    </row>
    <row r="15" spans="1:15" x14ac:dyDescent="0.25">
      <c r="A15" s="390" t="s">
        <v>21</v>
      </c>
      <c r="B15" s="390" t="s">
        <v>22</v>
      </c>
      <c r="C15" s="390" t="s">
        <v>41</v>
      </c>
      <c r="D15" s="390" t="s">
        <v>3041</v>
      </c>
      <c r="E15" s="391">
        <v>44994</v>
      </c>
      <c r="F15" s="390" t="s">
        <v>100</v>
      </c>
      <c r="G15" s="390" t="s">
        <v>3035</v>
      </c>
      <c r="H15" s="390" t="s">
        <v>3036</v>
      </c>
      <c r="I15" s="390"/>
      <c r="J15" s="390" t="s">
        <v>30</v>
      </c>
      <c r="K15" s="390"/>
      <c r="L15" s="390" t="s">
        <v>3042</v>
      </c>
      <c r="M15" s="5">
        <v>47441000</v>
      </c>
      <c r="N15" s="5">
        <v>0</v>
      </c>
      <c r="O15" s="188">
        <f t="shared" si="0"/>
        <v>249000000</v>
      </c>
    </row>
    <row r="16" spans="1:15" x14ac:dyDescent="0.25">
      <c r="A16" s="390" t="s">
        <v>21</v>
      </c>
      <c r="B16" s="390" t="s">
        <v>22</v>
      </c>
      <c r="C16" s="390" t="s">
        <v>41</v>
      </c>
      <c r="D16" s="390" t="s">
        <v>3043</v>
      </c>
      <c r="E16" s="391">
        <v>44998</v>
      </c>
      <c r="F16" s="390" t="s">
        <v>100</v>
      </c>
      <c r="G16" s="390" t="s">
        <v>3035</v>
      </c>
      <c r="H16" s="390" t="s">
        <v>3036</v>
      </c>
      <c r="I16" s="390"/>
      <c r="J16" s="390" t="s">
        <v>30</v>
      </c>
      <c r="K16" s="390"/>
      <c r="L16" s="390" t="s">
        <v>3044</v>
      </c>
      <c r="M16" s="5">
        <v>249000000</v>
      </c>
      <c r="N16" s="5">
        <v>0</v>
      </c>
      <c r="O16" s="188">
        <f t="shared" si="0"/>
        <v>0</v>
      </c>
    </row>
    <row r="17" spans="1:15" x14ac:dyDescent="0.25">
      <c r="A17" s="390" t="s">
        <v>21</v>
      </c>
      <c r="B17" s="390" t="s">
        <v>22</v>
      </c>
      <c r="C17" s="390" t="s">
        <v>27</v>
      </c>
      <c r="D17" s="390" t="s">
        <v>3047</v>
      </c>
      <c r="E17" s="391">
        <v>45191</v>
      </c>
      <c r="F17" s="390"/>
      <c r="G17" s="390" t="s">
        <v>3035</v>
      </c>
      <c r="H17" s="390" t="s">
        <v>3036</v>
      </c>
      <c r="I17" s="390"/>
      <c r="J17" s="390" t="s">
        <v>30</v>
      </c>
      <c r="K17" s="390" t="s">
        <v>31</v>
      </c>
      <c r="L17" s="390" t="s">
        <v>3046</v>
      </c>
      <c r="M17" s="5">
        <v>0</v>
      </c>
      <c r="N17" s="5">
        <v>100000000</v>
      </c>
      <c r="O17" s="188">
        <f t="shared" si="0"/>
        <v>100000000</v>
      </c>
    </row>
    <row r="18" spans="1:15" x14ac:dyDescent="0.25">
      <c r="A18" s="390" t="s">
        <v>21</v>
      </c>
      <c r="B18" s="390" t="s">
        <v>22</v>
      </c>
      <c r="C18" s="390" t="s">
        <v>41</v>
      </c>
      <c r="D18" s="390" t="s">
        <v>3045</v>
      </c>
      <c r="E18" s="391">
        <v>45209</v>
      </c>
      <c r="F18" s="390"/>
      <c r="G18" s="390" t="s">
        <v>3035</v>
      </c>
      <c r="H18" s="390" t="s">
        <v>3036</v>
      </c>
      <c r="I18" s="390"/>
      <c r="J18" s="390" t="s">
        <v>30</v>
      </c>
      <c r="K18" s="390" t="s">
        <v>44</v>
      </c>
      <c r="L18" s="390" t="s">
        <v>3046</v>
      </c>
      <c r="M18" s="5">
        <v>100000000</v>
      </c>
      <c r="N18" s="5">
        <v>0</v>
      </c>
      <c r="O18" s="188">
        <f t="shared" si="0"/>
        <v>0</v>
      </c>
    </row>
    <row r="19" spans="1:15" x14ac:dyDescent="0.25">
      <c r="A19" s="390"/>
      <c r="B19" s="390"/>
      <c r="C19" s="390"/>
      <c r="D19" s="390"/>
      <c r="E19" s="391"/>
      <c r="F19" s="390"/>
      <c r="G19" s="390"/>
      <c r="H19" s="390"/>
      <c r="I19" s="390"/>
      <c r="J19" s="390"/>
      <c r="K19" s="390"/>
      <c r="L19" s="390"/>
      <c r="M19" s="5"/>
      <c r="N19" s="5"/>
      <c r="O19" s="5"/>
    </row>
    <row r="20" spans="1:15" x14ac:dyDescent="0.25">
      <c r="A20" s="390"/>
      <c r="B20" s="390"/>
      <c r="C20" s="390"/>
      <c r="D20" s="390"/>
      <c r="E20" s="391"/>
      <c r="F20" s="390"/>
      <c r="G20" s="390"/>
      <c r="H20" s="390"/>
      <c r="I20" s="390"/>
      <c r="J20" s="390"/>
      <c r="K20" s="390"/>
      <c r="L20" s="390"/>
      <c r="M20" s="5"/>
      <c r="N20" s="5"/>
      <c r="O20" s="5"/>
    </row>
    <row r="21" spans="1:15" x14ac:dyDescent="0.25">
      <c r="A21" s="390"/>
      <c r="B21" s="390"/>
      <c r="C21" s="390"/>
      <c r="D21" s="390"/>
      <c r="E21" s="391"/>
      <c r="F21" s="390"/>
      <c r="G21" s="390"/>
      <c r="H21" s="390"/>
      <c r="I21" s="390"/>
      <c r="J21" s="390"/>
      <c r="K21" s="390"/>
      <c r="L21" s="390"/>
      <c r="M21" s="5"/>
      <c r="N21" s="5"/>
      <c r="O21" s="5"/>
    </row>
    <row r="22" spans="1:15" x14ac:dyDescent="0.25">
      <c r="A22" s="390" t="s">
        <v>478</v>
      </c>
      <c r="B22" s="390" t="s">
        <v>479</v>
      </c>
      <c r="C22" s="390" t="s">
        <v>27</v>
      </c>
      <c r="D22" s="390" t="s">
        <v>3047</v>
      </c>
      <c r="E22" s="391">
        <v>45191</v>
      </c>
      <c r="F22" s="390"/>
      <c r="G22" s="390" t="s">
        <v>3035</v>
      </c>
      <c r="H22" s="390" t="s">
        <v>3036</v>
      </c>
      <c r="I22" s="390"/>
      <c r="J22" s="390" t="s">
        <v>30</v>
      </c>
      <c r="K22" s="390" t="s">
        <v>44</v>
      </c>
      <c r="L22" s="390" t="s">
        <v>3046</v>
      </c>
      <c r="M22" s="436">
        <v>100000000</v>
      </c>
      <c r="N22" s="5">
        <v>0</v>
      </c>
      <c r="O22" s="5">
        <v>0</v>
      </c>
    </row>
    <row r="23" spans="1:15" x14ac:dyDescent="0.25">
      <c r="A23" s="390"/>
      <c r="B23" s="390"/>
      <c r="C23" s="390"/>
      <c r="D23" s="390"/>
      <c r="E23" s="390"/>
      <c r="F23" s="390"/>
      <c r="G23" s="390"/>
      <c r="H23" s="390"/>
      <c r="I23" s="390"/>
      <c r="J23" s="390"/>
      <c r="K23" s="390"/>
      <c r="L23" s="390"/>
      <c r="M23" s="6"/>
      <c r="N23" s="6"/>
      <c r="O23" s="6"/>
    </row>
    <row r="24" spans="1:15" x14ac:dyDescent="0.25">
      <c r="A24" s="390"/>
      <c r="B24" s="390"/>
      <c r="C24" s="390"/>
      <c r="D24" s="390"/>
      <c r="E24" s="390"/>
      <c r="F24" s="390"/>
      <c r="G24" s="390"/>
      <c r="H24" s="390"/>
      <c r="I24" s="390"/>
      <c r="J24" s="390"/>
      <c r="K24" s="390"/>
      <c r="L24" s="390"/>
      <c r="M24" s="390"/>
      <c r="N24" s="390"/>
      <c r="O24" s="390"/>
    </row>
    <row r="25" spans="1:15" x14ac:dyDescent="0.25">
      <c r="A25" s="390"/>
      <c r="B25" s="390"/>
      <c r="C25" s="390"/>
      <c r="D25" s="390"/>
      <c r="E25" s="390"/>
      <c r="F25" s="390"/>
      <c r="G25" s="390"/>
      <c r="H25" s="390"/>
      <c r="I25" s="390"/>
      <c r="J25" s="390"/>
      <c r="K25" s="390"/>
      <c r="L25" s="390"/>
      <c r="M25" s="390"/>
      <c r="N25" s="390"/>
      <c r="O25" s="390"/>
    </row>
    <row r="26" spans="1:15" x14ac:dyDescent="0.25">
      <c r="A26" s="390"/>
      <c r="B26" s="390"/>
      <c r="C26" s="390"/>
      <c r="D26" s="390"/>
      <c r="E26" s="390"/>
      <c r="F26" s="390"/>
      <c r="G26" s="390"/>
      <c r="H26" s="390"/>
      <c r="I26" s="390"/>
      <c r="J26" s="390"/>
      <c r="K26" s="390"/>
      <c r="L26" s="390"/>
      <c r="M26" s="390"/>
      <c r="N26" s="390"/>
      <c r="O26" s="390"/>
    </row>
    <row r="27" spans="1:15" x14ac:dyDescent="0.25">
      <c r="A27" s="390"/>
      <c r="B27" s="390"/>
      <c r="C27" s="390"/>
      <c r="D27" s="390"/>
      <c r="E27" s="390"/>
      <c r="F27" s="390"/>
      <c r="G27" s="390"/>
      <c r="H27" s="390"/>
      <c r="I27" s="390"/>
      <c r="J27" s="390"/>
      <c r="K27" s="390"/>
      <c r="L27" s="390"/>
      <c r="M27" s="390"/>
      <c r="N27" s="390"/>
      <c r="O27" s="390"/>
    </row>
    <row r="28" spans="1:15" x14ac:dyDescent="0.25">
      <c r="A28" s="390"/>
      <c r="B28" s="390"/>
      <c r="C28" s="390"/>
      <c r="D28" s="390"/>
      <c r="E28" s="390"/>
      <c r="F28" s="390"/>
      <c r="G28" s="390"/>
      <c r="H28" s="390"/>
      <c r="I28" s="390"/>
      <c r="J28" s="390"/>
      <c r="K28" s="390"/>
      <c r="L28" s="390"/>
      <c r="M28" s="390"/>
      <c r="N28" s="390"/>
      <c r="O28" s="390"/>
    </row>
    <row r="29" spans="1:15" x14ac:dyDescent="0.25">
      <c r="A29" s="390"/>
      <c r="B29" s="390"/>
      <c r="C29" s="390"/>
      <c r="D29" s="390"/>
      <c r="E29" s="390"/>
      <c r="F29" s="390"/>
      <c r="G29" s="390"/>
      <c r="H29" s="390"/>
      <c r="I29" s="390"/>
      <c r="J29" s="390"/>
      <c r="K29" s="390"/>
      <c r="L29" s="390"/>
      <c r="M29" s="390"/>
      <c r="N29" s="390"/>
      <c r="O29" s="390"/>
    </row>
    <row r="30" spans="1:15" x14ac:dyDescent="0.25">
      <c r="A30" s="390"/>
      <c r="B30" s="390"/>
      <c r="C30" s="390"/>
      <c r="D30" s="390"/>
      <c r="E30" s="390"/>
      <c r="F30" s="390"/>
      <c r="G30" s="390"/>
      <c r="H30" s="390"/>
      <c r="I30" s="390"/>
      <c r="J30" s="390"/>
      <c r="K30" s="390"/>
      <c r="L30" s="390"/>
      <c r="M30" s="390"/>
      <c r="N30" s="390"/>
      <c r="O30" s="390"/>
    </row>
    <row r="31" spans="1:15" x14ac:dyDescent="0.25">
      <c r="A31" s="390"/>
      <c r="B31" s="390"/>
      <c r="C31" s="390"/>
      <c r="D31" s="390"/>
      <c r="E31" s="390"/>
      <c r="F31" s="390"/>
      <c r="G31" s="390"/>
      <c r="H31" s="390"/>
      <c r="I31" s="390"/>
      <c r="J31" s="390"/>
      <c r="K31" s="390"/>
      <c r="L31" s="390"/>
      <c r="M31" s="390"/>
      <c r="N31" s="390"/>
      <c r="O31" s="390"/>
    </row>
    <row r="32" spans="1:15" x14ac:dyDescent="0.25">
      <c r="A32" s="390"/>
      <c r="B32" s="390"/>
      <c r="C32" s="390"/>
      <c r="D32" s="390"/>
      <c r="E32" s="390"/>
      <c r="F32" s="390"/>
      <c r="G32" s="390"/>
      <c r="H32" s="390"/>
      <c r="I32" s="390"/>
      <c r="J32" s="390"/>
      <c r="K32" s="390"/>
      <c r="L32" s="390"/>
      <c r="M32" s="390"/>
      <c r="N32" s="390"/>
      <c r="O32" s="390"/>
    </row>
    <row r="33" spans="1:15" x14ac:dyDescent="0.25">
      <c r="A33" s="390"/>
      <c r="B33" s="390"/>
      <c r="C33" s="390"/>
      <c r="D33" s="390"/>
      <c r="E33" s="390"/>
      <c r="F33" s="390"/>
      <c r="G33" s="390"/>
      <c r="H33" s="390"/>
      <c r="I33" s="390"/>
      <c r="J33" s="390"/>
      <c r="K33" s="390"/>
      <c r="L33" s="390"/>
      <c r="M33" s="390"/>
      <c r="N33" s="390"/>
      <c r="O33" s="390"/>
    </row>
  </sheetData>
  <mergeCells count="9">
    <mergeCell ref="A7:O7"/>
    <mergeCell ref="A8:O8"/>
    <mergeCell ref="A9:O9"/>
    <mergeCell ref="A1:O1"/>
    <mergeCell ref="A2:O2"/>
    <mergeCell ref="A3:O3"/>
    <mergeCell ref="A4:O4"/>
    <mergeCell ref="A5:O5"/>
    <mergeCell ref="A6:O6"/>
  </mergeCells>
  <pageMargins left="0.7" right="0.7" top="0.75" bottom="0.75" header="0.3" footer="0.3"/>
  <pageSetup orientation="portrait" r:id="rId1"/>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35"/>
  <sheetViews>
    <sheetView topLeftCell="A106" workbookViewId="0">
      <selection activeCell="M125" sqref="M125"/>
    </sheetView>
  </sheetViews>
  <sheetFormatPr baseColWidth="10" defaultRowHeight="15" x14ac:dyDescent="0.25"/>
  <cols>
    <col min="1" max="1" width="9" customWidth="1"/>
    <col min="2" max="2" width="24.85546875" customWidth="1"/>
    <col min="3" max="3" width="5.5703125" customWidth="1"/>
    <col min="4" max="4" width="10.140625" customWidth="1"/>
    <col min="13" max="13" width="13.7109375" bestFit="1" customWidth="1"/>
    <col min="14" max="14" width="13" bestFit="1" customWidth="1"/>
    <col min="15" max="15" width="13.85546875" bestFit="1" customWidth="1"/>
  </cols>
  <sheetData>
    <row r="1" spans="1:15" ht="15.75" x14ac:dyDescent="0.25">
      <c r="A1" s="624" t="s">
        <v>0</v>
      </c>
      <c r="B1" s="624"/>
      <c r="C1" s="624"/>
      <c r="D1" s="624"/>
      <c r="E1" s="624"/>
      <c r="F1" s="624"/>
      <c r="G1" s="624"/>
      <c r="H1" s="624"/>
      <c r="I1" s="624"/>
      <c r="J1" s="624"/>
      <c r="K1" s="624"/>
      <c r="L1" s="624"/>
      <c r="M1" s="624"/>
      <c r="N1" s="624"/>
      <c r="O1" s="624"/>
    </row>
    <row r="2" spans="1:15" ht="15.75" x14ac:dyDescent="0.25">
      <c r="A2" s="624" t="s">
        <v>1</v>
      </c>
      <c r="B2" s="624"/>
      <c r="C2" s="624"/>
      <c r="D2" s="624"/>
      <c r="E2" s="624"/>
      <c r="F2" s="624"/>
      <c r="G2" s="624"/>
      <c r="H2" s="624"/>
      <c r="I2" s="624"/>
      <c r="J2" s="624"/>
      <c r="K2" s="624"/>
      <c r="L2" s="624"/>
      <c r="M2" s="624"/>
      <c r="N2" s="624"/>
      <c r="O2" s="624"/>
    </row>
    <row r="3" spans="1:15" ht="15.75" x14ac:dyDescent="0.25">
      <c r="A3" s="624" t="s">
        <v>534</v>
      </c>
      <c r="B3" s="624"/>
      <c r="C3" s="624"/>
      <c r="D3" s="624"/>
      <c r="E3" s="624"/>
      <c r="F3" s="624"/>
      <c r="G3" s="624"/>
      <c r="H3" s="624"/>
      <c r="I3" s="624"/>
      <c r="J3" s="624"/>
      <c r="K3" s="624"/>
      <c r="L3" s="624"/>
      <c r="M3" s="624"/>
      <c r="N3" s="624"/>
      <c r="O3" s="624"/>
    </row>
    <row r="4" spans="1:15" ht="15.75" x14ac:dyDescent="0.25">
      <c r="A4" s="624" t="s">
        <v>3</v>
      </c>
      <c r="B4" s="624"/>
      <c r="C4" s="624"/>
      <c r="D4" s="624"/>
      <c r="E4" s="624"/>
      <c r="F4" s="624"/>
      <c r="G4" s="624"/>
      <c r="H4" s="624"/>
      <c r="I4" s="624"/>
      <c r="J4" s="624"/>
      <c r="K4" s="624"/>
      <c r="L4" s="624"/>
      <c r="M4" s="624"/>
      <c r="N4" s="624"/>
      <c r="O4" s="624"/>
    </row>
    <row r="5" spans="1:15" ht="15.75" x14ac:dyDescent="0.25">
      <c r="A5" s="624" t="s">
        <v>1679</v>
      </c>
      <c r="B5" s="624"/>
      <c r="C5" s="624"/>
      <c r="D5" s="624"/>
      <c r="E5" s="624"/>
      <c r="F5" s="624"/>
      <c r="G5" s="624"/>
      <c r="H5" s="624"/>
      <c r="I5" s="624"/>
      <c r="J5" s="624"/>
      <c r="K5" s="624"/>
      <c r="L5" s="624"/>
      <c r="M5" s="624"/>
      <c r="N5" s="624"/>
      <c r="O5" s="624"/>
    </row>
    <row r="6" spans="1:15" ht="15.75" x14ac:dyDescent="0.25">
      <c r="A6" s="625" t="s">
        <v>4</v>
      </c>
      <c r="B6" s="625"/>
      <c r="C6" s="625"/>
      <c r="D6" s="625"/>
      <c r="E6" s="625"/>
      <c r="F6" s="625"/>
      <c r="G6" s="625"/>
      <c r="H6" s="625"/>
      <c r="I6" s="625"/>
      <c r="J6" s="625"/>
      <c r="K6" s="625"/>
      <c r="L6" s="625"/>
      <c r="M6" s="625"/>
      <c r="N6" s="625"/>
      <c r="O6" s="625"/>
    </row>
    <row r="7" spans="1:15" x14ac:dyDescent="0.25">
      <c r="A7" s="396" t="s">
        <v>6</v>
      </c>
      <c r="B7" s="396" t="s">
        <v>7</v>
      </c>
      <c r="C7" s="396" t="s">
        <v>8</v>
      </c>
      <c r="D7" s="396" t="s">
        <v>9</v>
      </c>
      <c r="E7" s="396" t="s">
        <v>10</v>
      </c>
      <c r="F7" s="396" t="s">
        <v>11</v>
      </c>
      <c r="G7" s="396" t="s">
        <v>12</v>
      </c>
      <c r="H7" s="396" t="s">
        <v>13</v>
      </c>
      <c r="I7" s="396" t="s">
        <v>14</v>
      </c>
      <c r="J7" s="396" t="s">
        <v>15</v>
      </c>
      <c r="K7" s="396" t="s">
        <v>16</v>
      </c>
      <c r="L7" s="396" t="s">
        <v>17</v>
      </c>
      <c r="M7" s="397" t="s">
        <v>18</v>
      </c>
      <c r="N7" s="397" t="s">
        <v>19</v>
      </c>
      <c r="O7" s="397" t="s">
        <v>20</v>
      </c>
    </row>
    <row r="8" spans="1:15" x14ac:dyDescent="0.25">
      <c r="A8" s="394" t="s">
        <v>21</v>
      </c>
      <c r="B8" s="394" t="s">
        <v>22</v>
      </c>
      <c r="C8" s="394" t="s">
        <v>544</v>
      </c>
      <c r="D8" s="394" t="s">
        <v>183</v>
      </c>
      <c r="E8" s="395">
        <v>44927</v>
      </c>
      <c r="F8" s="394"/>
      <c r="G8" s="394" t="s">
        <v>46</v>
      </c>
      <c r="H8" s="394" t="s">
        <v>3049</v>
      </c>
      <c r="I8" s="394" t="s">
        <v>31</v>
      </c>
      <c r="J8" s="394" t="s">
        <v>30</v>
      </c>
      <c r="K8" s="394" t="s">
        <v>545</v>
      </c>
      <c r="L8" s="394" t="s">
        <v>546</v>
      </c>
      <c r="M8" s="5">
        <v>0</v>
      </c>
      <c r="N8" s="5">
        <v>2613405107</v>
      </c>
      <c r="O8" s="5">
        <v>2613405107</v>
      </c>
    </row>
    <row r="9" spans="1:15" x14ac:dyDescent="0.25">
      <c r="A9" s="394" t="s">
        <v>21</v>
      </c>
      <c r="B9" s="394" t="s">
        <v>22</v>
      </c>
      <c r="C9" s="394" t="s">
        <v>41</v>
      </c>
      <c r="D9" s="394" t="s">
        <v>3048</v>
      </c>
      <c r="E9" s="395">
        <v>44974</v>
      </c>
      <c r="F9" s="394" t="s">
        <v>100</v>
      </c>
      <c r="G9" s="394" t="s">
        <v>46</v>
      </c>
      <c r="H9" s="394" t="s">
        <v>3049</v>
      </c>
      <c r="I9" s="394"/>
      <c r="J9" s="394" t="s">
        <v>30</v>
      </c>
      <c r="K9" s="394"/>
      <c r="L9" s="394" t="s">
        <v>3050</v>
      </c>
      <c r="M9" s="5">
        <v>100000000</v>
      </c>
      <c r="N9" s="5">
        <v>0</v>
      </c>
      <c r="O9" s="188">
        <f t="shared" ref="O9:O40" si="0">SUM(O8-M9+N9)</f>
        <v>2513405107</v>
      </c>
    </row>
    <row r="10" spans="1:15" x14ac:dyDescent="0.25">
      <c r="A10" s="394" t="s">
        <v>21</v>
      </c>
      <c r="B10" s="394" t="s">
        <v>22</v>
      </c>
      <c r="C10" s="394" t="s">
        <v>41</v>
      </c>
      <c r="D10" s="394" t="s">
        <v>3074</v>
      </c>
      <c r="E10" s="395">
        <v>44986</v>
      </c>
      <c r="F10" s="394" t="s">
        <v>100</v>
      </c>
      <c r="G10" s="394" t="s">
        <v>46</v>
      </c>
      <c r="H10" s="394" t="s">
        <v>3049</v>
      </c>
      <c r="I10" s="394"/>
      <c r="J10" s="394" t="s">
        <v>30</v>
      </c>
      <c r="K10" s="394"/>
      <c r="L10" s="394" t="s">
        <v>3075</v>
      </c>
      <c r="M10" s="5">
        <v>100000000</v>
      </c>
      <c r="N10" s="5">
        <v>0</v>
      </c>
      <c r="O10" s="188">
        <f t="shared" si="0"/>
        <v>2413405107</v>
      </c>
    </row>
    <row r="11" spans="1:15" x14ac:dyDescent="0.25">
      <c r="A11" s="394" t="s">
        <v>21</v>
      </c>
      <c r="B11" s="394" t="s">
        <v>22</v>
      </c>
      <c r="C11" s="394" t="s">
        <v>41</v>
      </c>
      <c r="D11" s="394" t="s">
        <v>2557</v>
      </c>
      <c r="E11" s="395">
        <v>44994</v>
      </c>
      <c r="F11" s="394"/>
      <c r="G11" s="394" t="s">
        <v>46</v>
      </c>
      <c r="H11" s="394" t="s">
        <v>3049</v>
      </c>
      <c r="I11" s="394"/>
      <c r="J11" s="394" t="s">
        <v>30</v>
      </c>
      <c r="K11" s="394"/>
      <c r="L11" s="394" t="s">
        <v>3076</v>
      </c>
      <c r="M11" s="5">
        <v>100000000</v>
      </c>
      <c r="N11" s="5">
        <v>0</v>
      </c>
      <c r="O11" s="188">
        <f t="shared" si="0"/>
        <v>2313405107</v>
      </c>
    </row>
    <row r="12" spans="1:15" x14ac:dyDescent="0.25">
      <c r="A12" s="394" t="s">
        <v>21</v>
      </c>
      <c r="B12" s="394" t="s">
        <v>22</v>
      </c>
      <c r="C12" s="394" t="s">
        <v>41</v>
      </c>
      <c r="D12" s="394" t="s">
        <v>2558</v>
      </c>
      <c r="E12" s="395">
        <v>44994</v>
      </c>
      <c r="F12" s="394"/>
      <c r="G12" s="394" t="s">
        <v>46</v>
      </c>
      <c r="H12" s="394" t="s">
        <v>3049</v>
      </c>
      <c r="I12" s="394"/>
      <c r="J12" s="394" t="s">
        <v>30</v>
      </c>
      <c r="K12" s="394"/>
      <c r="L12" s="394" t="s">
        <v>3077</v>
      </c>
      <c r="M12" s="5">
        <v>100000000</v>
      </c>
      <c r="N12" s="5">
        <v>0</v>
      </c>
      <c r="O12" s="188">
        <f t="shared" si="0"/>
        <v>2213405107</v>
      </c>
    </row>
    <row r="13" spans="1:15" x14ac:dyDescent="0.25">
      <c r="A13" s="394" t="s">
        <v>21</v>
      </c>
      <c r="B13" s="394" t="s">
        <v>22</v>
      </c>
      <c r="C13" s="394" t="s">
        <v>41</v>
      </c>
      <c r="D13" s="394" t="s">
        <v>3078</v>
      </c>
      <c r="E13" s="395">
        <v>44994</v>
      </c>
      <c r="F13" s="394" t="s">
        <v>100</v>
      </c>
      <c r="G13" s="394" t="s">
        <v>46</v>
      </c>
      <c r="H13" s="394" t="s">
        <v>3049</v>
      </c>
      <c r="I13" s="394"/>
      <c r="J13" s="394" t="s">
        <v>30</v>
      </c>
      <c r="K13" s="394"/>
      <c r="L13" s="394" t="s">
        <v>3079</v>
      </c>
      <c r="M13" s="5">
        <v>100000000</v>
      </c>
      <c r="N13" s="5">
        <v>0</v>
      </c>
      <c r="O13" s="188">
        <f t="shared" si="0"/>
        <v>2113405107</v>
      </c>
    </row>
    <row r="14" spans="1:15" x14ac:dyDescent="0.25">
      <c r="A14" s="394" t="s">
        <v>21</v>
      </c>
      <c r="B14" s="394" t="s">
        <v>22</v>
      </c>
      <c r="C14" s="394" t="s">
        <v>41</v>
      </c>
      <c r="D14" s="394" t="s">
        <v>3080</v>
      </c>
      <c r="E14" s="395">
        <v>44994</v>
      </c>
      <c r="F14" s="394" t="s">
        <v>100</v>
      </c>
      <c r="G14" s="394" t="s">
        <v>46</v>
      </c>
      <c r="H14" s="394" t="s">
        <v>3049</v>
      </c>
      <c r="I14" s="394"/>
      <c r="J14" s="394" t="s">
        <v>30</v>
      </c>
      <c r="K14" s="394"/>
      <c r="L14" s="394" t="s">
        <v>3081</v>
      </c>
      <c r="M14" s="5">
        <v>100000000</v>
      </c>
      <c r="N14" s="5">
        <v>0</v>
      </c>
      <c r="O14" s="188">
        <f t="shared" si="0"/>
        <v>2013405107</v>
      </c>
    </row>
    <row r="15" spans="1:15" x14ac:dyDescent="0.25">
      <c r="A15" s="394" t="s">
        <v>21</v>
      </c>
      <c r="B15" s="394" t="s">
        <v>22</v>
      </c>
      <c r="C15" s="394" t="s">
        <v>41</v>
      </c>
      <c r="D15" s="394" t="s">
        <v>3082</v>
      </c>
      <c r="E15" s="395">
        <v>45001</v>
      </c>
      <c r="F15" s="394" t="s">
        <v>100</v>
      </c>
      <c r="G15" s="394" t="s">
        <v>46</v>
      </c>
      <c r="H15" s="394" t="s">
        <v>3049</v>
      </c>
      <c r="I15" s="394"/>
      <c r="J15" s="394" t="s">
        <v>30</v>
      </c>
      <c r="K15" s="394"/>
      <c r="L15" s="394" t="s">
        <v>3083</v>
      </c>
      <c r="M15" s="5">
        <v>239921696</v>
      </c>
      <c r="N15" s="5">
        <v>0</v>
      </c>
      <c r="O15" s="188">
        <f t="shared" si="0"/>
        <v>1773483411</v>
      </c>
    </row>
    <row r="16" spans="1:15" x14ac:dyDescent="0.25">
      <c r="A16" s="394" t="s">
        <v>21</v>
      </c>
      <c r="B16" s="394" t="s">
        <v>22</v>
      </c>
      <c r="C16" s="394" t="s">
        <v>41</v>
      </c>
      <c r="D16" s="394" t="s">
        <v>3051</v>
      </c>
      <c r="E16" s="395">
        <v>45007</v>
      </c>
      <c r="F16" s="394" t="s">
        <v>100</v>
      </c>
      <c r="G16" s="394" t="s">
        <v>46</v>
      </c>
      <c r="H16" s="394" t="s">
        <v>3049</v>
      </c>
      <c r="I16" s="394"/>
      <c r="J16" s="394" t="s">
        <v>30</v>
      </c>
      <c r="K16" s="394"/>
      <c r="L16" s="394" t="s">
        <v>3053</v>
      </c>
      <c r="M16" s="5">
        <v>1585904000</v>
      </c>
      <c r="N16" s="5">
        <v>0</v>
      </c>
      <c r="O16" s="188">
        <f t="shared" si="0"/>
        <v>187579411</v>
      </c>
    </row>
    <row r="17" spans="1:15" x14ac:dyDescent="0.25">
      <c r="A17" s="394" t="s">
        <v>21</v>
      </c>
      <c r="B17" s="394" t="s">
        <v>22</v>
      </c>
      <c r="C17" s="394" t="s">
        <v>41</v>
      </c>
      <c r="D17" s="394" t="s">
        <v>3051</v>
      </c>
      <c r="E17" s="395">
        <v>45007</v>
      </c>
      <c r="F17" s="394" t="s">
        <v>3052</v>
      </c>
      <c r="G17" s="394" t="s">
        <v>46</v>
      </c>
      <c r="H17" s="394" t="s">
        <v>3049</v>
      </c>
      <c r="I17" s="394"/>
      <c r="J17" s="394" t="s">
        <v>30</v>
      </c>
      <c r="K17" s="394"/>
      <c r="L17" s="394" t="s">
        <v>3053</v>
      </c>
      <c r="M17" s="5">
        <v>187579411</v>
      </c>
      <c r="N17" s="5">
        <v>0</v>
      </c>
      <c r="O17" s="188">
        <f t="shared" si="0"/>
        <v>0</v>
      </c>
    </row>
    <row r="18" spans="1:15" x14ac:dyDescent="0.25">
      <c r="A18" s="394" t="s">
        <v>21</v>
      </c>
      <c r="B18" s="394" t="s">
        <v>22</v>
      </c>
      <c r="C18" s="394" t="s">
        <v>27</v>
      </c>
      <c r="D18" s="394" t="s">
        <v>3122</v>
      </c>
      <c r="E18" s="395">
        <v>45078</v>
      </c>
      <c r="F18" s="394"/>
      <c r="G18" s="394" t="s">
        <v>46</v>
      </c>
      <c r="H18" s="394" t="s">
        <v>3049</v>
      </c>
      <c r="I18" s="394"/>
      <c r="J18" s="394" t="s">
        <v>30</v>
      </c>
      <c r="K18" s="394" t="s">
        <v>31</v>
      </c>
      <c r="L18" s="394" t="s">
        <v>3063</v>
      </c>
      <c r="M18" s="5">
        <v>0</v>
      </c>
      <c r="N18" s="5">
        <v>100000000</v>
      </c>
      <c r="O18" s="188">
        <f t="shared" si="0"/>
        <v>100000000</v>
      </c>
    </row>
    <row r="19" spans="1:15" x14ac:dyDescent="0.25">
      <c r="A19" s="394" t="s">
        <v>21</v>
      </c>
      <c r="B19" s="394" t="s">
        <v>22</v>
      </c>
      <c r="C19" s="394" t="s">
        <v>27</v>
      </c>
      <c r="D19" s="394" t="s">
        <v>3123</v>
      </c>
      <c r="E19" s="395">
        <v>45078</v>
      </c>
      <c r="F19" s="394"/>
      <c r="G19" s="394" t="s">
        <v>46</v>
      </c>
      <c r="H19" s="394" t="s">
        <v>3049</v>
      </c>
      <c r="I19" s="394"/>
      <c r="J19" s="394" t="s">
        <v>30</v>
      </c>
      <c r="K19" s="394" t="s">
        <v>31</v>
      </c>
      <c r="L19" s="394" t="s">
        <v>3071</v>
      </c>
      <c r="M19" s="5">
        <v>0</v>
      </c>
      <c r="N19" s="5">
        <v>100000000</v>
      </c>
      <c r="O19" s="188">
        <f t="shared" si="0"/>
        <v>200000000</v>
      </c>
    </row>
    <row r="20" spans="1:15" x14ac:dyDescent="0.25">
      <c r="A20" s="394" t="s">
        <v>21</v>
      </c>
      <c r="B20" s="394" t="s">
        <v>22</v>
      </c>
      <c r="C20" s="394" t="s">
        <v>27</v>
      </c>
      <c r="D20" s="394" t="s">
        <v>3124</v>
      </c>
      <c r="E20" s="395">
        <v>45078</v>
      </c>
      <c r="F20" s="394"/>
      <c r="G20" s="394" t="s">
        <v>46</v>
      </c>
      <c r="H20" s="394" t="s">
        <v>3049</v>
      </c>
      <c r="I20" s="394"/>
      <c r="J20" s="394" t="s">
        <v>30</v>
      </c>
      <c r="K20" s="394" t="s">
        <v>31</v>
      </c>
      <c r="L20" s="394" t="s">
        <v>3065</v>
      </c>
      <c r="M20" s="5">
        <v>0</v>
      </c>
      <c r="N20" s="5">
        <v>100000000</v>
      </c>
      <c r="O20" s="188">
        <f t="shared" si="0"/>
        <v>300000000</v>
      </c>
    </row>
    <row r="21" spans="1:15" x14ac:dyDescent="0.25">
      <c r="A21" s="394" t="s">
        <v>21</v>
      </c>
      <c r="B21" s="394" t="s">
        <v>22</v>
      </c>
      <c r="C21" s="394" t="s">
        <v>27</v>
      </c>
      <c r="D21" s="394" t="s">
        <v>3125</v>
      </c>
      <c r="E21" s="395">
        <v>45078</v>
      </c>
      <c r="F21" s="394"/>
      <c r="G21" s="394" t="s">
        <v>46</v>
      </c>
      <c r="H21" s="394" t="s">
        <v>3049</v>
      </c>
      <c r="I21" s="394"/>
      <c r="J21" s="394" t="s">
        <v>30</v>
      </c>
      <c r="K21" s="394" t="s">
        <v>31</v>
      </c>
      <c r="L21" s="394" t="s">
        <v>3069</v>
      </c>
      <c r="M21" s="5">
        <v>0</v>
      </c>
      <c r="N21" s="5">
        <v>100000000</v>
      </c>
      <c r="O21" s="188">
        <f t="shared" si="0"/>
        <v>400000000</v>
      </c>
    </row>
    <row r="22" spans="1:15" x14ac:dyDescent="0.25">
      <c r="A22" s="394" t="s">
        <v>21</v>
      </c>
      <c r="B22" s="394" t="s">
        <v>22</v>
      </c>
      <c r="C22" s="394" t="s">
        <v>27</v>
      </c>
      <c r="D22" s="394" t="s">
        <v>3126</v>
      </c>
      <c r="E22" s="395">
        <v>45079</v>
      </c>
      <c r="F22" s="394"/>
      <c r="G22" s="394" t="s">
        <v>46</v>
      </c>
      <c r="H22" s="394" t="s">
        <v>3049</v>
      </c>
      <c r="I22" s="394"/>
      <c r="J22" s="394" t="s">
        <v>30</v>
      </c>
      <c r="K22" s="394" t="s">
        <v>31</v>
      </c>
      <c r="L22" s="394" t="s">
        <v>3057</v>
      </c>
      <c r="M22" s="5">
        <v>0</v>
      </c>
      <c r="N22" s="5">
        <v>100000000</v>
      </c>
      <c r="O22" s="188">
        <f t="shared" si="0"/>
        <v>500000000</v>
      </c>
    </row>
    <row r="23" spans="1:15" x14ac:dyDescent="0.25">
      <c r="A23" s="394" t="s">
        <v>21</v>
      </c>
      <c r="B23" s="394" t="s">
        <v>22</v>
      </c>
      <c r="C23" s="394" t="s">
        <v>27</v>
      </c>
      <c r="D23" s="394" t="s">
        <v>3127</v>
      </c>
      <c r="E23" s="395">
        <v>45079</v>
      </c>
      <c r="F23" s="394"/>
      <c r="G23" s="394" t="s">
        <v>46</v>
      </c>
      <c r="H23" s="394" t="s">
        <v>3049</v>
      </c>
      <c r="I23" s="394"/>
      <c r="J23" s="394" t="s">
        <v>30</v>
      </c>
      <c r="K23" s="394" t="s">
        <v>31</v>
      </c>
      <c r="L23" s="394" t="s">
        <v>3061</v>
      </c>
      <c r="M23" s="5">
        <v>0</v>
      </c>
      <c r="N23" s="5">
        <v>100000000</v>
      </c>
      <c r="O23" s="188">
        <f t="shared" si="0"/>
        <v>600000000</v>
      </c>
    </row>
    <row r="24" spans="1:15" x14ac:dyDescent="0.25">
      <c r="A24" s="394" t="s">
        <v>21</v>
      </c>
      <c r="B24" s="394" t="s">
        <v>22</v>
      </c>
      <c r="C24" s="394" t="s">
        <v>27</v>
      </c>
      <c r="D24" s="394" t="s">
        <v>3128</v>
      </c>
      <c r="E24" s="395">
        <v>45079</v>
      </c>
      <c r="F24" s="394"/>
      <c r="G24" s="394" t="s">
        <v>46</v>
      </c>
      <c r="H24" s="394" t="s">
        <v>3049</v>
      </c>
      <c r="I24" s="394"/>
      <c r="J24" s="394" t="s">
        <v>30</v>
      </c>
      <c r="K24" s="394" t="s">
        <v>31</v>
      </c>
      <c r="L24" s="394" t="s">
        <v>3067</v>
      </c>
      <c r="M24" s="5">
        <v>0</v>
      </c>
      <c r="N24" s="5">
        <v>100000000</v>
      </c>
      <c r="O24" s="188">
        <f t="shared" si="0"/>
        <v>700000000</v>
      </c>
    </row>
    <row r="25" spans="1:15" x14ac:dyDescent="0.25">
      <c r="A25" s="394" t="s">
        <v>21</v>
      </c>
      <c r="B25" s="394" t="s">
        <v>22</v>
      </c>
      <c r="C25" s="394" t="s">
        <v>27</v>
      </c>
      <c r="D25" s="394" t="s">
        <v>3129</v>
      </c>
      <c r="E25" s="395">
        <v>45079</v>
      </c>
      <c r="F25" s="394"/>
      <c r="G25" s="394" t="s">
        <v>46</v>
      </c>
      <c r="H25" s="394" t="s">
        <v>3049</v>
      </c>
      <c r="I25" s="394"/>
      <c r="J25" s="394" t="s">
        <v>30</v>
      </c>
      <c r="K25" s="394" t="s">
        <v>31</v>
      </c>
      <c r="L25" s="394" t="s">
        <v>3059</v>
      </c>
      <c r="M25" s="5">
        <v>0</v>
      </c>
      <c r="N25" s="5">
        <v>100000000</v>
      </c>
      <c r="O25" s="188">
        <f t="shared" si="0"/>
        <v>800000000</v>
      </c>
    </row>
    <row r="26" spans="1:15" x14ac:dyDescent="0.25">
      <c r="A26" s="394" t="s">
        <v>21</v>
      </c>
      <c r="B26" s="394" t="s">
        <v>22</v>
      </c>
      <c r="C26" s="394" t="s">
        <v>27</v>
      </c>
      <c r="D26" s="394" t="s">
        <v>3130</v>
      </c>
      <c r="E26" s="395">
        <v>45079</v>
      </c>
      <c r="F26" s="394"/>
      <c r="G26" s="394" t="s">
        <v>46</v>
      </c>
      <c r="H26" s="394" t="s">
        <v>3049</v>
      </c>
      <c r="I26" s="394"/>
      <c r="J26" s="394" t="s">
        <v>30</v>
      </c>
      <c r="K26" s="394" t="s">
        <v>31</v>
      </c>
      <c r="L26" s="394" t="s">
        <v>3055</v>
      </c>
      <c r="M26" s="5">
        <v>0</v>
      </c>
      <c r="N26" s="5">
        <v>100000000</v>
      </c>
      <c r="O26" s="188">
        <f t="shared" si="0"/>
        <v>900000000</v>
      </c>
    </row>
    <row r="27" spans="1:15" x14ac:dyDescent="0.25">
      <c r="A27" s="394" t="s">
        <v>21</v>
      </c>
      <c r="B27" s="394" t="s">
        <v>22</v>
      </c>
      <c r="C27" s="394" t="s">
        <v>41</v>
      </c>
      <c r="D27" s="394" t="s">
        <v>3054</v>
      </c>
      <c r="E27" s="395">
        <v>45105</v>
      </c>
      <c r="F27" s="394"/>
      <c r="G27" s="394" t="s">
        <v>46</v>
      </c>
      <c r="H27" s="394" t="s">
        <v>3049</v>
      </c>
      <c r="I27" s="394"/>
      <c r="J27" s="394" t="s">
        <v>30</v>
      </c>
      <c r="K27" s="394" t="s">
        <v>101</v>
      </c>
      <c r="L27" s="394" t="s">
        <v>3055</v>
      </c>
      <c r="M27" s="5">
        <v>100000000</v>
      </c>
      <c r="N27" s="5">
        <v>0</v>
      </c>
      <c r="O27" s="188">
        <f t="shared" si="0"/>
        <v>800000000</v>
      </c>
    </row>
    <row r="28" spans="1:15" x14ac:dyDescent="0.25">
      <c r="A28" s="394" t="s">
        <v>21</v>
      </c>
      <c r="B28" s="394" t="s">
        <v>22</v>
      </c>
      <c r="C28" s="394" t="s">
        <v>41</v>
      </c>
      <c r="D28" s="394" t="s">
        <v>3056</v>
      </c>
      <c r="E28" s="395">
        <v>45105</v>
      </c>
      <c r="F28" s="394"/>
      <c r="G28" s="394" t="s">
        <v>46</v>
      </c>
      <c r="H28" s="394" t="s">
        <v>3049</v>
      </c>
      <c r="I28" s="394"/>
      <c r="J28" s="394" t="s">
        <v>30</v>
      </c>
      <c r="K28" s="394" t="s">
        <v>101</v>
      </c>
      <c r="L28" s="394" t="s">
        <v>3057</v>
      </c>
      <c r="M28" s="5">
        <v>100000000</v>
      </c>
      <c r="N28" s="5">
        <v>0</v>
      </c>
      <c r="O28" s="188">
        <f t="shared" si="0"/>
        <v>700000000</v>
      </c>
    </row>
    <row r="29" spans="1:15" x14ac:dyDescent="0.25">
      <c r="A29" s="394" t="s">
        <v>21</v>
      </c>
      <c r="B29" s="394" t="s">
        <v>22</v>
      </c>
      <c r="C29" s="394" t="s">
        <v>41</v>
      </c>
      <c r="D29" s="394" t="s">
        <v>3058</v>
      </c>
      <c r="E29" s="395">
        <v>45105</v>
      </c>
      <c r="F29" s="394"/>
      <c r="G29" s="394" t="s">
        <v>46</v>
      </c>
      <c r="H29" s="394" t="s">
        <v>3049</v>
      </c>
      <c r="I29" s="394"/>
      <c r="J29" s="394" t="s">
        <v>30</v>
      </c>
      <c r="K29" s="394" t="s">
        <v>101</v>
      </c>
      <c r="L29" s="394" t="s">
        <v>3059</v>
      </c>
      <c r="M29" s="5">
        <v>100000000</v>
      </c>
      <c r="N29" s="5">
        <v>0</v>
      </c>
      <c r="O29" s="188">
        <f t="shared" si="0"/>
        <v>600000000</v>
      </c>
    </row>
    <row r="30" spans="1:15" x14ac:dyDescent="0.25">
      <c r="A30" s="394" t="s">
        <v>21</v>
      </c>
      <c r="B30" s="394" t="s">
        <v>22</v>
      </c>
      <c r="C30" s="394" t="s">
        <v>41</v>
      </c>
      <c r="D30" s="394" t="s">
        <v>3060</v>
      </c>
      <c r="E30" s="395">
        <v>45105</v>
      </c>
      <c r="F30" s="394"/>
      <c r="G30" s="394" t="s">
        <v>46</v>
      </c>
      <c r="H30" s="394" t="s">
        <v>3049</v>
      </c>
      <c r="I30" s="394"/>
      <c r="J30" s="394" t="s">
        <v>30</v>
      </c>
      <c r="K30" s="394" t="s">
        <v>101</v>
      </c>
      <c r="L30" s="394" t="s">
        <v>3061</v>
      </c>
      <c r="M30" s="5">
        <v>100000000</v>
      </c>
      <c r="N30" s="5">
        <v>0</v>
      </c>
      <c r="O30" s="188">
        <f t="shared" si="0"/>
        <v>500000000</v>
      </c>
    </row>
    <row r="31" spans="1:15" x14ac:dyDescent="0.25">
      <c r="A31" s="394" t="s">
        <v>21</v>
      </c>
      <c r="B31" s="394" t="s">
        <v>22</v>
      </c>
      <c r="C31" s="394" t="s">
        <v>41</v>
      </c>
      <c r="D31" s="394" t="s">
        <v>3062</v>
      </c>
      <c r="E31" s="395">
        <v>45105</v>
      </c>
      <c r="F31" s="394"/>
      <c r="G31" s="394" t="s">
        <v>46</v>
      </c>
      <c r="H31" s="394" t="s">
        <v>3049</v>
      </c>
      <c r="I31" s="394"/>
      <c r="J31" s="394" t="s">
        <v>30</v>
      </c>
      <c r="K31" s="394" t="s">
        <v>101</v>
      </c>
      <c r="L31" s="394" t="s">
        <v>3063</v>
      </c>
      <c r="M31" s="5">
        <v>100000000</v>
      </c>
      <c r="N31" s="5">
        <v>0</v>
      </c>
      <c r="O31" s="188">
        <f t="shared" si="0"/>
        <v>400000000</v>
      </c>
    </row>
    <row r="32" spans="1:15" x14ac:dyDescent="0.25">
      <c r="A32" s="394" t="s">
        <v>21</v>
      </c>
      <c r="B32" s="394" t="s">
        <v>22</v>
      </c>
      <c r="C32" s="394" t="s">
        <v>41</v>
      </c>
      <c r="D32" s="394" t="s">
        <v>3064</v>
      </c>
      <c r="E32" s="395">
        <v>45105</v>
      </c>
      <c r="F32" s="394"/>
      <c r="G32" s="394" t="s">
        <v>46</v>
      </c>
      <c r="H32" s="394" t="s">
        <v>3049</v>
      </c>
      <c r="I32" s="394"/>
      <c r="J32" s="394" t="s">
        <v>30</v>
      </c>
      <c r="K32" s="394" t="s">
        <v>101</v>
      </c>
      <c r="L32" s="394" t="s">
        <v>3065</v>
      </c>
      <c r="M32" s="5">
        <v>100000000</v>
      </c>
      <c r="N32" s="5">
        <v>0</v>
      </c>
      <c r="O32" s="188">
        <f t="shared" si="0"/>
        <v>300000000</v>
      </c>
    </row>
    <row r="33" spans="1:15" x14ac:dyDescent="0.25">
      <c r="A33" s="394" t="s">
        <v>21</v>
      </c>
      <c r="B33" s="394" t="s">
        <v>22</v>
      </c>
      <c r="C33" s="394" t="s">
        <v>41</v>
      </c>
      <c r="D33" s="394" t="s">
        <v>3066</v>
      </c>
      <c r="E33" s="395">
        <v>45105</v>
      </c>
      <c r="F33" s="394"/>
      <c r="G33" s="394" t="s">
        <v>46</v>
      </c>
      <c r="H33" s="394" t="s">
        <v>3049</v>
      </c>
      <c r="I33" s="394"/>
      <c r="J33" s="394" t="s">
        <v>30</v>
      </c>
      <c r="K33" s="394" t="s">
        <v>101</v>
      </c>
      <c r="L33" s="394" t="s">
        <v>3067</v>
      </c>
      <c r="M33" s="5">
        <v>100000000</v>
      </c>
      <c r="N33" s="5">
        <v>0</v>
      </c>
      <c r="O33" s="188">
        <f t="shared" si="0"/>
        <v>200000000</v>
      </c>
    </row>
    <row r="34" spans="1:15" x14ac:dyDescent="0.25">
      <c r="A34" s="394" t="s">
        <v>21</v>
      </c>
      <c r="B34" s="394" t="s">
        <v>22</v>
      </c>
      <c r="C34" s="394" t="s">
        <v>41</v>
      </c>
      <c r="D34" s="394" t="s">
        <v>3068</v>
      </c>
      <c r="E34" s="395">
        <v>45105</v>
      </c>
      <c r="F34" s="394"/>
      <c r="G34" s="394" t="s">
        <v>46</v>
      </c>
      <c r="H34" s="394" t="s">
        <v>3049</v>
      </c>
      <c r="I34" s="394"/>
      <c r="J34" s="394" t="s">
        <v>30</v>
      </c>
      <c r="K34" s="394" t="s">
        <v>101</v>
      </c>
      <c r="L34" s="394" t="s">
        <v>3069</v>
      </c>
      <c r="M34" s="5">
        <v>100000000</v>
      </c>
      <c r="N34" s="5">
        <v>0</v>
      </c>
      <c r="O34" s="188">
        <f t="shared" si="0"/>
        <v>100000000</v>
      </c>
    </row>
    <row r="35" spans="1:15" x14ac:dyDescent="0.25">
      <c r="A35" s="394" t="s">
        <v>21</v>
      </c>
      <c r="B35" s="394" t="s">
        <v>22</v>
      </c>
      <c r="C35" s="394" t="s">
        <v>41</v>
      </c>
      <c r="D35" s="394" t="s">
        <v>3070</v>
      </c>
      <c r="E35" s="395">
        <v>45105</v>
      </c>
      <c r="F35" s="394"/>
      <c r="G35" s="394" t="s">
        <v>46</v>
      </c>
      <c r="H35" s="394" t="s">
        <v>3049</v>
      </c>
      <c r="I35" s="394"/>
      <c r="J35" s="394" t="s">
        <v>30</v>
      </c>
      <c r="K35" s="394" t="s">
        <v>101</v>
      </c>
      <c r="L35" s="394" t="s">
        <v>3071</v>
      </c>
      <c r="M35" s="5">
        <v>100000000</v>
      </c>
      <c r="N35" s="5">
        <v>0</v>
      </c>
      <c r="O35" s="188">
        <f t="shared" si="0"/>
        <v>0</v>
      </c>
    </row>
    <row r="36" spans="1:15" x14ac:dyDescent="0.25">
      <c r="A36" s="394" t="s">
        <v>21</v>
      </c>
      <c r="B36" s="394" t="s">
        <v>22</v>
      </c>
      <c r="C36" s="394" t="s">
        <v>27</v>
      </c>
      <c r="D36" s="394" t="s">
        <v>3131</v>
      </c>
      <c r="E36" s="395">
        <v>45113</v>
      </c>
      <c r="F36" s="394"/>
      <c r="G36" s="394" t="s">
        <v>46</v>
      </c>
      <c r="H36" s="394" t="s">
        <v>3049</v>
      </c>
      <c r="I36" s="394"/>
      <c r="J36" s="394" t="s">
        <v>30</v>
      </c>
      <c r="K36" s="394" t="s">
        <v>31</v>
      </c>
      <c r="L36" s="394" t="s">
        <v>3072</v>
      </c>
      <c r="M36" s="5">
        <v>0</v>
      </c>
      <c r="N36" s="5">
        <v>100000000</v>
      </c>
      <c r="O36" s="188">
        <f t="shared" si="0"/>
        <v>100000000</v>
      </c>
    </row>
    <row r="37" spans="1:15" x14ac:dyDescent="0.25">
      <c r="A37" s="394" t="s">
        <v>21</v>
      </c>
      <c r="B37" s="394" t="s">
        <v>22</v>
      </c>
      <c r="C37" s="394" t="s">
        <v>27</v>
      </c>
      <c r="D37" s="394" t="s">
        <v>1704</v>
      </c>
      <c r="E37" s="395">
        <v>45120</v>
      </c>
      <c r="F37" s="394"/>
      <c r="G37" s="394" t="s">
        <v>46</v>
      </c>
      <c r="H37" s="394" t="s">
        <v>3049</v>
      </c>
      <c r="I37" s="394"/>
      <c r="J37" s="394" t="s">
        <v>30</v>
      </c>
      <c r="K37" s="394" t="s">
        <v>31</v>
      </c>
      <c r="L37" s="394" t="s">
        <v>3090</v>
      </c>
      <c r="M37" s="5">
        <v>0</v>
      </c>
      <c r="N37" s="5">
        <v>100000000</v>
      </c>
      <c r="O37" s="188">
        <f t="shared" si="0"/>
        <v>200000000</v>
      </c>
    </row>
    <row r="38" spans="1:15" x14ac:dyDescent="0.25">
      <c r="A38" s="394" t="s">
        <v>21</v>
      </c>
      <c r="B38" s="394" t="s">
        <v>22</v>
      </c>
      <c r="C38" s="394" t="s">
        <v>27</v>
      </c>
      <c r="D38" s="394" t="s">
        <v>1516</v>
      </c>
      <c r="E38" s="395">
        <v>45120</v>
      </c>
      <c r="F38" s="394"/>
      <c r="G38" s="394" t="s">
        <v>46</v>
      </c>
      <c r="H38" s="394" t="s">
        <v>3049</v>
      </c>
      <c r="I38" s="394"/>
      <c r="J38" s="394" t="s">
        <v>30</v>
      </c>
      <c r="K38" s="394" t="s">
        <v>31</v>
      </c>
      <c r="L38" s="394" t="s">
        <v>3109</v>
      </c>
      <c r="M38" s="5">
        <v>0</v>
      </c>
      <c r="N38" s="5">
        <v>100000000</v>
      </c>
      <c r="O38" s="188">
        <f t="shared" si="0"/>
        <v>300000000</v>
      </c>
    </row>
    <row r="39" spans="1:15" x14ac:dyDescent="0.25">
      <c r="A39" s="394" t="s">
        <v>21</v>
      </c>
      <c r="B39" s="394" t="s">
        <v>22</v>
      </c>
      <c r="C39" s="394" t="s">
        <v>27</v>
      </c>
      <c r="D39" s="394" t="s">
        <v>3132</v>
      </c>
      <c r="E39" s="395">
        <v>45120</v>
      </c>
      <c r="F39" s="394"/>
      <c r="G39" s="394" t="s">
        <v>46</v>
      </c>
      <c r="H39" s="394" t="s">
        <v>3049</v>
      </c>
      <c r="I39" s="394"/>
      <c r="J39" s="394" t="s">
        <v>30</v>
      </c>
      <c r="K39" s="394" t="s">
        <v>31</v>
      </c>
      <c r="L39" s="394" t="s">
        <v>3089</v>
      </c>
      <c r="M39" s="5">
        <v>0</v>
      </c>
      <c r="N39" s="5">
        <v>100000000</v>
      </c>
      <c r="O39" s="188">
        <f t="shared" si="0"/>
        <v>400000000</v>
      </c>
    </row>
    <row r="40" spans="1:15" x14ac:dyDescent="0.25">
      <c r="A40" s="394" t="s">
        <v>21</v>
      </c>
      <c r="B40" s="394" t="s">
        <v>22</v>
      </c>
      <c r="C40" s="394" t="s">
        <v>27</v>
      </c>
      <c r="D40" s="394" t="s">
        <v>1522</v>
      </c>
      <c r="E40" s="395">
        <v>45120</v>
      </c>
      <c r="F40" s="394"/>
      <c r="G40" s="394" t="s">
        <v>46</v>
      </c>
      <c r="H40" s="394" t="s">
        <v>3049</v>
      </c>
      <c r="I40" s="394"/>
      <c r="J40" s="394" t="s">
        <v>30</v>
      </c>
      <c r="K40" s="394" t="s">
        <v>31</v>
      </c>
      <c r="L40" s="394" t="s">
        <v>3084</v>
      </c>
      <c r="M40" s="5">
        <v>0</v>
      </c>
      <c r="N40" s="5">
        <v>100000000</v>
      </c>
      <c r="O40" s="188">
        <f t="shared" si="0"/>
        <v>500000000</v>
      </c>
    </row>
    <row r="41" spans="1:15" x14ac:dyDescent="0.25">
      <c r="A41" s="394" t="s">
        <v>21</v>
      </c>
      <c r="B41" s="394" t="s">
        <v>22</v>
      </c>
      <c r="C41" s="394" t="s">
        <v>27</v>
      </c>
      <c r="D41" s="394" t="s">
        <v>3133</v>
      </c>
      <c r="E41" s="395">
        <v>45121</v>
      </c>
      <c r="F41" s="394"/>
      <c r="G41" s="394" t="s">
        <v>46</v>
      </c>
      <c r="H41" s="394" t="s">
        <v>3049</v>
      </c>
      <c r="I41" s="394"/>
      <c r="J41" s="394" t="s">
        <v>30</v>
      </c>
      <c r="K41" s="394" t="s">
        <v>31</v>
      </c>
      <c r="L41" s="394" t="s">
        <v>3103</v>
      </c>
      <c r="M41" s="5">
        <v>0</v>
      </c>
      <c r="N41" s="5">
        <v>100000000</v>
      </c>
      <c r="O41" s="188">
        <f t="shared" ref="O41:O72" si="1">SUM(O40-M41+N41)</f>
        <v>600000000</v>
      </c>
    </row>
    <row r="42" spans="1:15" x14ac:dyDescent="0.25">
      <c r="A42" s="394" t="s">
        <v>21</v>
      </c>
      <c r="B42" s="394" t="s">
        <v>22</v>
      </c>
      <c r="C42" s="394" t="s">
        <v>27</v>
      </c>
      <c r="D42" s="394" t="s">
        <v>3134</v>
      </c>
      <c r="E42" s="395">
        <v>45121</v>
      </c>
      <c r="F42" s="394"/>
      <c r="G42" s="394" t="s">
        <v>46</v>
      </c>
      <c r="H42" s="394" t="s">
        <v>3049</v>
      </c>
      <c r="I42" s="394"/>
      <c r="J42" s="394" t="s">
        <v>30</v>
      </c>
      <c r="K42" s="394" t="s">
        <v>31</v>
      </c>
      <c r="L42" s="394" t="s">
        <v>3092</v>
      </c>
      <c r="M42" s="5">
        <v>0</v>
      </c>
      <c r="N42" s="5">
        <v>100000000</v>
      </c>
      <c r="O42" s="188">
        <f t="shared" si="1"/>
        <v>700000000</v>
      </c>
    </row>
    <row r="43" spans="1:15" x14ac:dyDescent="0.25">
      <c r="A43" s="394" t="s">
        <v>21</v>
      </c>
      <c r="B43" s="394" t="s">
        <v>22</v>
      </c>
      <c r="C43" s="394" t="s">
        <v>27</v>
      </c>
      <c r="D43" s="394" t="s">
        <v>2395</v>
      </c>
      <c r="E43" s="395">
        <v>45121</v>
      </c>
      <c r="F43" s="394"/>
      <c r="G43" s="394" t="s">
        <v>46</v>
      </c>
      <c r="H43" s="394" t="s">
        <v>3049</v>
      </c>
      <c r="I43" s="394"/>
      <c r="J43" s="394" t="s">
        <v>30</v>
      </c>
      <c r="K43" s="394" t="s">
        <v>31</v>
      </c>
      <c r="L43" s="394" t="s">
        <v>3085</v>
      </c>
      <c r="M43" s="5">
        <v>0</v>
      </c>
      <c r="N43" s="5">
        <v>100000000</v>
      </c>
      <c r="O43" s="188">
        <f t="shared" si="1"/>
        <v>800000000</v>
      </c>
    </row>
    <row r="44" spans="1:15" x14ac:dyDescent="0.25">
      <c r="A44" s="394" t="s">
        <v>21</v>
      </c>
      <c r="B44" s="394" t="s">
        <v>22</v>
      </c>
      <c r="C44" s="394" t="s">
        <v>27</v>
      </c>
      <c r="D44" s="394" t="s">
        <v>3135</v>
      </c>
      <c r="E44" s="395">
        <v>45121</v>
      </c>
      <c r="F44" s="394"/>
      <c r="G44" s="394" t="s">
        <v>46</v>
      </c>
      <c r="H44" s="394" t="s">
        <v>3049</v>
      </c>
      <c r="I44" s="394"/>
      <c r="J44" s="394" t="s">
        <v>30</v>
      </c>
      <c r="K44" s="394" t="s">
        <v>31</v>
      </c>
      <c r="L44" s="394" t="s">
        <v>3086</v>
      </c>
      <c r="M44" s="5">
        <v>0</v>
      </c>
      <c r="N44" s="5">
        <v>100000000</v>
      </c>
      <c r="O44" s="188">
        <f t="shared" si="1"/>
        <v>900000000</v>
      </c>
    </row>
    <row r="45" spans="1:15" x14ac:dyDescent="0.25">
      <c r="A45" s="394" t="s">
        <v>21</v>
      </c>
      <c r="B45" s="394" t="s">
        <v>22</v>
      </c>
      <c r="C45" s="394" t="s">
        <v>27</v>
      </c>
      <c r="D45" s="394" t="s">
        <v>2542</v>
      </c>
      <c r="E45" s="395">
        <v>45121</v>
      </c>
      <c r="F45" s="394"/>
      <c r="G45" s="394" t="s">
        <v>46</v>
      </c>
      <c r="H45" s="394" t="s">
        <v>3049</v>
      </c>
      <c r="I45" s="394"/>
      <c r="J45" s="394" t="s">
        <v>30</v>
      </c>
      <c r="K45" s="394" t="s">
        <v>31</v>
      </c>
      <c r="L45" s="394" t="s">
        <v>3087</v>
      </c>
      <c r="M45" s="5">
        <v>0</v>
      </c>
      <c r="N45" s="5">
        <v>100000000</v>
      </c>
      <c r="O45" s="188">
        <f t="shared" si="1"/>
        <v>1000000000</v>
      </c>
    </row>
    <row r="46" spans="1:15" x14ac:dyDescent="0.25">
      <c r="A46" s="394" t="s">
        <v>21</v>
      </c>
      <c r="B46" s="394" t="s">
        <v>22</v>
      </c>
      <c r="C46" s="394" t="s">
        <v>27</v>
      </c>
      <c r="D46" s="394" t="s">
        <v>3136</v>
      </c>
      <c r="E46" s="395">
        <v>45133</v>
      </c>
      <c r="F46" s="394"/>
      <c r="G46" s="394" t="s">
        <v>46</v>
      </c>
      <c r="H46" s="394" t="s">
        <v>3049</v>
      </c>
      <c r="I46" s="394"/>
      <c r="J46" s="394" t="s">
        <v>30</v>
      </c>
      <c r="K46" s="394" t="s">
        <v>31</v>
      </c>
      <c r="L46" s="394" t="s">
        <v>3097</v>
      </c>
      <c r="M46" s="5">
        <v>0</v>
      </c>
      <c r="N46" s="5">
        <v>100000000</v>
      </c>
      <c r="O46" s="188">
        <f t="shared" si="1"/>
        <v>1100000000</v>
      </c>
    </row>
    <row r="47" spans="1:15" x14ac:dyDescent="0.25">
      <c r="A47" s="394" t="s">
        <v>21</v>
      </c>
      <c r="B47" s="394" t="s">
        <v>22</v>
      </c>
      <c r="C47" s="394" t="s">
        <v>27</v>
      </c>
      <c r="D47" s="394" t="s">
        <v>3137</v>
      </c>
      <c r="E47" s="395">
        <v>45133</v>
      </c>
      <c r="F47" s="394"/>
      <c r="G47" s="394" t="s">
        <v>46</v>
      </c>
      <c r="H47" s="394" t="s">
        <v>3049</v>
      </c>
      <c r="I47" s="394"/>
      <c r="J47" s="394" t="s">
        <v>30</v>
      </c>
      <c r="K47" s="394" t="s">
        <v>31</v>
      </c>
      <c r="L47" s="394" t="s">
        <v>3101</v>
      </c>
      <c r="M47" s="5">
        <v>0</v>
      </c>
      <c r="N47" s="5">
        <v>100000000</v>
      </c>
      <c r="O47" s="188">
        <f t="shared" si="1"/>
        <v>1200000000</v>
      </c>
    </row>
    <row r="48" spans="1:15" x14ac:dyDescent="0.25">
      <c r="A48" s="394" t="s">
        <v>21</v>
      </c>
      <c r="B48" s="394" t="s">
        <v>22</v>
      </c>
      <c r="C48" s="394" t="s">
        <v>27</v>
      </c>
      <c r="D48" s="394" t="s">
        <v>3138</v>
      </c>
      <c r="E48" s="395">
        <v>45133</v>
      </c>
      <c r="F48" s="394"/>
      <c r="G48" s="394" t="s">
        <v>46</v>
      </c>
      <c r="H48" s="394" t="s">
        <v>3049</v>
      </c>
      <c r="I48" s="394"/>
      <c r="J48" s="394" t="s">
        <v>30</v>
      </c>
      <c r="K48" s="394" t="s">
        <v>31</v>
      </c>
      <c r="L48" s="394" t="s">
        <v>3105</v>
      </c>
      <c r="M48" s="5">
        <v>0</v>
      </c>
      <c r="N48" s="5">
        <v>100000000</v>
      </c>
      <c r="O48" s="188">
        <f t="shared" si="1"/>
        <v>1300000000</v>
      </c>
    </row>
    <row r="49" spans="1:15" x14ac:dyDescent="0.25">
      <c r="A49" s="394" t="s">
        <v>21</v>
      </c>
      <c r="B49" s="394" t="s">
        <v>22</v>
      </c>
      <c r="C49" s="394" t="s">
        <v>27</v>
      </c>
      <c r="D49" s="394" t="s">
        <v>3139</v>
      </c>
      <c r="E49" s="395">
        <v>45133</v>
      </c>
      <c r="F49" s="394"/>
      <c r="G49" s="394" t="s">
        <v>46</v>
      </c>
      <c r="H49" s="394" t="s">
        <v>3049</v>
      </c>
      <c r="I49" s="394"/>
      <c r="J49" s="394" t="s">
        <v>30</v>
      </c>
      <c r="K49" s="394" t="s">
        <v>31</v>
      </c>
      <c r="L49" s="394" t="s">
        <v>3099</v>
      </c>
      <c r="M49" s="5">
        <v>0</v>
      </c>
      <c r="N49" s="5">
        <v>100000000</v>
      </c>
      <c r="O49" s="188">
        <f t="shared" si="1"/>
        <v>1400000000</v>
      </c>
    </row>
    <row r="50" spans="1:15" x14ac:dyDescent="0.25">
      <c r="A50" s="394" t="s">
        <v>21</v>
      </c>
      <c r="B50" s="394" t="s">
        <v>22</v>
      </c>
      <c r="C50" s="394" t="s">
        <v>27</v>
      </c>
      <c r="D50" s="394" t="s">
        <v>3140</v>
      </c>
      <c r="E50" s="395">
        <v>45133</v>
      </c>
      <c r="F50" s="394"/>
      <c r="G50" s="394" t="s">
        <v>46</v>
      </c>
      <c r="H50" s="394" t="s">
        <v>3049</v>
      </c>
      <c r="I50" s="394"/>
      <c r="J50" s="394" t="s">
        <v>30</v>
      </c>
      <c r="K50" s="394" t="s">
        <v>31</v>
      </c>
      <c r="L50" s="394" t="s">
        <v>3094</v>
      </c>
      <c r="M50" s="5">
        <v>0</v>
      </c>
      <c r="N50" s="5">
        <v>99500000</v>
      </c>
      <c r="O50" s="188">
        <f t="shared" si="1"/>
        <v>1499500000</v>
      </c>
    </row>
    <row r="51" spans="1:15" x14ac:dyDescent="0.25">
      <c r="A51" s="394" t="s">
        <v>21</v>
      </c>
      <c r="B51" s="394" t="s">
        <v>22</v>
      </c>
      <c r="C51" s="394" t="s">
        <v>27</v>
      </c>
      <c r="D51" s="394" t="s">
        <v>3141</v>
      </c>
      <c r="E51" s="395">
        <v>45133</v>
      </c>
      <c r="F51" s="394"/>
      <c r="G51" s="394" t="s">
        <v>46</v>
      </c>
      <c r="H51" s="394" t="s">
        <v>3049</v>
      </c>
      <c r="I51" s="394"/>
      <c r="J51" s="394" t="s">
        <v>30</v>
      </c>
      <c r="K51" s="394" t="s">
        <v>31</v>
      </c>
      <c r="L51" s="394" t="s">
        <v>3107</v>
      </c>
      <c r="M51" s="5">
        <v>0</v>
      </c>
      <c r="N51" s="5">
        <v>100000000</v>
      </c>
      <c r="O51" s="188">
        <f t="shared" si="1"/>
        <v>1599500000</v>
      </c>
    </row>
    <row r="52" spans="1:15" x14ac:dyDescent="0.25">
      <c r="A52" s="394" t="s">
        <v>21</v>
      </c>
      <c r="B52" s="394" t="s">
        <v>22</v>
      </c>
      <c r="C52" s="394" t="s">
        <v>27</v>
      </c>
      <c r="D52" s="394" t="s">
        <v>3142</v>
      </c>
      <c r="E52" s="395">
        <v>45133</v>
      </c>
      <c r="F52" s="394"/>
      <c r="G52" s="394" t="s">
        <v>46</v>
      </c>
      <c r="H52" s="394" t="s">
        <v>3049</v>
      </c>
      <c r="I52" s="394"/>
      <c r="J52" s="394" t="s">
        <v>30</v>
      </c>
      <c r="K52" s="394" t="s">
        <v>31</v>
      </c>
      <c r="L52" s="394" t="s">
        <v>3096</v>
      </c>
      <c r="M52" s="5">
        <v>0</v>
      </c>
      <c r="N52" s="5">
        <v>100000000</v>
      </c>
      <c r="O52" s="188">
        <f t="shared" si="1"/>
        <v>1699500000</v>
      </c>
    </row>
    <row r="53" spans="1:15" x14ac:dyDescent="0.25">
      <c r="A53" s="394" t="s">
        <v>21</v>
      </c>
      <c r="B53" s="394" t="s">
        <v>22</v>
      </c>
      <c r="C53" s="394" t="s">
        <v>27</v>
      </c>
      <c r="D53" s="394" t="s">
        <v>3143</v>
      </c>
      <c r="E53" s="395">
        <v>45133</v>
      </c>
      <c r="F53" s="394"/>
      <c r="G53" s="394" t="s">
        <v>46</v>
      </c>
      <c r="H53" s="394" t="s">
        <v>3049</v>
      </c>
      <c r="I53" s="394"/>
      <c r="J53" s="394" t="s">
        <v>30</v>
      </c>
      <c r="K53" s="394" t="s">
        <v>31</v>
      </c>
      <c r="L53" s="394" t="s">
        <v>3121</v>
      </c>
      <c r="M53" s="5">
        <v>0</v>
      </c>
      <c r="N53" s="5">
        <v>1996279398</v>
      </c>
      <c r="O53" s="188">
        <f t="shared" si="1"/>
        <v>3695779398</v>
      </c>
    </row>
    <row r="54" spans="1:15" x14ac:dyDescent="0.25">
      <c r="A54" s="394" t="s">
        <v>21</v>
      </c>
      <c r="B54" s="394" t="s">
        <v>22</v>
      </c>
      <c r="C54" s="394" t="s">
        <v>41</v>
      </c>
      <c r="D54" s="394" t="s">
        <v>885</v>
      </c>
      <c r="E54" s="395">
        <v>45148</v>
      </c>
      <c r="F54" s="394"/>
      <c r="G54" s="394" t="s">
        <v>46</v>
      </c>
      <c r="H54" s="394" t="s">
        <v>3049</v>
      </c>
      <c r="I54" s="394"/>
      <c r="J54" s="394" t="s">
        <v>30</v>
      </c>
      <c r="K54" s="394" t="s">
        <v>101</v>
      </c>
      <c r="L54" s="394" t="s">
        <v>3072</v>
      </c>
      <c r="M54" s="5">
        <v>100000000</v>
      </c>
      <c r="N54" s="5">
        <v>0</v>
      </c>
      <c r="O54" s="188">
        <f t="shared" si="1"/>
        <v>3595779398</v>
      </c>
    </row>
    <row r="55" spans="1:15" x14ac:dyDescent="0.25">
      <c r="A55" s="394" t="s">
        <v>21</v>
      </c>
      <c r="B55" s="394" t="s">
        <v>22</v>
      </c>
      <c r="C55" s="394" t="s">
        <v>41</v>
      </c>
      <c r="D55" s="394" t="s">
        <v>1391</v>
      </c>
      <c r="E55" s="395">
        <v>45161</v>
      </c>
      <c r="F55" s="394"/>
      <c r="G55" s="394" t="s">
        <v>46</v>
      </c>
      <c r="H55" s="394" t="s">
        <v>3049</v>
      </c>
      <c r="I55" s="394"/>
      <c r="J55" s="394" t="s">
        <v>30</v>
      </c>
      <c r="K55" s="394" t="s">
        <v>44</v>
      </c>
      <c r="L55" s="394" t="s">
        <v>3084</v>
      </c>
      <c r="M55" s="5">
        <v>100000000</v>
      </c>
      <c r="N55" s="5">
        <v>0</v>
      </c>
      <c r="O55" s="188">
        <f t="shared" si="1"/>
        <v>3495779398</v>
      </c>
    </row>
    <row r="56" spans="1:15" x14ac:dyDescent="0.25">
      <c r="A56" s="394" t="s">
        <v>21</v>
      </c>
      <c r="B56" s="394" t="s">
        <v>22</v>
      </c>
      <c r="C56" s="394" t="s">
        <v>41</v>
      </c>
      <c r="D56" s="394" t="s">
        <v>1393</v>
      </c>
      <c r="E56" s="395">
        <v>45161</v>
      </c>
      <c r="F56" s="394"/>
      <c r="G56" s="394" t="s">
        <v>46</v>
      </c>
      <c r="H56" s="394" t="s">
        <v>3049</v>
      </c>
      <c r="I56" s="394"/>
      <c r="J56" s="394" t="s">
        <v>30</v>
      </c>
      <c r="K56" s="394" t="s">
        <v>44</v>
      </c>
      <c r="L56" s="394" t="s">
        <v>3085</v>
      </c>
      <c r="M56" s="5">
        <v>100000000</v>
      </c>
      <c r="N56" s="5">
        <v>0</v>
      </c>
      <c r="O56" s="188">
        <f t="shared" si="1"/>
        <v>3395779398</v>
      </c>
    </row>
    <row r="57" spans="1:15" x14ac:dyDescent="0.25">
      <c r="A57" s="394" t="s">
        <v>21</v>
      </c>
      <c r="B57" s="394" t="s">
        <v>22</v>
      </c>
      <c r="C57" s="394" t="s">
        <v>41</v>
      </c>
      <c r="D57" s="394" t="s">
        <v>1394</v>
      </c>
      <c r="E57" s="395">
        <v>45161</v>
      </c>
      <c r="F57" s="394"/>
      <c r="G57" s="394" t="s">
        <v>46</v>
      </c>
      <c r="H57" s="394" t="s">
        <v>3049</v>
      </c>
      <c r="I57" s="394"/>
      <c r="J57" s="394" t="s">
        <v>30</v>
      </c>
      <c r="K57" s="394" t="s">
        <v>44</v>
      </c>
      <c r="L57" s="394" t="s">
        <v>3086</v>
      </c>
      <c r="M57" s="5">
        <v>100000000</v>
      </c>
      <c r="N57" s="5">
        <v>0</v>
      </c>
      <c r="O57" s="188">
        <f t="shared" si="1"/>
        <v>3295779398</v>
      </c>
    </row>
    <row r="58" spans="1:15" x14ac:dyDescent="0.25">
      <c r="A58" s="394" t="s">
        <v>21</v>
      </c>
      <c r="B58" s="394" t="s">
        <v>22</v>
      </c>
      <c r="C58" s="394" t="s">
        <v>41</v>
      </c>
      <c r="D58" s="394" t="s">
        <v>2927</v>
      </c>
      <c r="E58" s="395">
        <v>45161</v>
      </c>
      <c r="F58" s="394"/>
      <c r="G58" s="394" t="s">
        <v>46</v>
      </c>
      <c r="H58" s="394" t="s">
        <v>3049</v>
      </c>
      <c r="I58" s="394"/>
      <c r="J58" s="394" t="s">
        <v>30</v>
      </c>
      <c r="K58" s="394" t="s">
        <v>44</v>
      </c>
      <c r="L58" s="394" t="s">
        <v>3087</v>
      </c>
      <c r="M58" s="5">
        <v>100000000</v>
      </c>
      <c r="N58" s="5">
        <v>0</v>
      </c>
      <c r="O58" s="188">
        <f t="shared" si="1"/>
        <v>3195779398</v>
      </c>
    </row>
    <row r="59" spans="1:15" x14ac:dyDescent="0.25">
      <c r="A59" s="394" t="s">
        <v>21</v>
      </c>
      <c r="B59" s="394" t="s">
        <v>22</v>
      </c>
      <c r="C59" s="394" t="s">
        <v>41</v>
      </c>
      <c r="D59" s="394" t="s">
        <v>3088</v>
      </c>
      <c r="E59" s="395">
        <v>45161</v>
      </c>
      <c r="F59" s="394"/>
      <c r="G59" s="394" t="s">
        <v>46</v>
      </c>
      <c r="H59" s="394" t="s">
        <v>3049</v>
      </c>
      <c r="I59" s="394"/>
      <c r="J59" s="394" t="s">
        <v>30</v>
      </c>
      <c r="K59" s="394" t="s">
        <v>44</v>
      </c>
      <c r="L59" s="394" t="s">
        <v>3089</v>
      </c>
      <c r="M59" s="5">
        <v>100000000</v>
      </c>
      <c r="N59" s="5">
        <v>0</v>
      </c>
      <c r="O59" s="188">
        <f t="shared" si="1"/>
        <v>3095779398</v>
      </c>
    </row>
    <row r="60" spans="1:15" x14ac:dyDescent="0.25">
      <c r="A60" s="394" t="s">
        <v>21</v>
      </c>
      <c r="B60" s="394" t="s">
        <v>22</v>
      </c>
      <c r="C60" s="394" t="s">
        <v>41</v>
      </c>
      <c r="D60" s="394" t="s">
        <v>1396</v>
      </c>
      <c r="E60" s="395">
        <v>45161</v>
      </c>
      <c r="F60" s="394"/>
      <c r="G60" s="394" t="s">
        <v>46</v>
      </c>
      <c r="H60" s="394" t="s">
        <v>3049</v>
      </c>
      <c r="I60" s="394"/>
      <c r="J60" s="394" t="s">
        <v>30</v>
      </c>
      <c r="K60" s="394" t="s">
        <v>44</v>
      </c>
      <c r="L60" s="394" t="s">
        <v>3090</v>
      </c>
      <c r="M60" s="5">
        <v>100000000</v>
      </c>
      <c r="N60" s="5">
        <v>0</v>
      </c>
      <c r="O60" s="188">
        <f t="shared" si="1"/>
        <v>2995779398</v>
      </c>
    </row>
    <row r="61" spans="1:15" x14ac:dyDescent="0.25">
      <c r="A61" s="394" t="s">
        <v>21</v>
      </c>
      <c r="B61" s="394" t="s">
        <v>22</v>
      </c>
      <c r="C61" s="394" t="s">
        <v>41</v>
      </c>
      <c r="D61" s="394" t="s">
        <v>3091</v>
      </c>
      <c r="E61" s="395">
        <v>45161</v>
      </c>
      <c r="F61" s="394"/>
      <c r="G61" s="394" t="s">
        <v>46</v>
      </c>
      <c r="H61" s="394" t="s">
        <v>3049</v>
      </c>
      <c r="I61" s="394"/>
      <c r="J61" s="394" t="s">
        <v>30</v>
      </c>
      <c r="K61" s="394" t="s">
        <v>44</v>
      </c>
      <c r="L61" s="394" t="s">
        <v>3092</v>
      </c>
      <c r="M61" s="5">
        <v>100000000</v>
      </c>
      <c r="N61" s="5">
        <v>0</v>
      </c>
      <c r="O61" s="188">
        <f t="shared" si="1"/>
        <v>2895779398</v>
      </c>
    </row>
    <row r="62" spans="1:15" x14ac:dyDescent="0.25">
      <c r="A62" s="394" t="s">
        <v>21</v>
      </c>
      <c r="B62" s="394" t="s">
        <v>22</v>
      </c>
      <c r="C62" s="394" t="s">
        <v>27</v>
      </c>
      <c r="D62" s="394" t="s">
        <v>3144</v>
      </c>
      <c r="E62" s="395">
        <v>45176</v>
      </c>
      <c r="F62" s="394"/>
      <c r="G62" s="394" t="s">
        <v>46</v>
      </c>
      <c r="H62" s="394" t="s">
        <v>3049</v>
      </c>
      <c r="I62" s="394"/>
      <c r="J62" s="394" t="s">
        <v>30</v>
      </c>
      <c r="K62" s="394" t="s">
        <v>31</v>
      </c>
      <c r="L62" s="394" t="s">
        <v>3119</v>
      </c>
      <c r="M62" s="5">
        <v>0</v>
      </c>
      <c r="N62" s="5">
        <v>766999000</v>
      </c>
      <c r="O62" s="188">
        <f t="shared" si="1"/>
        <v>3662778398</v>
      </c>
    </row>
    <row r="63" spans="1:15" x14ac:dyDescent="0.25">
      <c r="A63" s="394" t="s">
        <v>21</v>
      </c>
      <c r="B63" s="394" t="s">
        <v>22</v>
      </c>
      <c r="C63" s="394" t="s">
        <v>27</v>
      </c>
      <c r="D63" s="394" t="s">
        <v>3145</v>
      </c>
      <c r="E63" s="395">
        <v>45187</v>
      </c>
      <c r="F63" s="394"/>
      <c r="G63" s="394" t="s">
        <v>46</v>
      </c>
      <c r="H63" s="394" t="s">
        <v>3049</v>
      </c>
      <c r="I63" s="394"/>
      <c r="J63" s="394" t="s">
        <v>30</v>
      </c>
      <c r="K63" s="394" t="s">
        <v>31</v>
      </c>
      <c r="L63" s="394" t="s">
        <v>3111</v>
      </c>
      <c r="M63" s="5">
        <v>0</v>
      </c>
      <c r="N63" s="5">
        <v>100000000</v>
      </c>
      <c r="O63" s="188">
        <f t="shared" si="1"/>
        <v>3762778398</v>
      </c>
    </row>
    <row r="64" spans="1:15" x14ac:dyDescent="0.25">
      <c r="A64" s="394" t="s">
        <v>21</v>
      </c>
      <c r="B64" s="394" t="s">
        <v>22</v>
      </c>
      <c r="C64" s="394" t="s">
        <v>27</v>
      </c>
      <c r="D64" s="394" t="s">
        <v>3146</v>
      </c>
      <c r="E64" s="395">
        <v>45187</v>
      </c>
      <c r="F64" s="394"/>
      <c r="G64" s="394" t="s">
        <v>46</v>
      </c>
      <c r="H64" s="394" t="s">
        <v>3049</v>
      </c>
      <c r="I64" s="394"/>
      <c r="J64" s="394" t="s">
        <v>30</v>
      </c>
      <c r="K64" s="394" t="s">
        <v>31</v>
      </c>
      <c r="L64" s="394" t="s">
        <v>3115</v>
      </c>
      <c r="M64" s="5">
        <v>0</v>
      </c>
      <c r="N64" s="5">
        <v>100000000</v>
      </c>
      <c r="O64" s="188">
        <f t="shared" si="1"/>
        <v>3862778398</v>
      </c>
    </row>
    <row r="65" spans="1:15" x14ac:dyDescent="0.25">
      <c r="A65" s="394" t="s">
        <v>21</v>
      </c>
      <c r="B65" s="394" t="s">
        <v>22</v>
      </c>
      <c r="C65" s="394" t="s">
        <v>27</v>
      </c>
      <c r="D65" s="394" t="s">
        <v>3147</v>
      </c>
      <c r="E65" s="395">
        <v>45187</v>
      </c>
      <c r="F65" s="394"/>
      <c r="G65" s="394" t="s">
        <v>46</v>
      </c>
      <c r="H65" s="394" t="s">
        <v>3049</v>
      </c>
      <c r="I65" s="394"/>
      <c r="J65" s="394" t="s">
        <v>30</v>
      </c>
      <c r="K65" s="394" t="s">
        <v>31</v>
      </c>
      <c r="L65" s="394" t="s">
        <v>3113</v>
      </c>
      <c r="M65" s="5">
        <v>0</v>
      </c>
      <c r="N65" s="5">
        <v>100000000</v>
      </c>
      <c r="O65" s="188">
        <f t="shared" si="1"/>
        <v>3962778398</v>
      </c>
    </row>
    <row r="66" spans="1:15" x14ac:dyDescent="0.25">
      <c r="A66" s="394" t="s">
        <v>21</v>
      </c>
      <c r="B66" s="394" t="s">
        <v>22</v>
      </c>
      <c r="C66" s="394" t="s">
        <v>27</v>
      </c>
      <c r="D66" s="394" t="s">
        <v>3148</v>
      </c>
      <c r="E66" s="395">
        <v>45187</v>
      </c>
      <c r="F66" s="394"/>
      <c r="G66" s="394" t="s">
        <v>46</v>
      </c>
      <c r="H66" s="394" t="s">
        <v>3049</v>
      </c>
      <c r="I66" s="394"/>
      <c r="J66" s="394" t="s">
        <v>30</v>
      </c>
      <c r="K66" s="394" t="s">
        <v>31</v>
      </c>
      <c r="L66" s="394" t="s">
        <v>3117</v>
      </c>
      <c r="M66" s="5">
        <v>0</v>
      </c>
      <c r="N66" s="5">
        <v>100000000</v>
      </c>
      <c r="O66" s="188">
        <f t="shared" si="1"/>
        <v>4062778398</v>
      </c>
    </row>
    <row r="67" spans="1:15" x14ac:dyDescent="0.25">
      <c r="A67" s="394" t="s">
        <v>21</v>
      </c>
      <c r="B67" s="394" t="s">
        <v>22</v>
      </c>
      <c r="C67" s="394" t="s">
        <v>41</v>
      </c>
      <c r="D67" s="394" t="s">
        <v>3093</v>
      </c>
      <c r="E67" s="395">
        <v>45201</v>
      </c>
      <c r="F67" s="394"/>
      <c r="G67" s="394" t="s">
        <v>46</v>
      </c>
      <c r="H67" s="394" t="s">
        <v>3049</v>
      </c>
      <c r="I67" s="394"/>
      <c r="J67" s="394" t="s">
        <v>30</v>
      </c>
      <c r="K67" s="394" t="s">
        <v>44</v>
      </c>
      <c r="L67" s="394" t="s">
        <v>3094</v>
      </c>
      <c r="M67" s="5">
        <v>99500000</v>
      </c>
      <c r="N67" s="5">
        <v>0</v>
      </c>
      <c r="O67" s="188">
        <f t="shared" si="1"/>
        <v>3963278398</v>
      </c>
    </row>
    <row r="68" spans="1:15" x14ac:dyDescent="0.25">
      <c r="A68" s="394" t="s">
        <v>21</v>
      </c>
      <c r="B68" s="394" t="s">
        <v>22</v>
      </c>
      <c r="C68" s="394" t="s">
        <v>41</v>
      </c>
      <c r="D68" s="394" t="s">
        <v>3095</v>
      </c>
      <c r="E68" s="395">
        <v>45201</v>
      </c>
      <c r="F68" s="394"/>
      <c r="G68" s="394" t="s">
        <v>46</v>
      </c>
      <c r="H68" s="394" t="s">
        <v>3049</v>
      </c>
      <c r="I68" s="394"/>
      <c r="J68" s="394" t="s">
        <v>30</v>
      </c>
      <c r="K68" s="394" t="s">
        <v>44</v>
      </c>
      <c r="L68" s="394" t="s">
        <v>3096</v>
      </c>
      <c r="M68" s="5">
        <v>100000000</v>
      </c>
      <c r="N68" s="5">
        <v>0</v>
      </c>
      <c r="O68" s="188">
        <f t="shared" si="1"/>
        <v>3863278398</v>
      </c>
    </row>
    <row r="69" spans="1:15" x14ac:dyDescent="0.25">
      <c r="A69" s="394" t="s">
        <v>21</v>
      </c>
      <c r="B69" s="394" t="s">
        <v>22</v>
      </c>
      <c r="C69" s="394" t="s">
        <v>41</v>
      </c>
      <c r="D69" s="394" t="s">
        <v>51</v>
      </c>
      <c r="E69" s="395">
        <v>45201</v>
      </c>
      <c r="F69" s="394"/>
      <c r="G69" s="394" t="s">
        <v>46</v>
      </c>
      <c r="H69" s="394" t="s">
        <v>3049</v>
      </c>
      <c r="I69" s="394"/>
      <c r="J69" s="394" t="s">
        <v>30</v>
      </c>
      <c r="K69" s="394" t="s">
        <v>44</v>
      </c>
      <c r="L69" s="394" t="s">
        <v>3097</v>
      </c>
      <c r="M69" s="5">
        <v>100000000</v>
      </c>
      <c r="N69" s="5">
        <v>0</v>
      </c>
      <c r="O69" s="188">
        <f t="shared" si="1"/>
        <v>3763278398</v>
      </c>
    </row>
    <row r="70" spans="1:15" x14ac:dyDescent="0.25">
      <c r="A70" s="394" t="s">
        <v>21</v>
      </c>
      <c r="B70" s="394" t="s">
        <v>22</v>
      </c>
      <c r="C70" s="394" t="s">
        <v>41</v>
      </c>
      <c r="D70" s="394" t="s">
        <v>3098</v>
      </c>
      <c r="E70" s="395">
        <v>45202</v>
      </c>
      <c r="F70" s="394"/>
      <c r="G70" s="394" t="s">
        <v>46</v>
      </c>
      <c r="H70" s="394" t="s">
        <v>3049</v>
      </c>
      <c r="I70" s="394"/>
      <c r="J70" s="394" t="s">
        <v>30</v>
      </c>
      <c r="K70" s="394" t="s">
        <v>44</v>
      </c>
      <c r="L70" s="394" t="s">
        <v>3099</v>
      </c>
      <c r="M70" s="5">
        <v>100000000</v>
      </c>
      <c r="N70" s="5">
        <v>0</v>
      </c>
      <c r="O70" s="188">
        <f t="shared" si="1"/>
        <v>3663278398</v>
      </c>
    </row>
    <row r="71" spans="1:15" x14ac:dyDescent="0.25">
      <c r="A71" s="394" t="s">
        <v>21</v>
      </c>
      <c r="B71" s="394" t="s">
        <v>22</v>
      </c>
      <c r="C71" s="394" t="s">
        <v>41</v>
      </c>
      <c r="D71" s="394" t="s">
        <v>3100</v>
      </c>
      <c r="E71" s="395">
        <v>45202</v>
      </c>
      <c r="F71" s="394"/>
      <c r="G71" s="394" t="s">
        <v>46</v>
      </c>
      <c r="H71" s="394" t="s">
        <v>3049</v>
      </c>
      <c r="I71" s="394"/>
      <c r="J71" s="394" t="s">
        <v>30</v>
      </c>
      <c r="K71" s="394" t="s">
        <v>44</v>
      </c>
      <c r="L71" s="394" t="s">
        <v>3101</v>
      </c>
      <c r="M71" s="5">
        <v>100000000</v>
      </c>
      <c r="N71" s="5">
        <v>0</v>
      </c>
      <c r="O71" s="188">
        <f t="shared" si="1"/>
        <v>3563278398</v>
      </c>
    </row>
    <row r="72" spans="1:15" x14ac:dyDescent="0.25">
      <c r="A72" s="394" t="s">
        <v>21</v>
      </c>
      <c r="B72" s="394" t="s">
        <v>22</v>
      </c>
      <c r="C72" s="394" t="s">
        <v>41</v>
      </c>
      <c r="D72" s="394" t="s">
        <v>3102</v>
      </c>
      <c r="E72" s="395">
        <v>45202</v>
      </c>
      <c r="F72" s="394"/>
      <c r="G72" s="394" t="s">
        <v>46</v>
      </c>
      <c r="H72" s="394" t="s">
        <v>3049</v>
      </c>
      <c r="I72" s="394"/>
      <c r="J72" s="394" t="s">
        <v>30</v>
      </c>
      <c r="K72" s="394" t="s">
        <v>44</v>
      </c>
      <c r="L72" s="394" t="s">
        <v>3103</v>
      </c>
      <c r="M72" s="5">
        <v>100000000</v>
      </c>
      <c r="N72" s="5">
        <v>0</v>
      </c>
      <c r="O72" s="188">
        <f t="shared" si="1"/>
        <v>3463278398</v>
      </c>
    </row>
    <row r="73" spans="1:15" x14ac:dyDescent="0.25">
      <c r="A73" s="394" t="s">
        <v>21</v>
      </c>
      <c r="B73" s="394" t="s">
        <v>22</v>
      </c>
      <c r="C73" s="394" t="s">
        <v>41</v>
      </c>
      <c r="D73" s="394" t="s">
        <v>3104</v>
      </c>
      <c r="E73" s="395">
        <v>45202</v>
      </c>
      <c r="F73" s="394"/>
      <c r="G73" s="394" t="s">
        <v>46</v>
      </c>
      <c r="H73" s="394" t="s">
        <v>3049</v>
      </c>
      <c r="I73" s="394"/>
      <c r="J73" s="394" t="s">
        <v>30</v>
      </c>
      <c r="K73" s="394" t="s">
        <v>44</v>
      </c>
      <c r="L73" s="394" t="s">
        <v>3105</v>
      </c>
      <c r="M73" s="5">
        <v>100000000</v>
      </c>
      <c r="N73" s="5">
        <v>0</v>
      </c>
      <c r="O73" s="188">
        <f t="shared" ref="O73:O85" si="2">SUM(O72-M73+N73)</f>
        <v>3363278398</v>
      </c>
    </row>
    <row r="74" spans="1:15" x14ac:dyDescent="0.25">
      <c r="A74" s="394" t="s">
        <v>21</v>
      </c>
      <c r="B74" s="394" t="s">
        <v>22</v>
      </c>
      <c r="C74" s="394" t="s">
        <v>41</v>
      </c>
      <c r="D74" s="394" t="s">
        <v>3106</v>
      </c>
      <c r="E74" s="395">
        <v>45202</v>
      </c>
      <c r="F74" s="394"/>
      <c r="G74" s="394" t="s">
        <v>46</v>
      </c>
      <c r="H74" s="394" t="s">
        <v>3049</v>
      </c>
      <c r="I74" s="394"/>
      <c r="J74" s="394" t="s">
        <v>30</v>
      </c>
      <c r="K74" s="394" t="s">
        <v>44</v>
      </c>
      <c r="L74" s="394" t="s">
        <v>3107</v>
      </c>
      <c r="M74" s="5">
        <v>100000000</v>
      </c>
      <c r="N74" s="5">
        <v>0</v>
      </c>
      <c r="O74" s="188">
        <f t="shared" si="2"/>
        <v>3263278398</v>
      </c>
    </row>
    <row r="75" spans="1:15" x14ac:dyDescent="0.25">
      <c r="A75" s="394" t="s">
        <v>21</v>
      </c>
      <c r="B75" s="394" t="s">
        <v>22</v>
      </c>
      <c r="C75" s="394" t="s">
        <v>41</v>
      </c>
      <c r="D75" s="394" t="s">
        <v>3108</v>
      </c>
      <c r="E75" s="395">
        <v>45209</v>
      </c>
      <c r="F75" s="394"/>
      <c r="G75" s="394" t="s">
        <v>46</v>
      </c>
      <c r="H75" s="394" t="s">
        <v>3049</v>
      </c>
      <c r="I75" s="394"/>
      <c r="J75" s="394" t="s">
        <v>30</v>
      </c>
      <c r="K75" s="394" t="s">
        <v>44</v>
      </c>
      <c r="L75" s="394" t="s">
        <v>3109</v>
      </c>
      <c r="M75" s="5">
        <v>100000000</v>
      </c>
      <c r="N75" s="5">
        <v>0</v>
      </c>
      <c r="O75" s="188">
        <f t="shared" si="2"/>
        <v>3163278398</v>
      </c>
    </row>
    <row r="76" spans="1:15" x14ac:dyDescent="0.25">
      <c r="A76" s="394" t="s">
        <v>21</v>
      </c>
      <c r="B76" s="394" t="s">
        <v>22</v>
      </c>
      <c r="C76" s="394" t="s">
        <v>41</v>
      </c>
      <c r="D76" s="394" t="s">
        <v>3110</v>
      </c>
      <c r="E76" s="395">
        <v>45210</v>
      </c>
      <c r="F76" s="394"/>
      <c r="G76" s="394" t="s">
        <v>46</v>
      </c>
      <c r="H76" s="394" t="s">
        <v>3049</v>
      </c>
      <c r="I76" s="394"/>
      <c r="J76" s="394" t="s">
        <v>30</v>
      </c>
      <c r="K76" s="394" t="s">
        <v>44</v>
      </c>
      <c r="L76" s="394" t="s">
        <v>3111</v>
      </c>
      <c r="M76" s="5">
        <v>100000000</v>
      </c>
      <c r="N76" s="5">
        <v>0</v>
      </c>
      <c r="O76" s="188">
        <f t="shared" si="2"/>
        <v>3063278398</v>
      </c>
    </row>
    <row r="77" spans="1:15" x14ac:dyDescent="0.25">
      <c r="A77" s="394" t="s">
        <v>21</v>
      </c>
      <c r="B77" s="394" t="s">
        <v>22</v>
      </c>
      <c r="C77" s="394" t="s">
        <v>41</v>
      </c>
      <c r="D77" s="394" t="s">
        <v>3112</v>
      </c>
      <c r="E77" s="395">
        <v>45210</v>
      </c>
      <c r="F77" s="394"/>
      <c r="G77" s="394" t="s">
        <v>46</v>
      </c>
      <c r="H77" s="394" t="s">
        <v>3049</v>
      </c>
      <c r="I77" s="394"/>
      <c r="J77" s="394" t="s">
        <v>30</v>
      </c>
      <c r="K77" s="394" t="s">
        <v>44</v>
      </c>
      <c r="L77" s="394" t="s">
        <v>3113</v>
      </c>
      <c r="M77" s="5">
        <v>100000000</v>
      </c>
      <c r="N77" s="5">
        <v>0</v>
      </c>
      <c r="O77" s="188">
        <f t="shared" si="2"/>
        <v>2963278398</v>
      </c>
    </row>
    <row r="78" spans="1:15" x14ac:dyDescent="0.25">
      <c r="A78" s="394" t="s">
        <v>21</v>
      </c>
      <c r="B78" s="394" t="s">
        <v>22</v>
      </c>
      <c r="C78" s="394" t="s">
        <v>41</v>
      </c>
      <c r="D78" s="394" t="s">
        <v>3114</v>
      </c>
      <c r="E78" s="395">
        <v>45210</v>
      </c>
      <c r="F78" s="394"/>
      <c r="G78" s="394" t="s">
        <v>46</v>
      </c>
      <c r="H78" s="394" t="s">
        <v>3049</v>
      </c>
      <c r="I78" s="394"/>
      <c r="J78" s="394" t="s">
        <v>30</v>
      </c>
      <c r="K78" s="394" t="s">
        <v>44</v>
      </c>
      <c r="L78" s="394" t="s">
        <v>3115</v>
      </c>
      <c r="M78" s="5">
        <v>100000000</v>
      </c>
      <c r="N78" s="5">
        <v>0</v>
      </c>
      <c r="O78" s="188">
        <f t="shared" si="2"/>
        <v>2863278398</v>
      </c>
    </row>
    <row r="79" spans="1:15" x14ac:dyDescent="0.25">
      <c r="A79" s="394" t="s">
        <v>21</v>
      </c>
      <c r="B79" s="394" t="s">
        <v>22</v>
      </c>
      <c r="C79" s="394" t="s">
        <v>41</v>
      </c>
      <c r="D79" s="394" t="s">
        <v>3116</v>
      </c>
      <c r="E79" s="395">
        <v>45218</v>
      </c>
      <c r="F79" s="394"/>
      <c r="G79" s="394" t="s">
        <v>46</v>
      </c>
      <c r="H79" s="394" t="s">
        <v>3049</v>
      </c>
      <c r="I79" s="394"/>
      <c r="J79" s="394" t="s">
        <v>30</v>
      </c>
      <c r="K79" s="394" t="s">
        <v>44</v>
      </c>
      <c r="L79" s="394" t="s">
        <v>3117</v>
      </c>
      <c r="M79" s="5">
        <v>100000000</v>
      </c>
      <c r="N79" s="5">
        <v>0</v>
      </c>
      <c r="O79" s="188">
        <f t="shared" si="2"/>
        <v>2763278398</v>
      </c>
    </row>
    <row r="80" spans="1:15" x14ac:dyDescent="0.25">
      <c r="A80" s="394" t="s">
        <v>21</v>
      </c>
      <c r="B80" s="394" t="s">
        <v>22</v>
      </c>
      <c r="C80" s="394" t="s">
        <v>41</v>
      </c>
      <c r="D80" s="394" t="s">
        <v>3118</v>
      </c>
      <c r="E80" s="395">
        <v>45219</v>
      </c>
      <c r="F80" s="394"/>
      <c r="G80" s="394" t="s">
        <v>46</v>
      </c>
      <c r="H80" s="394" t="s">
        <v>3049</v>
      </c>
      <c r="I80" s="394"/>
      <c r="J80" s="394" t="s">
        <v>30</v>
      </c>
      <c r="K80" s="394" t="s">
        <v>58</v>
      </c>
      <c r="L80" s="394" t="s">
        <v>3119</v>
      </c>
      <c r="M80" s="5">
        <v>766999000</v>
      </c>
      <c r="N80" s="5">
        <v>0</v>
      </c>
      <c r="O80" s="188">
        <f t="shared" si="2"/>
        <v>1996279398</v>
      </c>
    </row>
    <row r="81" spans="1:15" x14ac:dyDescent="0.25">
      <c r="A81" s="394" t="s">
        <v>21</v>
      </c>
      <c r="B81" s="394" t="s">
        <v>22</v>
      </c>
      <c r="C81" s="394" t="s">
        <v>41</v>
      </c>
      <c r="D81" s="394" t="s">
        <v>3120</v>
      </c>
      <c r="E81" s="395">
        <v>45271</v>
      </c>
      <c r="F81" s="394"/>
      <c r="G81" s="394" t="s">
        <v>46</v>
      </c>
      <c r="H81" s="394" t="s">
        <v>3049</v>
      </c>
      <c r="I81" s="394"/>
      <c r="J81" s="394" t="s">
        <v>30</v>
      </c>
      <c r="K81" s="394" t="s">
        <v>1398</v>
      </c>
      <c r="L81" s="394" t="s">
        <v>3121</v>
      </c>
      <c r="M81" s="5">
        <v>314743919</v>
      </c>
      <c r="N81" s="5">
        <v>0</v>
      </c>
      <c r="O81" s="188">
        <f t="shared" si="2"/>
        <v>1681535479</v>
      </c>
    </row>
    <row r="82" spans="1:15" x14ac:dyDescent="0.25">
      <c r="A82" s="394" t="s">
        <v>21</v>
      </c>
      <c r="B82" s="394" t="s">
        <v>22</v>
      </c>
      <c r="C82" s="394" t="s">
        <v>41</v>
      </c>
      <c r="D82" s="394" t="s">
        <v>3120</v>
      </c>
      <c r="E82" s="395">
        <v>45271</v>
      </c>
      <c r="F82" s="394"/>
      <c r="G82" s="394" t="s">
        <v>46</v>
      </c>
      <c r="H82" s="394" t="s">
        <v>3049</v>
      </c>
      <c r="I82" s="394"/>
      <c r="J82" s="394" t="s">
        <v>30</v>
      </c>
      <c r="K82" s="394" t="s">
        <v>3149</v>
      </c>
      <c r="L82" s="394" t="s">
        <v>3121</v>
      </c>
      <c r="M82" s="5">
        <v>20216927</v>
      </c>
      <c r="N82" s="5">
        <v>0</v>
      </c>
      <c r="O82" s="188">
        <f t="shared" si="2"/>
        <v>1661318552</v>
      </c>
    </row>
    <row r="83" spans="1:15" x14ac:dyDescent="0.25">
      <c r="A83" s="394" t="s">
        <v>21</v>
      </c>
      <c r="B83" s="394" t="s">
        <v>22</v>
      </c>
      <c r="C83" s="394" t="s">
        <v>41</v>
      </c>
      <c r="D83" s="394" t="s">
        <v>3120</v>
      </c>
      <c r="E83" s="395">
        <v>45271</v>
      </c>
      <c r="F83" s="394"/>
      <c r="G83" s="394" t="s">
        <v>46</v>
      </c>
      <c r="H83" s="394" t="s">
        <v>3049</v>
      </c>
      <c r="I83" s="394"/>
      <c r="J83" s="394" t="s">
        <v>30</v>
      </c>
      <c r="K83" s="394" t="s">
        <v>3150</v>
      </c>
      <c r="L83" s="394" t="s">
        <v>3121</v>
      </c>
      <c r="M83" s="5">
        <v>270000000</v>
      </c>
      <c r="N83" s="5">
        <v>0</v>
      </c>
      <c r="O83" s="188">
        <f t="shared" si="2"/>
        <v>1391318552</v>
      </c>
    </row>
    <row r="84" spans="1:15" x14ac:dyDescent="0.25">
      <c r="A84" s="394" t="s">
        <v>21</v>
      </c>
      <c r="B84" s="394" t="s">
        <v>22</v>
      </c>
      <c r="C84" s="394" t="s">
        <v>41</v>
      </c>
      <c r="D84" s="394" t="s">
        <v>3120</v>
      </c>
      <c r="E84" s="395">
        <v>45271</v>
      </c>
      <c r="F84" s="394"/>
      <c r="G84" s="394" t="s">
        <v>46</v>
      </c>
      <c r="H84" s="394" t="s">
        <v>3049</v>
      </c>
      <c r="I84" s="394"/>
      <c r="J84" s="394" t="s">
        <v>30</v>
      </c>
      <c r="K84" s="394" t="s">
        <v>1480</v>
      </c>
      <c r="L84" s="394" t="s">
        <v>3121</v>
      </c>
      <c r="M84" s="5">
        <v>882114483</v>
      </c>
      <c r="N84" s="5">
        <v>0</v>
      </c>
      <c r="O84" s="188">
        <f t="shared" si="2"/>
        <v>509204069</v>
      </c>
    </row>
    <row r="85" spans="1:15" x14ac:dyDescent="0.25">
      <c r="A85" s="394" t="s">
        <v>21</v>
      </c>
      <c r="B85" s="394" t="s">
        <v>22</v>
      </c>
      <c r="C85" s="394" t="s">
        <v>41</v>
      </c>
      <c r="D85" s="394" t="s">
        <v>3120</v>
      </c>
      <c r="E85" s="395">
        <v>45271</v>
      </c>
      <c r="F85" s="394"/>
      <c r="G85" s="394" t="s">
        <v>46</v>
      </c>
      <c r="H85" s="394" t="s">
        <v>3049</v>
      </c>
      <c r="I85" s="394"/>
      <c r="J85" s="394" t="s">
        <v>30</v>
      </c>
      <c r="K85" s="394" t="s">
        <v>3151</v>
      </c>
      <c r="L85" s="394" t="s">
        <v>3121</v>
      </c>
      <c r="M85" s="5">
        <v>509204069</v>
      </c>
      <c r="N85" s="5">
        <v>0</v>
      </c>
      <c r="O85" s="188">
        <f t="shared" si="2"/>
        <v>0</v>
      </c>
    </row>
    <row r="86" spans="1:15" x14ac:dyDescent="0.25">
      <c r="A86" s="394"/>
      <c r="B86" s="394"/>
      <c r="C86" s="394"/>
      <c r="D86" s="394"/>
      <c r="E86" s="395"/>
      <c r="F86" s="394"/>
      <c r="G86" s="394"/>
      <c r="H86" s="394"/>
      <c r="I86" s="394"/>
      <c r="J86" s="394"/>
      <c r="K86" s="394"/>
      <c r="L86" s="394"/>
      <c r="M86" s="5"/>
      <c r="N86" s="5"/>
      <c r="O86" s="5"/>
    </row>
    <row r="87" spans="1:15" x14ac:dyDescent="0.25">
      <c r="A87" s="394"/>
      <c r="B87" s="394"/>
      <c r="C87" s="394"/>
      <c r="D87" s="394"/>
      <c r="E87" s="395"/>
      <c r="F87" s="394"/>
      <c r="G87" s="394"/>
      <c r="H87" s="394"/>
      <c r="I87" s="394"/>
      <c r="J87" s="394"/>
      <c r="K87" s="394"/>
      <c r="L87" s="394"/>
      <c r="M87" s="5"/>
      <c r="N87" s="5"/>
      <c r="O87" s="5"/>
    </row>
    <row r="88" spans="1:15" x14ac:dyDescent="0.25">
      <c r="A88" s="394" t="s">
        <v>478</v>
      </c>
      <c r="B88" s="394" t="s">
        <v>479</v>
      </c>
      <c r="C88" s="394" t="s">
        <v>27</v>
      </c>
      <c r="D88" s="394" t="s">
        <v>3122</v>
      </c>
      <c r="E88" s="395">
        <v>45078</v>
      </c>
      <c r="F88" s="394"/>
      <c r="G88" s="394" t="s">
        <v>46</v>
      </c>
      <c r="H88" s="394" t="s">
        <v>3049</v>
      </c>
      <c r="I88" s="394"/>
      <c r="J88" s="394" t="s">
        <v>30</v>
      </c>
      <c r="K88" s="394" t="s">
        <v>101</v>
      </c>
      <c r="L88" s="394" t="s">
        <v>3063</v>
      </c>
      <c r="M88" s="5">
        <v>100000000</v>
      </c>
      <c r="N88" s="5">
        <v>0</v>
      </c>
      <c r="O88" s="5">
        <v>0</v>
      </c>
    </row>
    <row r="89" spans="1:15" x14ac:dyDescent="0.25">
      <c r="A89" s="394" t="s">
        <v>478</v>
      </c>
      <c r="B89" s="394" t="s">
        <v>479</v>
      </c>
      <c r="C89" s="394" t="s">
        <v>27</v>
      </c>
      <c r="D89" s="394" t="s">
        <v>3123</v>
      </c>
      <c r="E89" s="395">
        <v>45078</v>
      </c>
      <c r="F89" s="394"/>
      <c r="G89" s="394" t="s">
        <v>46</v>
      </c>
      <c r="H89" s="394" t="s">
        <v>3049</v>
      </c>
      <c r="I89" s="394"/>
      <c r="J89" s="394" t="s">
        <v>30</v>
      </c>
      <c r="K89" s="394" t="s">
        <v>101</v>
      </c>
      <c r="L89" s="394" t="s">
        <v>3071</v>
      </c>
      <c r="M89" s="5">
        <v>100000000</v>
      </c>
      <c r="N89" s="5">
        <v>0</v>
      </c>
      <c r="O89" s="5">
        <v>0</v>
      </c>
    </row>
    <row r="90" spans="1:15" x14ac:dyDescent="0.25">
      <c r="A90" s="394" t="s">
        <v>478</v>
      </c>
      <c r="B90" s="394" t="s">
        <v>479</v>
      </c>
      <c r="C90" s="394" t="s">
        <v>27</v>
      </c>
      <c r="D90" s="394" t="s">
        <v>3124</v>
      </c>
      <c r="E90" s="395">
        <v>45078</v>
      </c>
      <c r="F90" s="394"/>
      <c r="G90" s="394" t="s">
        <v>46</v>
      </c>
      <c r="H90" s="394" t="s">
        <v>3049</v>
      </c>
      <c r="I90" s="394"/>
      <c r="J90" s="394" t="s">
        <v>30</v>
      </c>
      <c r="K90" s="394" t="s">
        <v>101</v>
      </c>
      <c r="L90" s="394" t="s">
        <v>3065</v>
      </c>
      <c r="M90" s="5">
        <v>100000000</v>
      </c>
      <c r="N90" s="5">
        <v>0</v>
      </c>
      <c r="O90" s="5">
        <v>0</v>
      </c>
    </row>
    <row r="91" spans="1:15" x14ac:dyDescent="0.25">
      <c r="A91" s="394" t="s">
        <v>478</v>
      </c>
      <c r="B91" s="394" t="s">
        <v>479</v>
      </c>
      <c r="C91" s="394" t="s">
        <v>27</v>
      </c>
      <c r="D91" s="394" t="s">
        <v>3125</v>
      </c>
      <c r="E91" s="395">
        <v>45078</v>
      </c>
      <c r="F91" s="394"/>
      <c r="G91" s="394" t="s">
        <v>46</v>
      </c>
      <c r="H91" s="394" t="s">
        <v>3049</v>
      </c>
      <c r="I91" s="394"/>
      <c r="J91" s="394" t="s">
        <v>30</v>
      </c>
      <c r="K91" s="394" t="s">
        <v>101</v>
      </c>
      <c r="L91" s="394" t="s">
        <v>3069</v>
      </c>
      <c r="M91" s="5">
        <v>100000000</v>
      </c>
      <c r="N91" s="5">
        <v>0</v>
      </c>
      <c r="O91" s="5">
        <v>0</v>
      </c>
    </row>
    <row r="92" spans="1:15" x14ac:dyDescent="0.25">
      <c r="A92" s="394" t="s">
        <v>478</v>
      </c>
      <c r="B92" s="394" t="s">
        <v>479</v>
      </c>
      <c r="C92" s="394" t="s">
        <v>27</v>
      </c>
      <c r="D92" s="394" t="s">
        <v>3126</v>
      </c>
      <c r="E92" s="395">
        <v>45079</v>
      </c>
      <c r="F92" s="394"/>
      <c r="G92" s="394" t="s">
        <v>46</v>
      </c>
      <c r="H92" s="394" t="s">
        <v>3049</v>
      </c>
      <c r="I92" s="394"/>
      <c r="J92" s="394" t="s">
        <v>30</v>
      </c>
      <c r="K92" s="394" t="s">
        <v>101</v>
      </c>
      <c r="L92" s="394" t="s">
        <v>3057</v>
      </c>
      <c r="M92" s="5">
        <v>100000000</v>
      </c>
      <c r="N92" s="5">
        <v>0</v>
      </c>
      <c r="O92" s="5">
        <v>0</v>
      </c>
    </row>
    <row r="93" spans="1:15" x14ac:dyDescent="0.25">
      <c r="A93" s="394" t="s">
        <v>478</v>
      </c>
      <c r="B93" s="394" t="s">
        <v>479</v>
      </c>
      <c r="C93" s="394" t="s">
        <v>27</v>
      </c>
      <c r="D93" s="394" t="s">
        <v>3127</v>
      </c>
      <c r="E93" s="395">
        <v>45079</v>
      </c>
      <c r="F93" s="394"/>
      <c r="G93" s="394" t="s">
        <v>46</v>
      </c>
      <c r="H93" s="394" t="s">
        <v>3049</v>
      </c>
      <c r="I93" s="394"/>
      <c r="J93" s="394" t="s">
        <v>30</v>
      </c>
      <c r="K93" s="394" t="s">
        <v>101</v>
      </c>
      <c r="L93" s="394" t="s">
        <v>3061</v>
      </c>
      <c r="M93" s="5">
        <v>100000000</v>
      </c>
      <c r="N93" s="5">
        <v>0</v>
      </c>
      <c r="O93" s="5">
        <v>0</v>
      </c>
    </row>
    <row r="94" spans="1:15" x14ac:dyDescent="0.25">
      <c r="A94" s="394" t="s">
        <v>478</v>
      </c>
      <c r="B94" s="394" t="s">
        <v>479</v>
      </c>
      <c r="C94" s="394" t="s">
        <v>27</v>
      </c>
      <c r="D94" s="394" t="s">
        <v>3128</v>
      </c>
      <c r="E94" s="395">
        <v>45079</v>
      </c>
      <c r="F94" s="394"/>
      <c r="G94" s="394" t="s">
        <v>46</v>
      </c>
      <c r="H94" s="394" t="s">
        <v>3049</v>
      </c>
      <c r="I94" s="394"/>
      <c r="J94" s="394" t="s">
        <v>30</v>
      </c>
      <c r="K94" s="394" t="s">
        <v>101</v>
      </c>
      <c r="L94" s="394" t="s">
        <v>3067</v>
      </c>
      <c r="M94" s="5">
        <v>100000000</v>
      </c>
      <c r="N94" s="5">
        <v>0</v>
      </c>
      <c r="O94" s="5">
        <v>0</v>
      </c>
    </row>
    <row r="95" spans="1:15" x14ac:dyDescent="0.25">
      <c r="A95" s="394" t="s">
        <v>478</v>
      </c>
      <c r="B95" s="394" t="s">
        <v>479</v>
      </c>
      <c r="C95" s="394" t="s">
        <v>27</v>
      </c>
      <c r="D95" s="394" t="s">
        <v>3129</v>
      </c>
      <c r="E95" s="395">
        <v>45079</v>
      </c>
      <c r="F95" s="394"/>
      <c r="G95" s="394" t="s">
        <v>46</v>
      </c>
      <c r="H95" s="394" t="s">
        <v>3049</v>
      </c>
      <c r="I95" s="394"/>
      <c r="J95" s="394" t="s">
        <v>30</v>
      </c>
      <c r="K95" s="394" t="s">
        <v>101</v>
      </c>
      <c r="L95" s="394" t="s">
        <v>3059</v>
      </c>
      <c r="M95" s="5">
        <v>100000000</v>
      </c>
      <c r="N95" s="5">
        <v>0</v>
      </c>
      <c r="O95" s="5">
        <v>0</v>
      </c>
    </row>
    <row r="96" spans="1:15" x14ac:dyDescent="0.25">
      <c r="A96" s="394" t="s">
        <v>478</v>
      </c>
      <c r="B96" s="394" t="s">
        <v>479</v>
      </c>
      <c r="C96" s="394" t="s">
        <v>27</v>
      </c>
      <c r="D96" s="394" t="s">
        <v>3130</v>
      </c>
      <c r="E96" s="395">
        <v>45079</v>
      </c>
      <c r="F96" s="394"/>
      <c r="G96" s="394" t="s">
        <v>46</v>
      </c>
      <c r="H96" s="394" t="s">
        <v>3049</v>
      </c>
      <c r="I96" s="394"/>
      <c r="J96" s="394" t="s">
        <v>30</v>
      </c>
      <c r="K96" s="394" t="s">
        <v>101</v>
      </c>
      <c r="L96" s="394" t="s">
        <v>3055</v>
      </c>
      <c r="M96" s="5">
        <v>100000000</v>
      </c>
      <c r="N96" s="5">
        <v>0</v>
      </c>
      <c r="O96" s="5">
        <v>0</v>
      </c>
    </row>
    <row r="97" spans="1:15" x14ac:dyDescent="0.25">
      <c r="A97" s="394" t="s">
        <v>478</v>
      </c>
      <c r="B97" s="394" t="s">
        <v>479</v>
      </c>
      <c r="C97" s="394" t="s">
        <v>27</v>
      </c>
      <c r="D97" s="394" t="s">
        <v>3131</v>
      </c>
      <c r="E97" s="395">
        <v>45113</v>
      </c>
      <c r="F97" s="394"/>
      <c r="G97" s="394" t="s">
        <v>46</v>
      </c>
      <c r="H97" s="394" t="s">
        <v>3049</v>
      </c>
      <c r="I97" s="394"/>
      <c r="J97" s="394" t="s">
        <v>30</v>
      </c>
      <c r="K97" s="394" t="s">
        <v>101</v>
      </c>
      <c r="L97" s="394" t="s">
        <v>3072</v>
      </c>
      <c r="M97" s="5">
        <v>100000000</v>
      </c>
      <c r="N97" s="5">
        <v>0</v>
      </c>
      <c r="O97" s="5">
        <v>0</v>
      </c>
    </row>
    <row r="98" spans="1:15" x14ac:dyDescent="0.25">
      <c r="A98" s="394" t="s">
        <v>478</v>
      </c>
      <c r="B98" s="394" t="s">
        <v>479</v>
      </c>
      <c r="C98" s="394" t="s">
        <v>27</v>
      </c>
      <c r="D98" s="394" t="s">
        <v>1704</v>
      </c>
      <c r="E98" s="395">
        <v>45120</v>
      </c>
      <c r="F98" s="394"/>
      <c r="G98" s="394" t="s">
        <v>46</v>
      </c>
      <c r="H98" s="394" t="s">
        <v>3049</v>
      </c>
      <c r="I98" s="394"/>
      <c r="J98" s="394" t="s">
        <v>30</v>
      </c>
      <c r="K98" s="394" t="s">
        <v>44</v>
      </c>
      <c r="L98" s="394" t="s">
        <v>3090</v>
      </c>
      <c r="M98" s="5">
        <v>100000000</v>
      </c>
      <c r="N98" s="5">
        <v>0</v>
      </c>
      <c r="O98" s="5">
        <v>0</v>
      </c>
    </row>
    <row r="99" spans="1:15" x14ac:dyDescent="0.25">
      <c r="A99" s="394" t="s">
        <v>478</v>
      </c>
      <c r="B99" s="394" t="s">
        <v>479</v>
      </c>
      <c r="C99" s="394" t="s">
        <v>27</v>
      </c>
      <c r="D99" s="394" t="s">
        <v>1516</v>
      </c>
      <c r="E99" s="395">
        <v>45120</v>
      </c>
      <c r="F99" s="394"/>
      <c r="G99" s="394" t="s">
        <v>46</v>
      </c>
      <c r="H99" s="394" t="s">
        <v>3049</v>
      </c>
      <c r="I99" s="394"/>
      <c r="J99" s="394" t="s">
        <v>30</v>
      </c>
      <c r="K99" s="394" t="s">
        <v>44</v>
      </c>
      <c r="L99" s="394" t="s">
        <v>3109</v>
      </c>
      <c r="M99" s="5">
        <v>100000000</v>
      </c>
      <c r="N99" s="5">
        <v>0</v>
      </c>
      <c r="O99" s="5">
        <v>0</v>
      </c>
    </row>
    <row r="100" spans="1:15" x14ac:dyDescent="0.25">
      <c r="A100" s="394" t="s">
        <v>478</v>
      </c>
      <c r="B100" s="394" t="s">
        <v>479</v>
      </c>
      <c r="C100" s="394" t="s">
        <v>27</v>
      </c>
      <c r="D100" s="394" t="s">
        <v>3132</v>
      </c>
      <c r="E100" s="395">
        <v>45120</v>
      </c>
      <c r="F100" s="394"/>
      <c r="G100" s="394" t="s">
        <v>46</v>
      </c>
      <c r="H100" s="394" t="s">
        <v>3049</v>
      </c>
      <c r="I100" s="394"/>
      <c r="J100" s="394" t="s">
        <v>30</v>
      </c>
      <c r="K100" s="394" t="s">
        <v>44</v>
      </c>
      <c r="L100" s="394" t="s">
        <v>3089</v>
      </c>
      <c r="M100" s="5">
        <v>100000000</v>
      </c>
      <c r="N100" s="5">
        <v>0</v>
      </c>
      <c r="O100" s="5">
        <v>0</v>
      </c>
    </row>
    <row r="101" spans="1:15" x14ac:dyDescent="0.25">
      <c r="A101" s="394" t="s">
        <v>478</v>
      </c>
      <c r="B101" s="394" t="s">
        <v>479</v>
      </c>
      <c r="C101" s="394" t="s">
        <v>27</v>
      </c>
      <c r="D101" s="394" t="s">
        <v>1522</v>
      </c>
      <c r="E101" s="395">
        <v>45120</v>
      </c>
      <c r="F101" s="394"/>
      <c r="G101" s="394" t="s">
        <v>46</v>
      </c>
      <c r="H101" s="394" t="s">
        <v>3049</v>
      </c>
      <c r="I101" s="394"/>
      <c r="J101" s="394" t="s">
        <v>30</v>
      </c>
      <c r="K101" s="394" t="s">
        <v>44</v>
      </c>
      <c r="L101" s="394" t="s">
        <v>3084</v>
      </c>
      <c r="M101" s="5">
        <v>100000000</v>
      </c>
      <c r="N101" s="5">
        <v>0</v>
      </c>
      <c r="O101" s="5">
        <v>0</v>
      </c>
    </row>
    <row r="102" spans="1:15" x14ac:dyDescent="0.25">
      <c r="A102" s="394" t="s">
        <v>478</v>
      </c>
      <c r="B102" s="394" t="s">
        <v>479</v>
      </c>
      <c r="C102" s="394" t="s">
        <v>27</v>
      </c>
      <c r="D102" s="394" t="s">
        <v>3133</v>
      </c>
      <c r="E102" s="395">
        <v>45121</v>
      </c>
      <c r="F102" s="394"/>
      <c r="G102" s="394" t="s">
        <v>46</v>
      </c>
      <c r="H102" s="394" t="s">
        <v>3049</v>
      </c>
      <c r="I102" s="394"/>
      <c r="J102" s="394" t="s">
        <v>30</v>
      </c>
      <c r="K102" s="394" t="s">
        <v>44</v>
      </c>
      <c r="L102" s="394" t="s">
        <v>3103</v>
      </c>
      <c r="M102" s="5">
        <v>100000000</v>
      </c>
      <c r="N102" s="5">
        <v>0</v>
      </c>
      <c r="O102" s="5">
        <v>0</v>
      </c>
    </row>
    <row r="103" spans="1:15" x14ac:dyDescent="0.25">
      <c r="A103" s="394" t="s">
        <v>478</v>
      </c>
      <c r="B103" s="394" t="s">
        <v>479</v>
      </c>
      <c r="C103" s="394" t="s">
        <v>27</v>
      </c>
      <c r="D103" s="394" t="s">
        <v>3134</v>
      </c>
      <c r="E103" s="395">
        <v>45121</v>
      </c>
      <c r="F103" s="394"/>
      <c r="G103" s="394" t="s">
        <v>46</v>
      </c>
      <c r="H103" s="394" t="s">
        <v>3049</v>
      </c>
      <c r="I103" s="394"/>
      <c r="J103" s="394" t="s">
        <v>30</v>
      </c>
      <c r="K103" s="394" t="s">
        <v>44</v>
      </c>
      <c r="L103" s="394" t="s">
        <v>3092</v>
      </c>
      <c r="M103" s="5">
        <v>100000000</v>
      </c>
      <c r="N103" s="5">
        <v>0</v>
      </c>
      <c r="O103" s="5">
        <v>0</v>
      </c>
    </row>
    <row r="104" spans="1:15" x14ac:dyDescent="0.25">
      <c r="A104" s="394" t="s">
        <v>478</v>
      </c>
      <c r="B104" s="394" t="s">
        <v>479</v>
      </c>
      <c r="C104" s="394" t="s">
        <v>27</v>
      </c>
      <c r="D104" s="394" t="s">
        <v>2395</v>
      </c>
      <c r="E104" s="395">
        <v>45121</v>
      </c>
      <c r="F104" s="394"/>
      <c r="G104" s="394" t="s">
        <v>46</v>
      </c>
      <c r="H104" s="394" t="s">
        <v>3049</v>
      </c>
      <c r="I104" s="394"/>
      <c r="J104" s="394" t="s">
        <v>30</v>
      </c>
      <c r="K104" s="394" t="s">
        <v>44</v>
      </c>
      <c r="L104" s="394" t="s">
        <v>3085</v>
      </c>
      <c r="M104" s="5">
        <v>100000000</v>
      </c>
      <c r="N104" s="5">
        <v>0</v>
      </c>
      <c r="O104" s="5">
        <v>0</v>
      </c>
    </row>
    <row r="105" spans="1:15" x14ac:dyDescent="0.25">
      <c r="A105" s="394" t="s">
        <v>478</v>
      </c>
      <c r="B105" s="394" t="s">
        <v>479</v>
      </c>
      <c r="C105" s="394" t="s">
        <v>27</v>
      </c>
      <c r="D105" s="394" t="s">
        <v>3135</v>
      </c>
      <c r="E105" s="395">
        <v>45121</v>
      </c>
      <c r="F105" s="394"/>
      <c r="G105" s="394" t="s">
        <v>46</v>
      </c>
      <c r="H105" s="394" t="s">
        <v>3049</v>
      </c>
      <c r="I105" s="394"/>
      <c r="J105" s="394" t="s">
        <v>30</v>
      </c>
      <c r="K105" s="394" t="s">
        <v>44</v>
      </c>
      <c r="L105" s="394" t="s">
        <v>3086</v>
      </c>
      <c r="M105" s="5">
        <v>100000000</v>
      </c>
      <c r="N105" s="5">
        <v>0</v>
      </c>
      <c r="O105" s="5">
        <v>0</v>
      </c>
    </row>
    <row r="106" spans="1:15" x14ac:dyDescent="0.25">
      <c r="A106" s="394" t="s">
        <v>478</v>
      </c>
      <c r="B106" s="394" t="s">
        <v>479</v>
      </c>
      <c r="C106" s="394" t="s">
        <v>27</v>
      </c>
      <c r="D106" s="394" t="s">
        <v>2542</v>
      </c>
      <c r="E106" s="395">
        <v>45121</v>
      </c>
      <c r="F106" s="394"/>
      <c r="G106" s="394" t="s">
        <v>46</v>
      </c>
      <c r="H106" s="394" t="s">
        <v>3049</v>
      </c>
      <c r="I106" s="394"/>
      <c r="J106" s="394" t="s">
        <v>30</v>
      </c>
      <c r="K106" s="394" t="s">
        <v>44</v>
      </c>
      <c r="L106" s="394" t="s">
        <v>3087</v>
      </c>
      <c r="M106" s="5">
        <v>100000000</v>
      </c>
      <c r="N106" s="5">
        <v>0</v>
      </c>
      <c r="O106" s="5">
        <v>0</v>
      </c>
    </row>
    <row r="107" spans="1:15" x14ac:dyDescent="0.25">
      <c r="A107" s="394" t="s">
        <v>478</v>
      </c>
      <c r="B107" s="394" t="s">
        <v>479</v>
      </c>
      <c r="C107" s="394" t="s">
        <v>27</v>
      </c>
      <c r="D107" s="394" t="s">
        <v>3136</v>
      </c>
      <c r="E107" s="395">
        <v>45133</v>
      </c>
      <c r="F107" s="394"/>
      <c r="G107" s="394" t="s">
        <v>46</v>
      </c>
      <c r="H107" s="394" t="s">
        <v>3049</v>
      </c>
      <c r="I107" s="394"/>
      <c r="J107" s="394" t="s">
        <v>30</v>
      </c>
      <c r="K107" s="394" t="s">
        <v>44</v>
      </c>
      <c r="L107" s="394" t="s">
        <v>3097</v>
      </c>
      <c r="M107" s="5">
        <v>100000000</v>
      </c>
      <c r="N107" s="5">
        <v>0</v>
      </c>
      <c r="O107" s="5">
        <v>0</v>
      </c>
    </row>
    <row r="108" spans="1:15" x14ac:dyDescent="0.25">
      <c r="A108" s="394" t="s">
        <v>478</v>
      </c>
      <c r="B108" s="394" t="s">
        <v>479</v>
      </c>
      <c r="C108" s="394" t="s">
        <v>27</v>
      </c>
      <c r="D108" s="394" t="s">
        <v>3137</v>
      </c>
      <c r="E108" s="395">
        <v>45133</v>
      </c>
      <c r="F108" s="394"/>
      <c r="G108" s="394" t="s">
        <v>46</v>
      </c>
      <c r="H108" s="394" t="s">
        <v>3049</v>
      </c>
      <c r="I108" s="394"/>
      <c r="J108" s="394" t="s">
        <v>30</v>
      </c>
      <c r="K108" s="394" t="s">
        <v>44</v>
      </c>
      <c r="L108" s="394" t="s">
        <v>3101</v>
      </c>
      <c r="M108" s="5">
        <v>100000000</v>
      </c>
      <c r="N108" s="5">
        <v>0</v>
      </c>
      <c r="O108" s="5">
        <v>0</v>
      </c>
    </row>
    <row r="109" spans="1:15" x14ac:dyDescent="0.25">
      <c r="A109" s="394" t="s">
        <v>478</v>
      </c>
      <c r="B109" s="394" t="s">
        <v>479</v>
      </c>
      <c r="C109" s="394" t="s">
        <v>27</v>
      </c>
      <c r="D109" s="394" t="s">
        <v>3138</v>
      </c>
      <c r="E109" s="395">
        <v>45133</v>
      </c>
      <c r="F109" s="394"/>
      <c r="G109" s="394" t="s">
        <v>46</v>
      </c>
      <c r="H109" s="394" t="s">
        <v>3049</v>
      </c>
      <c r="I109" s="394"/>
      <c r="J109" s="394" t="s">
        <v>30</v>
      </c>
      <c r="K109" s="394" t="s">
        <v>44</v>
      </c>
      <c r="L109" s="394" t="s">
        <v>3105</v>
      </c>
      <c r="M109" s="5">
        <v>100000000</v>
      </c>
      <c r="N109" s="5">
        <v>0</v>
      </c>
      <c r="O109" s="5">
        <v>0</v>
      </c>
    </row>
    <row r="110" spans="1:15" x14ac:dyDescent="0.25">
      <c r="A110" s="394" t="s">
        <v>478</v>
      </c>
      <c r="B110" s="394" t="s">
        <v>479</v>
      </c>
      <c r="C110" s="394" t="s">
        <v>27</v>
      </c>
      <c r="D110" s="394" t="s">
        <v>3139</v>
      </c>
      <c r="E110" s="395">
        <v>45133</v>
      </c>
      <c r="F110" s="394"/>
      <c r="G110" s="394" t="s">
        <v>46</v>
      </c>
      <c r="H110" s="394" t="s">
        <v>3049</v>
      </c>
      <c r="I110" s="394"/>
      <c r="J110" s="394" t="s">
        <v>30</v>
      </c>
      <c r="K110" s="394" t="s">
        <v>44</v>
      </c>
      <c r="L110" s="394" t="s">
        <v>3099</v>
      </c>
      <c r="M110" s="5">
        <v>100000000</v>
      </c>
      <c r="N110" s="5">
        <v>0</v>
      </c>
      <c r="O110" s="5">
        <v>0</v>
      </c>
    </row>
    <row r="111" spans="1:15" x14ac:dyDescent="0.25">
      <c r="A111" s="394" t="s">
        <v>478</v>
      </c>
      <c r="B111" s="394" t="s">
        <v>479</v>
      </c>
      <c r="C111" s="394" t="s">
        <v>27</v>
      </c>
      <c r="D111" s="394" t="s">
        <v>3140</v>
      </c>
      <c r="E111" s="395">
        <v>45133</v>
      </c>
      <c r="F111" s="394"/>
      <c r="G111" s="394" t="s">
        <v>46</v>
      </c>
      <c r="H111" s="394" t="s">
        <v>3049</v>
      </c>
      <c r="I111" s="394"/>
      <c r="J111" s="394" t="s">
        <v>30</v>
      </c>
      <c r="K111" s="394" t="s">
        <v>44</v>
      </c>
      <c r="L111" s="394" t="s">
        <v>3094</v>
      </c>
      <c r="M111" s="5">
        <v>99500000</v>
      </c>
      <c r="N111" s="5">
        <v>0</v>
      </c>
      <c r="O111" s="5">
        <v>0</v>
      </c>
    </row>
    <row r="112" spans="1:15" x14ac:dyDescent="0.25">
      <c r="A112" s="394" t="s">
        <v>478</v>
      </c>
      <c r="B112" s="394" t="s">
        <v>479</v>
      </c>
      <c r="C112" s="394" t="s">
        <v>27</v>
      </c>
      <c r="D112" s="394" t="s">
        <v>3141</v>
      </c>
      <c r="E112" s="395">
        <v>45133</v>
      </c>
      <c r="F112" s="394"/>
      <c r="G112" s="394" t="s">
        <v>46</v>
      </c>
      <c r="H112" s="394" t="s">
        <v>3049</v>
      </c>
      <c r="I112" s="394"/>
      <c r="J112" s="394" t="s">
        <v>30</v>
      </c>
      <c r="K112" s="394" t="s">
        <v>44</v>
      </c>
      <c r="L112" s="394" t="s">
        <v>3107</v>
      </c>
      <c r="M112" s="5">
        <v>100000000</v>
      </c>
      <c r="N112" s="5">
        <v>0</v>
      </c>
      <c r="O112" s="5">
        <v>0</v>
      </c>
    </row>
    <row r="113" spans="1:15" x14ac:dyDescent="0.25">
      <c r="A113" s="394" t="s">
        <v>478</v>
      </c>
      <c r="B113" s="394" t="s">
        <v>479</v>
      </c>
      <c r="C113" s="394" t="s">
        <v>27</v>
      </c>
      <c r="D113" s="394" t="s">
        <v>3142</v>
      </c>
      <c r="E113" s="395">
        <v>45133</v>
      </c>
      <c r="F113" s="394"/>
      <c r="G113" s="394" t="s">
        <v>46</v>
      </c>
      <c r="H113" s="394" t="s">
        <v>3049</v>
      </c>
      <c r="I113" s="394"/>
      <c r="J113" s="394" t="s">
        <v>30</v>
      </c>
      <c r="K113" s="394" t="s">
        <v>44</v>
      </c>
      <c r="L113" s="394" t="s">
        <v>3096</v>
      </c>
      <c r="M113" s="5">
        <v>100000000</v>
      </c>
      <c r="N113" s="5">
        <v>0</v>
      </c>
      <c r="O113" s="5">
        <v>0</v>
      </c>
    </row>
    <row r="114" spans="1:15" x14ac:dyDescent="0.25">
      <c r="A114" s="394" t="s">
        <v>478</v>
      </c>
      <c r="B114" s="394" t="s">
        <v>479</v>
      </c>
      <c r="C114" s="394" t="s">
        <v>27</v>
      </c>
      <c r="D114" s="394" t="s">
        <v>3143</v>
      </c>
      <c r="E114" s="395">
        <v>45133</v>
      </c>
      <c r="F114" s="394"/>
      <c r="G114" s="394" t="s">
        <v>46</v>
      </c>
      <c r="H114" s="394" t="s">
        <v>3049</v>
      </c>
      <c r="I114" s="394"/>
      <c r="J114" s="394" t="s">
        <v>30</v>
      </c>
      <c r="K114" s="394" t="s">
        <v>1398</v>
      </c>
      <c r="L114" s="394" t="s">
        <v>3121</v>
      </c>
      <c r="M114" s="5">
        <v>314743919</v>
      </c>
      <c r="N114" s="5">
        <v>0</v>
      </c>
      <c r="O114" s="5">
        <v>0</v>
      </c>
    </row>
    <row r="115" spans="1:15" x14ac:dyDescent="0.25">
      <c r="A115" s="394" t="s">
        <v>478</v>
      </c>
      <c r="B115" s="394" t="s">
        <v>479</v>
      </c>
      <c r="C115" s="394" t="s">
        <v>27</v>
      </c>
      <c r="D115" s="394" t="s">
        <v>3143</v>
      </c>
      <c r="E115" s="395">
        <v>45133</v>
      </c>
      <c r="F115" s="394"/>
      <c r="G115" s="394" t="s">
        <v>46</v>
      </c>
      <c r="H115" s="394" t="s">
        <v>3049</v>
      </c>
      <c r="I115" s="394"/>
      <c r="J115" s="394" t="s">
        <v>30</v>
      </c>
      <c r="K115" s="394" t="s">
        <v>3149</v>
      </c>
      <c r="L115" s="394" t="s">
        <v>3121</v>
      </c>
      <c r="M115" s="5">
        <v>20216927</v>
      </c>
      <c r="N115" s="5">
        <v>0</v>
      </c>
      <c r="O115" s="5">
        <v>0</v>
      </c>
    </row>
    <row r="116" spans="1:15" x14ac:dyDescent="0.25">
      <c r="A116" s="394" t="s">
        <v>478</v>
      </c>
      <c r="B116" s="394" t="s">
        <v>479</v>
      </c>
      <c r="C116" s="394" t="s">
        <v>27</v>
      </c>
      <c r="D116" s="394" t="s">
        <v>3143</v>
      </c>
      <c r="E116" s="395">
        <v>45133</v>
      </c>
      <c r="F116" s="394"/>
      <c r="G116" s="394" t="s">
        <v>46</v>
      </c>
      <c r="H116" s="394" t="s">
        <v>3049</v>
      </c>
      <c r="I116" s="394"/>
      <c r="J116" s="394" t="s">
        <v>30</v>
      </c>
      <c r="K116" s="394" t="s">
        <v>3151</v>
      </c>
      <c r="L116" s="394" t="s">
        <v>3121</v>
      </c>
      <c r="M116" s="5">
        <v>509204069</v>
      </c>
      <c r="N116" s="5">
        <v>0</v>
      </c>
      <c r="O116" s="5">
        <v>0</v>
      </c>
    </row>
    <row r="117" spans="1:15" x14ac:dyDescent="0.25">
      <c r="A117" s="394" t="s">
        <v>478</v>
      </c>
      <c r="B117" s="394" t="s">
        <v>479</v>
      </c>
      <c r="C117" s="394" t="s">
        <v>27</v>
      </c>
      <c r="D117" s="394" t="s">
        <v>3143</v>
      </c>
      <c r="E117" s="395">
        <v>45133</v>
      </c>
      <c r="F117" s="394"/>
      <c r="G117" s="394" t="s">
        <v>46</v>
      </c>
      <c r="H117" s="394" t="s">
        <v>3049</v>
      </c>
      <c r="I117" s="394"/>
      <c r="J117" s="394" t="s">
        <v>30</v>
      </c>
      <c r="K117" s="394" t="s">
        <v>1480</v>
      </c>
      <c r="L117" s="394" t="s">
        <v>3121</v>
      </c>
      <c r="M117" s="5">
        <v>882114483</v>
      </c>
      <c r="N117" s="5">
        <v>0</v>
      </c>
      <c r="O117" s="5">
        <v>0</v>
      </c>
    </row>
    <row r="118" spans="1:15" x14ac:dyDescent="0.25">
      <c r="A118" s="394" t="s">
        <v>478</v>
      </c>
      <c r="B118" s="394" t="s">
        <v>479</v>
      </c>
      <c r="C118" s="394" t="s">
        <v>27</v>
      </c>
      <c r="D118" s="394" t="s">
        <v>3143</v>
      </c>
      <c r="E118" s="395">
        <v>45133</v>
      </c>
      <c r="F118" s="394"/>
      <c r="G118" s="394" t="s">
        <v>46</v>
      </c>
      <c r="H118" s="394" t="s">
        <v>3049</v>
      </c>
      <c r="I118" s="394"/>
      <c r="J118" s="394" t="s">
        <v>30</v>
      </c>
      <c r="K118" s="394" t="s">
        <v>3150</v>
      </c>
      <c r="L118" s="394" t="s">
        <v>3121</v>
      </c>
      <c r="M118" s="5">
        <v>270000000</v>
      </c>
      <c r="N118" s="5">
        <v>0</v>
      </c>
      <c r="O118" s="5">
        <v>0</v>
      </c>
    </row>
    <row r="119" spans="1:15" x14ac:dyDescent="0.25">
      <c r="A119" s="394" t="s">
        <v>478</v>
      </c>
      <c r="B119" s="394" t="s">
        <v>479</v>
      </c>
      <c r="C119" s="394" t="s">
        <v>27</v>
      </c>
      <c r="D119" s="394" t="s">
        <v>3144</v>
      </c>
      <c r="E119" s="395">
        <v>45176</v>
      </c>
      <c r="F119" s="394"/>
      <c r="G119" s="394" t="s">
        <v>46</v>
      </c>
      <c r="H119" s="394" t="s">
        <v>3049</v>
      </c>
      <c r="I119" s="394"/>
      <c r="J119" s="394" t="s">
        <v>30</v>
      </c>
      <c r="K119" s="394" t="s">
        <v>58</v>
      </c>
      <c r="L119" s="394" t="s">
        <v>3119</v>
      </c>
      <c r="M119" s="5">
        <v>766999000</v>
      </c>
      <c r="N119" s="5">
        <v>0</v>
      </c>
      <c r="O119" s="5">
        <v>0</v>
      </c>
    </row>
    <row r="120" spans="1:15" x14ac:dyDescent="0.25">
      <c r="A120" s="394" t="s">
        <v>478</v>
      </c>
      <c r="B120" s="394" t="s">
        <v>479</v>
      </c>
      <c r="C120" s="394" t="s">
        <v>27</v>
      </c>
      <c r="D120" s="394" t="s">
        <v>3145</v>
      </c>
      <c r="E120" s="395">
        <v>45187</v>
      </c>
      <c r="F120" s="394"/>
      <c r="G120" s="394" t="s">
        <v>46</v>
      </c>
      <c r="H120" s="394" t="s">
        <v>3049</v>
      </c>
      <c r="I120" s="394"/>
      <c r="J120" s="394" t="s">
        <v>30</v>
      </c>
      <c r="K120" s="394" t="s">
        <v>44</v>
      </c>
      <c r="L120" s="394" t="s">
        <v>3111</v>
      </c>
      <c r="M120" s="5">
        <v>100000000</v>
      </c>
      <c r="N120" s="5">
        <v>0</v>
      </c>
      <c r="O120" s="5">
        <v>0</v>
      </c>
    </row>
    <row r="121" spans="1:15" x14ac:dyDescent="0.25">
      <c r="A121" s="394" t="s">
        <v>478</v>
      </c>
      <c r="B121" s="394" t="s">
        <v>479</v>
      </c>
      <c r="C121" s="394" t="s">
        <v>27</v>
      </c>
      <c r="D121" s="394" t="s">
        <v>3146</v>
      </c>
      <c r="E121" s="395">
        <v>45187</v>
      </c>
      <c r="F121" s="394"/>
      <c r="G121" s="394" t="s">
        <v>46</v>
      </c>
      <c r="H121" s="394" t="s">
        <v>3049</v>
      </c>
      <c r="I121" s="394"/>
      <c r="J121" s="394" t="s">
        <v>30</v>
      </c>
      <c r="K121" s="394" t="s">
        <v>44</v>
      </c>
      <c r="L121" s="394" t="s">
        <v>3115</v>
      </c>
      <c r="M121" s="5">
        <v>100000000</v>
      </c>
      <c r="N121" s="5">
        <v>0</v>
      </c>
      <c r="O121" s="5">
        <v>0</v>
      </c>
    </row>
    <row r="122" spans="1:15" x14ac:dyDescent="0.25">
      <c r="A122" s="394" t="s">
        <v>478</v>
      </c>
      <c r="B122" s="394" t="s">
        <v>479</v>
      </c>
      <c r="C122" s="394" t="s">
        <v>27</v>
      </c>
      <c r="D122" s="394" t="s">
        <v>3147</v>
      </c>
      <c r="E122" s="395">
        <v>45187</v>
      </c>
      <c r="F122" s="394"/>
      <c r="G122" s="394" t="s">
        <v>46</v>
      </c>
      <c r="H122" s="394" t="s">
        <v>3049</v>
      </c>
      <c r="I122" s="394"/>
      <c r="J122" s="394" t="s">
        <v>30</v>
      </c>
      <c r="K122" s="394" t="s">
        <v>44</v>
      </c>
      <c r="L122" s="394" t="s">
        <v>3113</v>
      </c>
      <c r="M122" s="5">
        <v>100000000</v>
      </c>
      <c r="N122" s="5">
        <v>0</v>
      </c>
      <c r="O122" s="5">
        <v>0</v>
      </c>
    </row>
    <row r="123" spans="1:15" x14ac:dyDescent="0.25">
      <c r="A123" s="394" t="s">
        <v>478</v>
      </c>
      <c r="B123" s="394" t="s">
        <v>479</v>
      </c>
      <c r="C123" s="394" t="s">
        <v>27</v>
      </c>
      <c r="D123" s="394" t="s">
        <v>3148</v>
      </c>
      <c r="E123" s="395">
        <v>45187</v>
      </c>
      <c r="F123" s="394"/>
      <c r="G123" s="394" t="s">
        <v>46</v>
      </c>
      <c r="H123" s="394" t="s">
        <v>3049</v>
      </c>
      <c r="I123" s="394"/>
      <c r="J123" s="394" t="s">
        <v>30</v>
      </c>
      <c r="K123" s="394" t="s">
        <v>44</v>
      </c>
      <c r="L123" s="394" t="s">
        <v>3117</v>
      </c>
      <c r="M123" s="5">
        <v>100000000</v>
      </c>
      <c r="N123" s="5">
        <v>0</v>
      </c>
      <c r="O123" s="5">
        <v>0</v>
      </c>
    </row>
    <row r="124" spans="1:15" x14ac:dyDescent="0.25">
      <c r="A124" s="394" t="s">
        <v>478</v>
      </c>
      <c r="B124" s="394" t="s">
        <v>479</v>
      </c>
      <c r="C124" s="394" t="s">
        <v>27</v>
      </c>
      <c r="D124" s="394" t="s">
        <v>204</v>
      </c>
      <c r="E124" s="395">
        <v>45271</v>
      </c>
      <c r="F124" s="394"/>
      <c r="G124" s="394" t="s">
        <v>46</v>
      </c>
      <c r="H124" s="394" t="s">
        <v>3049</v>
      </c>
      <c r="I124" s="394"/>
      <c r="J124" s="394" t="s">
        <v>30</v>
      </c>
      <c r="K124" s="394" t="s">
        <v>279</v>
      </c>
      <c r="L124" s="394" t="s">
        <v>3073</v>
      </c>
      <c r="M124" s="5">
        <v>1137420588</v>
      </c>
      <c r="N124" s="5">
        <v>0</v>
      </c>
      <c r="O124" s="5">
        <v>0</v>
      </c>
    </row>
    <row r="125" spans="1:15" x14ac:dyDescent="0.25">
      <c r="A125" s="394"/>
      <c r="B125" s="394"/>
      <c r="C125" s="394"/>
      <c r="D125" s="394"/>
      <c r="E125" s="394"/>
      <c r="F125" s="394"/>
      <c r="G125" s="394"/>
      <c r="H125" s="394"/>
      <c r="I125" s="394"/>
      <c r="J125" s="394"/>
      <c r="K125" s="394"/>
      <c r="L125" s="394"/>
      <c r="M125" s="192">
        <f>SUM(M88:M124)</f>
        <v>6900198986</v>
      </c>
      <c r="N125" s="6"/>
      <c r="O125" s="6"/>
    </row>
    <row r="126" spans="1:15" x14ac:dyDescent="0.25">
      <c r="A126" s="394"/>
      <c r="B126" s="394"/>
      <c r="C126" s="394"/>
      <c r="D126" s="394"/>
      <c r="E126" s="394"/>
      <c r="F126" s="394"/>
      <c r="G126" s="394"/>
      <c r="H126" s="394"/>
      <c r="I126" s="394"/>
      <c r="J126" s="394"/>
      <c r="K126" s="394"/>
      <c r="L126" s="394"/>
      <c r="M126" s="394"/>
      <c r="N126" s="394"/>
      <c r="O126" s="394"/>
    </row>
    <row r="127" spans="1:15" x14ac:dyDescent="0.25">
      <c r="A127" s="394"/>
      <c r="B127" s="394"/>
      <c r="C127" s="394"/>
      <c r="D127" s="394"/>
      <c r="E127" s="394"/>
      <c r="F127" s="394"/>
      <c r="G127" s="394"/>
      <c r="H127" s="394"/>
      <c r="I127" s="394"/>
      <c r="J127" s="394"/>
      <c r="K127" s="394"/>
      <c r="L127" s="394"/>
      <c r="M127" s="394"/>
      <c r="N127" s="394"/>
      <c r="O127" s="394"/>
    </row>
    <row r="128" spans="1:15" x14ac:dyDescent="0.25">
      <c r="A128" s="394"/>
      <c r="B128" s="394"/>
      <c r="C128" s="394"/>
      <c r="D128" s="394"/>
      <c r="E128" s="394"/>
      <c r="F128" s="394"/>
      <c r="G128" s="394"/>
      <c r="H128" s="394"/>
      <c r="I128" s="394"/>
      <c r="J128" s="394"/>
      <c r="K128" s="394"/>
      <c r="L128" s="394"/>
      <c r="M128" s="394"/>
      <c r="N128" s="394"/>
      <c r="O128" s="394"/>
    </row>
    <row r="129" spans="1:15" x14ac:dyDescent="0.25">
      <c r="A129" s="394"/>
      <c r="B129" s="394"/>
      <c r="C129" s="394"/>
      <c r="D129" s="394"/>
      <c r="E129" s="394"/>
      <c r="F129" s="394"/>
      <c r="G129" s="394"/>
      <c r="H129" s="394"/>
      <c r="I129" s="394"/>
      <c r="J129" s="394"/>
      <c r="K129" s="394"/>
      <c r="L129" s="394"/>
      <c r="M129" s="394"/>
      <c r="N129" s="394"/>
      <c r="O129" s="394"/>
    </row>
    <row r="130" spans="1:15" x14ac:dyDescent="0.25">
      <c r="A130" s="394"/>
      <c r="B130" s="394"/>
      <c r="C130" s="394"/>
      <c r="D130" s="394"/>
      <c r="E130" s="394"/>
      <c r="F130" s="394"/>
      <c r="G130" s="394"/>
      <c r="H130" s="394"/>
      <c r="I130" s="394"/>
      <c r="J130" s="394"/>
      <c r="K130" s="394"/>
      <c r="L130" s="394"/>
      <c r="M130" s="394"/>
      <c r="N130" s="394"/>
      <c r="O130" s="394"/>
    </row>
    <row r="131" spans="1:15" x14ac:dyDescent="0.25">
      <c r="A131" s="394"/>
      <c r="B131" s="394"/>
      <c r="C131" s="394"/>
      <c r="D131" s="394"/>
      <c r="E131" s="394"/>
      <c r="F131" s="394"/>
      <c r="G131" s="394"/>
      <c r="H131" s="394"/>
      <c r="I131" s="394"/>
      <c r="J131" s="394"/>
      <c r="K131" s="394"/>
      <c r="L131" s="394"/>
      <c r="M131" s="394"/>
      <c r="N131" s="394"/>
      <c r="O131" s="394"/>
    </row>
    <row r="132" spans="1:15" x14ac:dyDescent="0.25">
      <c r="A132" s="394"/>
      <c r="B132" s="394"/>
      <c r="C132" s="394"/>
      <c r="D132" s="394"/>
      <c r="E132" s="394"/>
      <c r="F132" s="394"/>
      <c r="G132" s="394"/>
      <c r="H132" s="394"/>
      <c r="I132" s="394"/>
      <c r="J132" s="394"/>
      <c r="K132" s="394"/>
      <c r="L132" s="394"/>
      <c r="M132" s="394"/>
      <c r="N132" s="394"/>
      <c r="O132" s="394"/>
    </row>
    <row r="133" spans="1:15" x14ac:dyDescent="0.25">
      <c r="A133" s="394"/>
      <c r="B133" s="394"/>
      <c r="C133" s="394"/>
      <c r="D133" s="394"/>
      <c r="E133" s="394"/>
      <c r="F133" s="394"/>
      <c r="G133" s="394"/>
      <c r="H133" s="394"/>
      <c r="I133" s="394"/>
      <c r="J133" s="394"/>
      <c r="K133" s="394"/>
      <c r="L133" s="394"/>
      <c r="M133" s="394"/>
      <c r="N133" s="394"/>
      <c r="O133" s="394"/>
    </row>
    <row r="134" spans="1:15" x14ac:dyDescent="0.25">
      <c r="A134" s="394"/>
      <c r="B134" s="394"/>
      <c r="C134" s="394"/>
      <c r="D134" s="394"/>
      <c r="E134" s="394"/>
      <c r="F134" s="394"/>
      <c r="G134" s="394"/>
      <c r="H134" s="394"/>
      <c r="I134" s="394"/>
      <c r="J134" s="394"/>
      <c r="K134" s="394"/>
      <c r="L134" s="394"/>
      <c r="M134" s="394"/>
      <c r="N134" s="394"/>
      <c r="O134" s="394"/>
    </row>
    <row r="135" spans="1:15" x14ac:dyDescent="0.25">
      <c r="A135" s="394"/>
      <c r="B135" s="394"/>
      <c r="C135" s="394"/>
      <c r="D135" s="394"/>
      <c r="E135" s="394"/>
      <c r="F135" s="394"/>
      <c r="G135" s="394"/>
      <c r="H135" s="394"/>
      <c r="I135" s="394"/>
      <c r="J135" s="394"/>
      <c r="K135" s="394"/>
      <c r="L135" s="394"/>
      <c r="M135" s="394"/>
      <c r="N135" s="394"/>
      <c r="O135" s="394"/>
    </row>
  </sheetData>
  <mergeCells count="6">
    <mergeCell ref="A5:O5"/>
    <mergeCell ref="A6:O6"/>
    <mergeCell ref="A1:O1"/>
    <mergeCell ref="A2:O2"/>
    <mergeCell ref="A3:O3"/>
    <mergeCell ref="A4:O4"/>
  </mergeCells>
  <pageMargins left="0.7" right="0.7" top="0.75" bottom="0.75" header="0.3" footer="0.3"/>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7"/>
  <sheetViews>
    <sheetView workbookViewId="0">
      <selection activeCell="O14" sqref="O14"/>
    </sheetView>
  </sheetViews>
  <sheetFormatPr baseColWidth="10" defaultRowHeight="15" x14ac:dyDescent="0.25"/>
  <cols>
    <col min="13" max="13" width="12.140625" bestFit="1" customWidth="1"/>
    <col min="14" max="15" width="13" bestFit="1" customWidth="1"/>
  </cols>
  <sheetData>
    <row r="1" spans="1:15" ht="15.75" x14ac:dyDescent="0.25">
      <c r="A1" s="624" t="s">
        <v>0</v>
      </c>
      <c r="B1" s="624"/>
      <c r="C1" s="624"/>
      <c r="D1" s="624"/>
      <c r="E1" s="624"/>
      <c r="F1" s="624"/>
      <c r="G1" s="624"/>
      <c r="H1" s="624"/>
      <c r="I1" s="624"/>
      <c r="J1" s="624"/>
      <c r="K1" s="624"/>
      <c r="L1" s="624"/>
      <c r="M1" s="624"/>
      <c r="N1" s="624"/>
      <c r="O1" s="624"/>
    </row>
    <row r="2" spans="1:15" ht="15.75" x14ac:dyDescent="0.25">
      <c r="A2" s="624" t="s">
        <v>1</v>
      </c>
      <c r="B2" s="624"/>
      <c r="C2" s="624"/>
      <c r="D2" s="624"/>
      <c r="E2" s="624"/>
      <c r="F2" s="624"/>
      <c r="G2" s="624"/>
      <c r="H2" s="624"/>
      <c r="I2" s="624"/>
      <c r="J2" s="624"/>
      <c r="K2" s="624"/>
      <c r="L2" s="624"/>
      <c r="M2" s="624"/>
      <c r="N2" s="624"/>
      <c r="O2" s="624"/>
    </row>
    <row r="3" spans="1:15" ht="15.75" x14ac:dyDescent="0.25">
      <c r="A3" s="624" t="s">
        <v>534</v>
      </c>
      <c r="B3" s="624"/>
      <c r="C3" s="624"/>
      <c r="D3" s="624"/>
      <c r="E3" s="624"/>
      <c r="F3" s="624"/>
      <c r="G3" s="624"/>
      <c r="H3" s="624"/>
      <c r="I3" s="624"/>
      <c r="J3" s="624"/>
      <c r="K3" s="624"/>
      <c r="L3" s="624"/>
      <c r="M3" s="624"/>
      <c r="N3" s="624"/>
      <c r="O3" s="624"/>
    </row>
    <row r="4" spans="1:15" ht="15.75" x14ac:dyDescent="0.25">
      <c r="A4" s="624"/>
      <c r="B4" s="624"/>
      <c r="C4" s="624"/>
      <c r="D4" s="624"/>
      <c r="E4" s="624"/>
      <c r="F4" s="624"/>
      <c r="G4" s="624"/>
      <c r="H4" s="624"/>
      <c r="I4" s="624"/>
      <c r="J4" s="624"/>
      <c r="K4" s="624"/>
      <c r="L4" s="624"/>
      <c r="M4" s="624"/>
      <c r="N4" s="624"/>
      <c r="O4" s="624"/>
    </row>
    <row r="5" spans="1:15" ht="15.75" x14ac:dyDescent="0.25">
      <c r="A5" s="624" t="s">
        <v>3</v>
      </c>
      <c r="B5" s="624"/>
      <c r="C5" s="624"/>
      <c r="D5" s="624"/>
      <c r="E5" s="624"/>
      <c r="F5" s="624"/>
      <c r="G5" s="624"/>
      <c r="H5" s="624"/>
      <c r="I5" s="624"/>
      <c r="J5" s="624"/>
      <c r="K5" s="624"/>
      <c r="L5" s="624"/>
      <c r="M5" s="624"/>
      <c r="N5" s="624"/>
      <c r="O5" s="624"/>
    </row>
    <row r="6" spans="1:15" ht="15.75" x14ac:dyDescent="0.25">
      <c r="A6" s="624"/>
      <c r="B6" s="624"/>
      <c r="C6" s="624"/>
      <c r="D6" s="624"/>
      <c r="E6" s="624"/>
      <c r="F6" s="624"/>
      <c r="G6" s="624"/>
      <c r="H6" s="624"/>
      <c r="I6" s="624"/>
      <c r="J6" s="624"/>
      <c r="K6" s="624"/>
      <c r="L6" s="624"/>
      <c r="M6" s="624"/>
      <c r="N6" s="624"/>
      <c r="O6" s="624"/>
    </row>
    <row r="7" spans="1:15" ht="15.75" x14ac:dyDescent="0.25">
      <c r="A7" s="624" t="s">
        <v>1679</v>
      </c>
      <c r="B7" s="624"/>
      <c r="C7" s="624"/>
      <c r="D7" s="624"/>
      <c r="E7" s="624"/>
      <c r="F7" s="624"/>
      <c r="G7" s="624"/>
      <c r="H7" s="624"/>
      <c r="I7" s="624"/>
      <c r="J7" s="624"/>
      <c r="K7" s="624"/>
      <c r="L7" s="624"/>
      <c r="M7" s="624"/>
      <c r="N7" s="624"/>
      <c r="O7" s="624"/>
    </row>
    <row r="8" spans="1:15" ht="15.75" x14ac:dyDescent="0.25">
      <c r="A8" s="625" t="s">
        <v>4</v>
      </c>
      <c r="B8" s="625"/>
      <c r="C8" s="625"/>
      <c r="D8" s="625"/>
      <c r="E8" s="625"/>
      <c r="F8" s="625"/>
      <c r="G8" s="625"/>
      <c r="H8" s="625"/>
      <c r="I8" s="625"/>
      <c r="J8" s="625"/>
      <c r="K8" s="625"/>
      <c r="L8" s="625"/>
      <c r="M8" s="625"/>
      <c r="N8" s="625"/>
      <c r="O8" s="625"/>
    </row>
    <row r="9" spans="1:15" ht="15.75" x14ac:dyDescent="0.25">
      <c r="A9" s="624"/>
      <c r="B9" s="624"/>
      <c r="C9" s="624"/>
      <c r="D9" s="624"/>
      <c r="E9" s="624"/>
      <c r="F9" s="624"/>
      <c r="G9" s="624"/>
      <c r="H9" s="624"/>
      <c r="I9" s="624"/>
      <c r="J9" s="624"/>
      <c r="K9" s="624"/>
      <c r="L9" s="624"/>
      <c r="M9" s="624"/>
      <c r="N9" s="624"/>
      <c r="O9" s="624"/>
    </row>
    <row r="10" spans="1:15" x14ac:dyDescent="0.25">
      <c r="A10" s="400" t="s">
        <v>6</v>
      </c>
      <c r="B10" s="400" t="s">
        <v>7</v>
      </c>
      <c r="C10" s="400" t="s">
        <v>8</v>
      </c>
      <c r="D10" s="400" t="s">
        <v>9</v>
      </c>
      <c r="E10" s="400" t="s">
        <v>10</v>
      </c>
      <c r="F10" s="400" t="s">
        <v>11</v>
      </c>
      <c r="G10" s="400" t="s">
        <v>12</v>
      </c>
      <c r="H10" s="400" t="s">
        <v>13</v>
      </c>
      <c r="I10" s="400" t="s">
        <v>14</v>
      </c>
      <c r="J10" s="400" t="s">
        <v>15</v>
      </c>
      <c r="K10" s="400" t="s">
        <v>16</v>
      </c>
      <c r="L10" s="400" t="s">
        <v>17</v>
      </c>
      <c r="M10" s="401" t="s">
        <v>18</v>
      </c>
      <c r="N10" s="401" t="s">
        <v>19</v>
      </c>
      <c r="O10" s="401" t="s">
        <v>20</v>
      </c>
    </row>
    <row r="11" spans="1:15" x14ac:dyDescent="0.25">
      <c r="A11" s="398" t="s">
        <v>21</v>
      </c>
      <c r="B11" s="398" t="s">
        <v>22</v>
      </c>
      <c r="C11" s="398" t="s">
        <v>544</v>
      </c>
      <c r="D11" s="398" t="s">
        <v>183</v>
      </c>
      <c r="E11" s="399">
        <v>44927</v>
      </c>
      <c r="F11" s="398"/>
      <c r="G11" s="398" t="s">
        <v>280</v>
      </c>
      <c r="H11" s="398" t="s">
        <v>3153</v>
      </c>
      <c r="I11" s="398" t="s">
        <v>31</v>
      </c>
      <c r="J11" s="398" t="s">
        <v>30</v>
      </c>
      <c r="K11" s="398" t="s">
        <v>545</v>
      </c>
      <c r="L11" s="398" t="s">
        <v>546</v>
      </c>
      <c r="M11" s="5">
        <v>0</v>
      </c>
      <c r="N11" s="5">
        <v>3103631391</v>
      </c>
      <c r="O11" s="5">
        <v>3103631391</v>
      </c>
    </row>
    <row r="12" spans="1:15" x14ac:dyDescent="0.25">
      <c r="A12" s="398" t="s">
        <v>21</v>
      </c>
      <c r="B12" s="398" t="s">
        <v>22</v>
      </c>
      <c r="C12" s="398" t="s">
        <v>41</v>
      </c>
      <c r="D12" s="398" t="s">
        <v>3155</v>
      </c>
      <c r="E12" s="399">
        <v>44994</v>
      </c>
      <c r="F12" s="398"/>
      <c r="G12" s="398" t="s">
        <v>280</v>
      </c>
      <c r="H12" s="398" t="s">
        <v>3153</v>
      </c>
      <c r="I12" s="398"/>
      <c r="J12" s="398" t="s">
        <v>30</v>
      </c>
      <c r="K12" s="398"/>
      <c r="L12" s="398" t="s">
        <v>3156</v>
      </c>
      <c r="M12" s="5">
        <v>2578236674</v>
      </c>
      <c r="N12" s="5">
        <v>0</v>
      </c>
      <c r="O12" s="188">
        <f t="shared" ref="O12:O20" si="0">SUM(O11-M12+N12)</f>
        <v>525394717</v>
      </c>
    </row>
    <row r="13" spans="1:15" x14ac:dyDescent="0.25">
      <c r="A13" s="398" t="s">
        <v>21</v>
      </c>
      <c r="B13" s="398" t="s">
        <v>22</v>
      </c>
      <c r="C13" s="398" t="s">
        <v>41</v>
      </c>
      <c r="D13" s="398" t="s">
        <v>3155</v>
      </c>
      <c r="E13" s="399">
        <v>44994</v>
      </c>
      <c r="F13" s="398" t="s">
        <v>100</v>
      </c>
      <c r="G13" s="398" t="s">
        <v>280</v>
      </c>
      <c r="H13" s="398" t="s">
        <v>3153</v>
      </c>
      <c r="I13" s="398"/>
      <c r="J13" s="398" t="s">
        <v>30</v>
      </c>
      <c r="K13" s="398"/>
      <c r="L13" s="398" t="s">
        <v>3156</v>
      </c>
      <c r="M13" s="5">
        <v>525394717</v>
      </c>
      <c r="N13" s="5">
        <v>0</v>
      </c>
      <c r="O13" s="188">
        <f t="shared" si="0"/>
        <v>0</v>
      </c>
    </row>
    <row r="14" spans="1:15" x14ac:dyDescent="0.25">
      <c r="A14" s="398" t="s">
        <v>21</v>
      </c>
      <c r="B14" s="398" t="s">
        <v>22</v>
      </c>
      <c r="C14" s="398" t="s">
        <v>27</v>
      </c>
      <c r="D14" s="398" t="s">
        <v>3161</v>
      </c>
      <c r="E14" s="399">
        <v>45146</v>
      </c>
      <c r="F14" s="398"/>
      <c r="G14" s="398" t="s">
        <v>280</v>
      </c>
      <c r="H14" s="398" t="s">
        <v>3153</v>
      </c>
      <c r="I14" s="398"/>
      <c r="J14" s="398" t="s">
        <v>30</v>
      </c>
      <c r="K14" s="398" t="s">
        <v>31</v>
      </c>
      <c r="L14" s="398" t="s">
        <v>3154</v>
      </c>
      <c r="M14" s="5">
        <v>0</v>
      </c>
      <c r="N14" s="5">
        <v>200000000</v>
      </c>
      <c r="O14" s="188">
        <f t="shared" si="0"/>
        <v>200000000</v>
      </c>
    </row>
    <row r="15" spans="1:15" x14ac:dyDescent="0.25">
      <c r="A15" s="398" t="s">
        <v>21</v>
      </c>
      <c r="B15" s="398" t="s">
        <v>22</v>
      </c>
      <c r="C15" s="398" t="s">
        <v>41</v>
      </c>
      <c r="D15" s="398" t="s">
        <v>3152</v>
      </c>
      <c r="E15" s="399">
        <v>45149</v>
      </c>
      <c r="F15" s="398"/>
      <c r="G15" s="398" t="s">
        <v>280</v>
      </c>
      <c r="H15" s="398" t="s">
        <v>3153</v>
      </c>
      <c r="I15" s="398"/>
      <c r="J15" s="398" t="s">
        <v>30</v>
      </c>
      <c r="K15" s="398" t="s">
        <v>97</v>
      </c>
      <c r="L15" s="398" t="s">
        <v>3154</v>
      </c>
      <c r="M15" s="5">
        <v>200000000</v>
      </c>
      <c r="N15" s="5">
        <v>0</v>
      </c>
      <c r="O15" s="188">
        <f t="shared" si="0"/>
        <v>0</v>
      </c>
    </row>
    <row r="16" spans="1:15" x14ac:dyDescent="0.25">
      <c r="A16" s="398" t="s">
        <v>21</v>
      </c>
      <c r="B16" s="398" t="s">
        <v>22</v>
      </c>
      <c r="C16" s="398" t="s">
        <v>27</v>
      </c>
      <c r="D16" s="398" t="s">
        <v>95</v>
      </c>
      <c r="E16" s="399">
        <v>45244</v>
      </c>
      <c r="F16" s="398"/>
      <c r="G16" s="398" t="s">
        <v>280</v>
      </c>
      <c r="H16" s="398" t="s">
        <v>3153</v>
      </c>
      <c r="I16" s="398"/>
      <c r="J16" s="398" t="s">
        <v>30</v>
      </c>
      <c r="K16" s="398" t="s">
        <v>31</v>
      </c>
      <c r="L16" s="398" t="s">
        <v>3160</v>
      </c>
      <c r="M16" s="5">
        <v>0</v>
      </c>
      <c r="N16" s="5">
        <v>900000000</v>
      </c>
      <c r="O16" s="188">
        <f t="shared" si="0"/>
        <v>900000000</v>
      </c>
    </row>
    <row r="17" spans="1:15" x14ac:dyDescent="0.25">
      <c r="A17" s="398" t="s">
        <v>21</v>
      </c>
      <c r="B17" s="398" t="s">
        <v>22</v>
      </c>
      <c r="C17" s="398" t="s">
        <v>27</v>
      </c>
      <c r="D17" s="398" t="s">
        <v>96</v>
      </c>
      <c r="E17" s="399">
        <v>45244</v>
      </c>
      <c r="F17" s="398"/>
      <c r="G17" s="398" t="s">
        <v>280</v>
      </c>
      <c r="H17" s="398" t="s">
        <v>3153</v>
      </c>
      <c r="I17" s="398"/>
      <c r="J17" s="398" t="s">
        <v>30</v>
      </c>
      <c r="K17" s="398" t="s">
        <v>31</v>
      </c>
      <c r="L17" s="398" t="s">
        <v>3158</v>
      </c>
      <c r="M17" s="5">
        <v>0</v>
      </c>
      <c r="N17" s="5">
        <v>1000000000</v>
      </c>
      <c r="O17" s="188">
        <f t="shared" si="0"/>
        <v>1900000000</v>
      </c>
    </row>
    <row r="18" spans="1:15" x14ac:dyDescent="0.25">
      <c r="A18" s="398" t="s">
        <v>21</v>
      </c>
      <c r="B18" s="398" t="s">
        <v>22</v>
      </c>
      <c r="C18" s="398" t="s">
        <v>41</v>
      </c>
      <c r="D18" s="398" t="s">
        <v>3157</v>
      </c>
      <c r="E18" s="399">
        <v>45265</v>
      </c>
      <c r="F18" s="398"/>
      <c r="G18" s="398" t="s">
        <v>280</v>
      </c>
      <c r="H18" s="398" t="s">
        <v>3153</v>
      </c>
      <c r="I18" s="398"/>
      <c r="J18" s="398" t="s">
        <v>30</v>
      </c>
      <c r="K18" s="398" t="s">
        <v>101</v>
      </c>
      <c r="L18" s="398" t="s">
        <v>3158</v>
      </c>
      <c r="M18" s="5">
        <v>1000000000</v>
      </c>
      <c r="N18" s="5">
        <v>0</v>
      </c>
      <c r="O18" s="188">
        <f t="shared" si="0"/>
        <v>900000000</v>
      </c>
    </row>
    <row r="19" spans="1:15" x14ac:dyDescent="0.25">
      <c r="A19" s="398" t="s">
        <v>21</v>
      </c>
      <c r="B19" s="398" t="s">
        <v>22</v>
      </c>
      <c r="C19" s="398" t="s">
        <v>41</v>
      </c>
      <c r="D19" s="398" t="s">
        <v>3159</v>
      </c>
      <c r="E19" s="399">
        <v>45265</v>
      </c>
      <c r="F19" s="398"/>
      <c r="G19" s="398" t="s">
        <v>280</v>
      </c>
      <c r="H19" s="398" t="s">
        <v>3153</v>
      </c>
      <c r="I19" s="398"/>
      <c r="J19" s="398" t="s">
        <v>30</v>
      </c>
      <c r="K19" s="398" t="s">
        <v>105</v>
      </c>
      <c r="L19" s="398" t="s">
        <v>3160</v>
      </c>
      <c r="M19" s="5">
        <v>775900000</v>
      </c>
      <c r="N19" s="5">
        <v>0</v>
      </c>
      <c r="O19" s="188">
        <f t="shared" si="0"/>
        <v>124100000</v>
      </c>
    </row>
    <row r="20" spans="1:15" x14ac:dyDescent="0.25">
      <c r="A20" s="398" t="s">
        <v>21</v>
      </c>
      <c r="B20" s="398" t="s">
        <v>22</v>
      </c>
      <c r="C20" s="398" t="s">
        <v>41</v>
      </c>
      <c r="D20" s="398" t="s">
        <v>3159</v>
      </c>
      <c r="E20" s="399">
        <v>45265</v>
      </c>
      <c r="F20" s="398"/>
      <c r="G20" s="398" t="s">
        <v>280</v>
      </c>
      <c r="H20" s="398" t="s">
        <v>3153</v>
      </c>
      <c r="I20" s="398"/>
      <c r="J20" s="398" t="s">
        <v>30</v>
      </c>
      <c r="K20" s="398" t="s">
        <v>105</v>
      </c>
      <c r="L20" s="398" t="s">
        <v>3160</v>
      </c>
      <c r="M20" s="5">
        <v>124100000</v>
      </c>
      <c r="N20" s="5">
        <v>0</v>
      </c>
      <c r="O20" s="188">
        <f t="shared" si="0"/>
        <v>0</v>
      </c>
    </row>
    <row r="21" spans="1:15" x14ac:dyDescent="0.25">
      <c r="A21" s="398"/>
      <c r="B21" s="398"/>
      <c r="C21" s="398"/>
      <c r="D21" s="398"/>
      <c r="E21" s="399"/>
      <c r="F21" s="398"/>
      <c r="G21" s="398"/>
      <c r="H21" s="398"/>
      <c r="I21" s="398"/>
      <c r="J21" s="398"/>
      <c r="K21" s="398"/>
      <c r="L21" s="398"/>
      <c r="M21" s="5"/>
      <c r="N21" s="5"/>
      <c r="O21" s="5"/>
    </row>
    <row r="22" spans="1:15" x14ac:dyDescent="0.25">
      <c r="A22" s="398"/>
      <c r="B22" s="398"/>
      <c r="C22" s="398"/>
      <c r="D22" s="398"/>
      <c r="E22" s="399"/>
      <c r="F22" s="398"/>
      <c r="G22" s="398"/>
      <c r="H22" s="398"/>
      <c r="I22" s="398"/>
      <c r="J22" s="398"/>
      <c r="K22" s="398"/>
      <c r="L22" s="398"/>
      <c r="M22" s="5"/>
      <c r="N22" s="5"/>
      <c r="O22" s="5"/>
    </row>
    <row r="23" spans="1:15" x14ac:dyDescent="0.25">
      <c r="A23" s="398" t="s">
        <v>478</v>
      </c>
      <c r="B23" s="398" t="s">
        <v>479</v>
      </c>
      <c r="C23" s="398" t="s">
        <v>27</v>
      </c>
      <c r="D23" s="398" t="s">
        <v>3161</v>
      </c>
      <c r="E23" s="399">
        <v>45146</v>
      </c>
      <c r="F23" s="398"/>
      <c r="G23" s="398" t="s">
        <v>280</v>
      </c>
      <c r="H23" s="398" t="s">
        <v>3153</v>
      </c>
      <c r="I23" s="398"/>
      <c r="J23" s="398" t="s">
        <v>30</v>
      </c>
      <c r="K23" s="398" t="s">
        <v>97</v>
      </c>
      <c r="L23" s="398" t="s">
        <v>3154</v>
      </c>
      <c r="M23" s="5">
        <v>200000000</v>
      </c>
      <c r="N23" s="5">
        <v>0</v>
      </c>
      <c r="O23" s="5">
        <v>0</v>
      </c>
    </row>
    <row r="24" spans="1:15" x14ac:dyDescent="0.25">
      <c r="A24" s="398" t="s">
        <v>478</v>
      </c>
      <c r="B24" s="398" t="s">
        <v>479</v>
      </c>
      <c r="C24" s="398" t="s">
        <v>27</v>
      </c>
      <c r="D24" s="398" t="s">
        <v>95</v>
      </c>
      <c r="E24" s="399">
        <v>45244</v>
      </c>
      <c r="F24" s="398"/>
      <c r="G24" s="398" t="s">
        <v>280</v>
      </c>
      <c r="H24" s="398" t="s">
        <v>3153</v>
      </c>
      <c r="I24" s="398"/>
      <c r="J24" s="398" t="s">
        <v>30</v>
      </c>
      <c r="K24" s="398" t="s">
        <v>105</v>
      </c>
      <c r="L24" s="398" t="s">
        <v>3160</v>
      </c>
      <c r="M24" s="5">
        <v>775900000</v>
      </c>
      <c r="N24" s="5">
        <v>0</v>
      </c>
      <c r="O24" s="5">
        <v>0</v>
      </c>
    </row>
    <row r="25" spans="1:15" x14ac:dyDescent="0.25">
      <c r="A25" s="398" t="s">
        <v>478</v>
      </c>
      <c r="B25" s="398" t="s">
        <v>479</v>
      </c>
      <c r="C25" s="398" t="s">
        <v>27</v>
      </c>
      <c r="D25" s="398" t="s">
        <v>95</v>
      </c>
      <c r="E25" s="399">
        <v>45244</v>
      </c>
      <c r="F25" s="398"/>
      <c r="G25" s="398" t="s">
        <v>280</v>
      </c>
      <c r="H25" s="398" t="s">
        <v>3153</v>
      </c>
      <c r="I25" s="398"/>
      <c r="J25" s="398" t="s">
        <v>30</v>
      </c>
      <c r="K25" s="398" t="s">
        <v>105</v>
      </c>
      <c r="L25" s="398" t="s">
        <v>3160</v>
      </c>
      <c r="M25" s="5">
        <v>124100000</v>
      </c>
      <c r="N25" s="5">
        <v>0</v>
      </c>
      <c r="O25" s="5">
        <v>0</v>
      </c>
    </row>
    <row r="26" spans="1:15" x14ac:dyDescent="0.25">
      <c r="A26" s="398" t="s">
        <v>478</v>
      </c>
      <c r="B26" s="398" t="s">
        <v>479</v>
      </c>
      <c r="C26" s="398" t="s">
        <v>27</v>
      </c>
      <c r="D26" s="398" t="s">
        <v>96</v>
      </c>
      <c r="E26" s="399">
        <v>45244</v>
      </c>
      <c r="F26" s="398"/>
      <c r="G26" s="398" t="s">
        <v>280</v>
      </c>
      <c r="H26" s="398" t="s">
        <v>3153</v>
      </c>
      <c r="I26" s="398"/>
      <c r="J26" s="398" t="s">
        <v>30</v>
      </c>
      <c r="K26" s="398" t="s">
        <v>101</v>
      </c>
      <c r="L26" s="398" t="s">
        <v>3158</v>
      </c>
      <c r="M26" s="5">
        <v>1000000000</v>
      </c>
      <c r="N26" s="5">
        <v>0</v>
      </c>
      <c r="O26" s="5">
        <v>0</v>
      </c>
    </row>
    <row r="27" spans="1:15" x14ac:dyDescent="0.25">
      <c r="A27" s="398"/>
      <c r="B27" s="398"/>
      <c r="C27" s="398"/>
      <c r="D27" s="398"/>
      <c r="E27" s="398"/>
      <c r="F27" s="398"/>
      <c r="G27" s="398"/>
      <c r="H27" s="398"/>
      <c r="I27" s="398"/>
      <c r="J27" s="398"/>
      <c r="K27" s="398"/>
      <c r="L27" s="398"/>
      <c r="M27" s="6">
        <f>SUM(M23:M26)</f>
        <v>2100000000</v>
      </c>
      <c r="N27" s="6"/>
      <c r="O27" s="6"/>
    </row>
    <row r="28" spans="1:15" x14ac:dyDescent="0.25">
      <c r="A28" s="398"/>
      <c r="B28" s="398"/>
      <c r="C28" s="398"/>
      <c r="D28" s="398"/>
      <c r="E28" s="398"/>
      <c r="F28" s="398"/>
      <c r="G28" s="398"/>
      <c r="H28" s="398"/>
      <c r="I28" s="398"/>
      <c r="J28" s="398"/>
      <c r="K28" s="398"/>
      <c r="L28" s="398"/>
      <c r="M28" s="5"/>
      <c r="N28" s="5"/>
      <c r="O28" s="5"/>
    </row>
    <row r="29" spans="1:15" x14ac:dyDescent="0.25">
      <c r="A29" s="398"/>
      <c r="B29" s="398"/>
      <c r="C29" s="398"/>
      <c r="D29" s="398"/>
      <c r="E29" s="398"/>
      <c r="F29" s="398"/>
      <c r="G29" s="398"/>
      <c r="H29" s="398"/>
      <c r="I29" s="398"/>
      <c r="J29" s="398"/>
      <c r="K29" s="398"/>
      <c r="L29" s="398"/>
      <c r="M29" s="398"/>
      <c r="N29" s="398"/>
      <c r="O29" s="398"/>
    </row>
    <row r="30" spans="1:15" x14ac:dyDescent="0.25">
      <c r="A30" s="398"/>
      <c r="B30" s="398"/>
      <c r="C30" s="398"/>
      <c r="D30" s="398"/>
      <c r="E30" s="398"/>
      <c r="F30" s="398"/>
      <c r="G30" s="398"/>
      <c r="H30" s="398"/>
      <c r="I30" s="398"/>
      <c r="J30" s="398"/>
      <c r="K30" s="398"/>
      <c r="L30" s="398"/>
      <c r="M30" s="398"/>
      <c r="N30" s="398"/>
      <c r="O30" s="398"/>
    </row>
    <row r="31" spans="1:15" x14ac:dyDescent="0.25">
      <c r="A31" s="398"/>
      <c r="B31" s="398"/>
      <c r="C31" s="398"/>
      <c r="D31" s="398"/>
      <c r="E31" s="398"/>
      <c r="F31" s="398"/>
      <c r="G31" s="398"/>
      <c r="H31" s="398"/>
      <c r="I31" s="398"/>
      <c r="J31" s="398"/>
      <c r="K31" s="398"/>
      <c r="L31" s="398"/>
      <c r="M31" s="398"/>
      <c r="N31" s="398"/>
      <c r="O31" s="398"/>
    </row>
    <row r="32" spans="1:15" x14ac:dyDescent="0.25">
      <c r="A32" s="398"/>
      <c r="B32" s="398"/>
      <c r="C32" s="398"/>
      <c r="D32" s="398"/>
      <c r="E32" s="398"/>
      <c r="F32" s="398"/>
      <c r="G32" s="398"/>
      <c r="H32" s="398"/>
      <c r="I32" s="398"/>
      <c r="J32" s="398"/>
      <c r="K32" s="398"/>
      <c r="L32" s="398"/>
      <c r="M32" s="398"/>
      <c r="N32" s="398"/>
      <c r="O32" s="398"/>
    </row>
    <row r="33" spans="1:15" x14ac:dyDescent="0.25">
      <c r="A33" s="398"/>
      <c r="B33" s="398"/>
      <c r="C33" s="398"/>
      <c r="D33" s="398"/>
      <c r="E33" s="398"/>
      <c r="F33" s="398"/>
      <c r="G33" s="398"/>
      <c r="H33" s="398"/>
      <c r="I33" s="398"/>
      <c r="J33" s="398"/>
      <c r="K33" s="398"/>
      <c r="L33" s="398"/>
      <c r="M33" s="398"/>
      <c r="N33" s="398"/>
      <c r="O33" s="398"/>
    </row>
    <row r="34" spans="1:15" x14ac:dyDescent="0.25">
      <c r="A34" s="398"/>
      <c r="B34" s="398"/>
      <c r="C34" s="398"/>
      <c r="D34" s="398"/>
      <c r="E34" s="398"/>
      <c r="F34" s="398"/>
      <c r="G34" s="398"/>
      <c r="H34" s="398"/>
      <c r="I34" s="398"/>
      <c r="J34" s="398"/>
      <c r="K34" s="398"/>
      <c r="L34" s="398"/>
      <c r="M34" s="398"/>
      <c r="N34" s="398"/>
      <c r="O34" s="398"/>
    </row>
    <row r="35" spans="1:15" x14ac:dyDescent="0.25">
      <c r="A35" s="398"/>
      <c r="B35" s="398"/>
      <c r="C35" s="398"/>
      <c r="D35" s="398"/>
      <c r="E35" s="398"/>
      <c r="F35" s="398"/>
      <c r="G35" s="398"/>
      <c r="H35" s="398"/>
      <c r="I35" s="398"/>
      <c r="J35" s="398"/>
      <c r="K35" s="398"/>
      <c r="L35" s="398"/>
      <c r="M35" s="398"/>
      <c r="N35" s="398"/>
      <c r="O35" s="398"/>
    </row>
    <row r="36" spans="1:15" x14ac:dyDescent="0.25">
      <c r="A36" s="398"/>
      <c r="B36" s="398"/>
      <c r="C36" s="398"/>
      <c r="D36" s="398"/>
      <c r="E36" s="398"/>
      <c r="F36" s="398"/>
      <c r="G36" s="398"/>
      <c r="H36" s="398"/>
      <c r="I36" s="398"/>
      <c r="J36" s="398"/>
      <c r="K36" s="398"/>
      <c r="L36" s="398"/>
      <c r="M36" s="398"/>
      <c r="N36" s="398"/>
      <c r="O36" s="398"/>
    </row>
    <row r="37" spans="1:15" x14ac:dyDescent="0.25">
      <c r="A37" s="398"/>
      <c r="B37" s="398"/>
      <c r="C37" s="398"/>
      <c r="D37" s="398"/>
      <c r="E37" s="398"/>
      <c r="F37" s="398"/>
      <c r="G37" s="398"/>
      <c r="H37" s="398"/>
      <c r="I37" s="398"/>
      <c r="J37" s="398"/>
      <c r="K37" s="398"/>
      <c r="L37" s="398"/>
      <c r="M37" s="398"/>
      <c r="N37" s="398"/>
      <c r="O37" s="398"/>
    </row>
  </sheetData>
  <mergeCells count="9">
    <mergeCell ref="A7:O7"/>
    <mergeCell ref="A8:O8"/>
    <mergeCell ref="A9:O9"/>
    <mergeCell ref="A1:O1"/>
    <mergeCell ref="A2:O2"/>
    <mergeCell ref="A3:O3"/>
    <mergeCell ref="A4:O4"/>
    <mergeCell ref="A5:O5"/>
    <mergeCell ref="A6:O6"/>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110</vt:i4>
      </vt:variant>
    </vt:vector>
  </HeadingPairs>
  <TitlesOfParts>
    <vt:vector size="110" baseType="lpstr">
      <vt:lpstr>VALOR REPORTE</vt:lpstr>
      <vt:lpstr>Hoja1</vt:lpstr>
      <vt:lpstr>AGUA</vt:lpstr>
      <vt:lpstr>Alban</vt:lpstr>
      <vt:lpstr>Anapoima</vt:lpstr>
      <vt:lpstr>Anolaima</vt:lpstr>
      <vt:lpstr>Apulo</vt:lpstr>
      <vt:lpstr>Arbelaez</vt:lpstr>
      <vt:lpstr>Carmen</vt:lpstr>
      <vt:lpstr>Bituima</vt:lpstr>
      <vt:lpstr>Bojacá</vt:lpstr>
      <vt:lpstr>Cabrera</vt:lpstr>
      <vt:lpstr>Cachipay</vt:lpstr>
      <vt:lpstr>Caqueza</vt:lpstr>
      <vt:lpstr>Cajicá</vt:lpstr>
      <vt:lpstr>Caparrapi</vt:lpstr>
      <vt:lpstr>Carmen de Carupa</vt:lpstr>
      <vt:lpstr>Chaguani</vt:lpstr>
      <vt:lpstr>CHIA</vt:lpstr>
      <vt:lpstr>Chipaque</vt:lpstr>
      <vt:lpstr>Choachi</vt:lpstr>
      <vt:lpstr>Chocontá</vt:lpstr>
      <vt:lpstr>Cogua</vt:lpstr>
      <vt:lpstr>cucunubá</vt:lpstr>
      <vt:lpstr>El Colegio</vt:lpstr>
      <vt:lpstr>El peñon</vt:lpstr>
      <vt:lpstr>El Rosal</vt:lpstr>
      <vt:lpstr>FACA</vt:lpstr>
      <vt:lpstr>Fómeque</vt:lpstr>
      <vt:lpstr>FOSCA</vt:lpstr>
      <vt:lpstr>FUNZA</vt:lpstr>
      <vt:lpstr>FUQUENE</vt:lpstr>
      <vt:lpstr>FUSA</vt:lpstr>
      <vt:lpstr>GACHALÁ</vt:lpstr>
      <vt:lpstr>GACHANCIPÁ</vt:lpstr>
      <vt:lpstr>GAMA</vt:lpstr>
      <vt:lpstr>Giradot</vt:lpstr>
      <vt:lpstr>GRANADA</vt:lpstr>
      <vt:lpstr>gUACHETÁ</vt:lpstr>
      <vt:lpstr>GUADUAS</vt:lpstr>
      <vt:lpstr>GUASCA</vt:lpstr>
      <vt:lpstr>GUATAQUI</vt:lpstr>
      <vt:lpstr>GUATAVITA</vt:lpstr>
      <vt:lpstr>GUAYABAL</vt:lpstr>
      <vt:lpstr>GUAYABETAL</vt:lpstr>
      <vt:lpstr>GUTIERREZ</vt:lpstr>
      <vt:lpstr>JERUSALEN</vt:lpstr>
      <vt:lpstr>JUNIN</vt:lpstr>
      <vt:lpstr>La Calera</vt:lpstr>
      <vt:lpstr>La Mesa</vt:lpstr>
      <vt:lpstr>La Palma</vt:lpstr>
      <vt:lpstr>La Peña</vt:lpstr>
      <vt:lpstr>La Vega</vt:lpstr>
      <vt:lpstr>Lenguazaque</vt:lpstr>
      <vt:lpstr>Macheta</vt:lpstr>
      <vt:lpstr>Hoja7</vt:lpstr>
      <vt:lpstr>Hoja8</vt:lpstr>
      <vt:lpstr>Medina</vt:lpstr>
      <vt:lpstr>Mosquera</vt:lpstr>
      <vt:lpstr>NEMOCON</vt:lpstr>
      <vt:lpstr>NILO</vt:lpstr>
      <vt:lpstr>nimaima</vt:lpstr>
      <vt:lpstr>Nocaima</vt:lpstr>
      <vt:lpstr>Pacho</vt:lpstr>
      <vt:lpstr>Paime</vt:lpstr>
      <vt:lpstr>Pandi</vt:lpstr>
      <vt:lpstr>Pasca</vt:lpstr>
      <vt:lpstr>P Salgar</vt:lpstr>
      <vt:lpstr>Pulí</vt:lpstr>
      <vt:lpstr>Quebrada</vt:lpstr>
      <vt:lpstr>Quetame</vt:lpstr>
      <vt:lpstr>Quipile</vt:lpstr>
      <vt:lpstr>Ricaurte</vt:lpstr>
      <vt:lpstr>S Antonio </vt:lpstr>
      <vt:lpstr>S.Bernardo</vt:lpstr>
      <vt:lpstr>S.Cayetano</vt:lpstr>
      <vt:lpstr>S.Francisco</vt:lpstr>
      <vt:lpstr>S.Juan</vt:lpstr>
      <vt:lpstr>Sasaima</vt:lpstr>
      <vt:lpstr>Sesquile</vt:lpstr>
      <vt:lpstr>Sibte</vt:lpstr>
      <vt:lpstr>Silvania</vt:lpstr>
      <vt:lpstr>Simijaca</vt:lpstr>
      <vt:lpstr>Subachoque</vt:lpstr>
      <vt:lpstr>Suesca</vt:lpstr>
      <vt:lpstr>Supatá</vt:lpstr>
      <vt:lpstr>Susa</vt:lpstr>
      <vt:lpstr>sutatausa</vt:lpstr>
      <vt:lpstr>TABIO</vt:lpstr>
      <vt:lpstr>TENaA</vt:lpstr>
      <vt:lpstr>TIBACUY</vt:lpstr>
      <vt:lpstr>Tibirita</vt:lpstr>
      <vt:lpstr>TOCAIMA</vt:lpstr>
      <vt:lpstr>TOCANCIPA</vt:lpstr>
      <vt:lpstr>UBALÁ</vt:lpstr>
      <vt:lpstr>UBAQUE</vt:lpstr>
      <vt:lpstr>UBATE</vt:lpstr>
      <vt:lpstr>UNE</vt:lpstr>
      <vt:lpstr>UTICA</vt:lpstr>
      <vt:lpstr>Venecia</vt:lpstr>
      <vt:lpstr>VERGARA</vt:lpstr>
      <vt:lpstr>VIANI</vt:lpstr>
      <vt:lpstr>V GOMEZ</vt:lpstr>
      <vt:lpstr>&gt;Vpinzon</vt:lpstr>
      <vt:lpstr>VILLETA</vt:lpstr>
      <vt:lpstr>VIOTA</vt:lpstr>
      <vt:lpstr>YACOPI</vt:lpstr>
      <vt:lpstr>ZIPACON</vt:lpstr>
      <vt:lpstr>ZIPAQUIRA</vt:lpstr>
      <vt:lpstr>Hoja73</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iccu.profesional2</dc:creator>
  <cp:lastModifiedBy>Hugo Chaparro Chaparro</cp:lastModifiedBy>
  <dcterms:created xsi:type="dcterms:W3CDTF">2023-12-22T19:09:23Z</dcterms:created>
  <dcterms:modified xsi:type="dcterms:W3CDTF">2024-01-25T14:33:08Z</dcterms:modified>
</cp:coreProperties>
</file>