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rodriguezca\Documents\ICCU\SAF\CAPACITACIONES\"/>
    </mc:Choice>
  </mc:AlternateContent>
  <bookViews>
    <workbookView xWindow="0" yWindow="0" windowWidth="28800" windowHeight="11835"/>
  </bookViews>
  <sheets>
    <sheet name="CAPACITACIÓN 2022" sheetId="2" r:id="rId1"/>
    <sheet name="BIENESTAR 2022" sheetId="1" r:id="rId2"/>
  </sheets>
  <definedNames>
    <definedName name="_ACT1" localSheetId="0">#REF!</definedName>
    <definedName name="_ACT1">#REF!</definedName>
    <definedName name="_ACT2" localSheetId="0">#REF!</definedName>
    <definedName name="_ACT2">#REF!</definedName>
    <definedName name="_VLR1" localSheetId="0">(#REF!)</definedName>
    <definedName name="_VLR1">(#REF!)</definedName>
    <definedName name="ACUM" localSheetId="0">#REF!</definedName>
    <definedName name="ACUM">#REF!</definedName>
    <definedName name="ACUM1" localSheetId="0">(#REF!)</definedName>
    <definedName name="ACUM1">(#REF!)</definedName>
    <definedName name="ACUM2" localSheetId="0">#REF!</definedName>
    <definedName name="ACUM2">#REF!</definedName>
    <definedName name="_xlnm.Print_Area" localSheetId="1">'BIENESTAR 2022'!$A$2:$L$72</definedName>
    <definedName name="_xlnm.Print_Area" localSheetId="0">'CAPACITACIÓN 2022'!$A$2:$Q$65044</definedName>
    <definedName name="PUNT1" localSheetId="0">#REF!</definedName>
    <definedName name="PUNT1">#REF!</definedName>
    <definedName name="PUNT2" localSheetId="0">#REF!</definedName>
    <definedName name="PUNT2">#REF!</definedName>
    <definedName name="RANGO1" localSheetId="0">#REF!</definedName>
    <definedName name="RANGO1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4" i="1" l="1"/>
  <c r="B72" i="1" l="1"/>
  <c r="B86" i="2" l="1"/>
  <c r="O67" i="2"/>
  <c r="L62" i="1" l="1"/>
  <c r="K60" i="1"/>
  <c r="K61" i="1"/>
  <c r="K59" i="1"/>
  <c r="L57" i="1"/>
  <c r="K56" i="1"/>
  <c r="O60" i="2" l="1"/>
  <c r="O61" i="2"/>
  <c r="O62" i="2"/>
  <c r="O54" i="2"/>
  <c r="O55" i="2"/>
  <c r="O59" i="2" l="1"/>
  <c r="K55" i="1"/>
  <c r="L52" i="1"/>
  <c r="P56" i="2"/>
  <c r="P51" i="2"/>
  <c r="K50" i="1" l="1"/>
  <c r="K49" i="1"/>
  <c r="K51" i="1"/>
  <c r="K48" i="1"/>
  <c r="K42" i="1"/>
  <c r="K43" i="1"/>
  <c r="K44" i="1"/>
  <c r="K45" i="1"/>
  <c r="O46" i="2" l="1"/>
  <c r="O47" i="2"/>
  <c r="K41" i="1"/>
  <c r="K40" i="1"/>
  <c r="O45" i="2" l="1"/>
  <c r="O38" i="2" l="1"/>
  <c r="O39" i="2"/>
  <c r="O40" i="2"/>
  <c r="O41" i="2"/>
  <c r="O42" i="2"/>
  <c r="P43" i="2" l="1"/>
  <c r="L38" i="1"/>
  <c r="L34" i="1"/>
  <c r="K37" i="1"/>
  <c r="K36" i="1" l="1"/>
  <c r="O37" i="2"/>
  <c r="O34" i="2"/>
  <c r="O27" i="2" l="1"/>
  <c r="O32" i="2" l="1"/>
  <c r="O33" i="2"/>
  <c r="P35" i="2"/>
  <c r="P29" i="2"/>
  <c r="K29" i="1"/>
  <c r="K28" i="1"/>
  <c r="O22" i="2"/>
  <c r="K18" i="1"/>
  <c r="K19" i="1"/>
  <c r="K20" i="1"/>
  <c r="O26" i="2"/>
  <c r="K26" i="1"/>
  <c r="L31" i="1"/>
  <c r="K25" i="1"/>
  <c r="K27" i="1"/>
  <c r="K30" i="1"/>
  <c r="L22" i="1"/>
  <c r="K21" i="1"/>
  <c r="P24" i="2" l="1"/>
  <c r="O19" i="2"/>
  <c r="O20" i="2"/>
  <c r="O21" i="2"/>
  <c r="O23" i="2"/>
  <c r="O18" i="2"/>
  <c r="O15" i="2"/>
  <c r="K24" i="1" l="1"/>
  <c r="K17" i="1"/>
  <c r="K16" i="1" l="1"/>
  <c r="O28" i="2" l="1"/>
  <c r="O49" i="2" l="1"/>
  <c r="K33" i="1"/>
  <c r="P16" i="2" l="1"/>
  <c r="L13" i="1"/>
  <c r="K12" i="1" l="1"/>
  <c r="O14" i="2" l="1"/>
  <c r="O12" i="2"/>
  <c r="O13" i="2"/>
  <c r="O83" i="2" l="1"/>
  <c r="O70" i="2"/>
  <c r="O66" i="2"/>
  <c r="Q65" i="2"/>
  <c r="O65" i="2"/>
  <c r="O58" i="2"/>
  <c r="O53" i="2"/>
  <c r="O50" i="2"/>
  <c r="O48" i="2"/>
  <c r="O31" i="2"/>
  <c r="K15" i="1" l="1"/>
</calcChain>
</file>

<file path=xl/comments1.xml><?xml version="1.0" encoding="utf-8"?>
<comments xmlns="http://schemas.openxmlformats.org/spreadsheetml/2006/main">
  <authors>
    <author>calopez</author>
    <author>ICCU CENTRAL</author>
  </authors>
  <commentList>
    <comment ref="A7" authorId="0" shapeId="0">
      <text>
        <r>
          <rPr>
            <b/>
            <sz val="8"/>
            <color indexed="81"/>
            <rFont val="Tahoma"/>
            <family val="2"/>
          </rPr>
          <t>INSERTAR-COPIAR NUEVAS FILAS:</t>
        </r>
        <r>
          <rPr>
            <sz val="8"/>
            <color indexed="81"/>
            <rFont val="Tahoma"/>
            <family val="2"/>
          </rPr>
          <t xml:space="preserve">
Usted puede insertar mas filas dentro de cada fase o plan con solo ubicarse y hacer click con el mouse en el extremo izquiero de la fila donde desea insertar una nueva, luego al seleecionar la(s) fila(s), sostenga las teclas </t>
        </r>
        <r>
          <rPr>
            <b/>
            <sz val="8"/>
            <color indexed="81"/>
            <rFont val="Tahoma"/>
            <family val="2"/>
          </rPr>
          <t xml:space="preserve">Ctrl i. </t>
        </r>
        <r>
          <rPr>
            <sz val="8"/>
            <color indexed="81"/>
            <rFont val="Tahoma"/>
            <family val="2"/>
          </rPr>
          <t xml:space="preserve">De esta forma y de manera automática se insertará y se copiara el contendio de la(s) fila(s) resaltada(s).
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</rPr>
          <t xml:space="preserve">PERIODO:
</t>
        </r>
        <r>
          <rPr>
            <sz val="8"/>
            <color indexed="81"/>
            <rFont val="Tahoma"/>
            <family val="2"/>
          </rPr>
          <t>Para cada actividad registre el número de la semana de inicio y el de finalización. Esto le ayudará a chequear el % de cumplimiento a medida que seleccione el estado de la actividad para cada semana.
(ver convenciones en la parte inferior de la plantilla ).</t>
        </r>
      </text>
    </comment>
    <comment ref="E7" authorId="1" shapeId="0">
      <text>
        <r>
          <rPr>
            <b/>
            <sz val="9"/>
            <color rgb="FF000000"/>
            <rFont val="Tahoma"/>
            <family val="2"/>
          </rPr>
          <t>ICCU CENTRAL: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Cuál es el propósito de la capacitación.
</t>
        </r>
        <r>
          <rPr>
            <sz val="9"/>
            <color rgb="FF000000"/>
            <rFont val="Tahoma"/>
            <family val="2"/>
          </rPr>
          <t>Al propósito se le hace seguimiennto para medir la eficacia, si sirvio la capacitación.</t>
        </r>
      </text>
    </comment>
  </commentList>
</comments>
</file>

<file path=xl/comments2.xml><?xml version="1.0" encoding="utf-8"?>
<comments xmlns="http://schemas.openxmlformats.org/spreadsheetml/2006/main">
  <authors>
    <author>calopez</author>
    <author>ICCU CENTRAL</author>
  </authors>
  <commentList>
    <comment ref="A7" authorId="0" shapeId="0">
      <text>
        <r>
          <rPr>
            <b/>
            <sz val="8"/>
            <color indexed="81"/>
            <rFont val="Tahoma"/>
            <family val="2"/>
          </rPr>
          <t>INSERTAR-COPIAR NUEVAS FILAS:</t>
        </r>
        <r>
          <rPr>
            <sz val="8"/>
            <color indexed="81"/>
            <rFont val="Tahoma"/>
            <family val="2"/>
          </rPr>
          <t xml:space="preserve">
Usted puede insertar mas filas dentro de cada fase o plan con solo ubicarse y hacer click con el mouse en el extremo izquiero de la fila donde desea insertar una nueva, luego al seleecionar la(s) fila(s), sostenga las teclas </t>
        </r>
        <r>
          <rPr>
            <b/>
            <sz val="8"/>
            <color indexed="81"/>
            <rFont val="Tahoma"/>
            <family val="2"/>
          </rPr>
          <t xml:space="preserve">Ctrl i. </t>
        </r>
        <r>
          <rPr>
            <sz val="8"/>
            <color indexed="81"/>
            <rFont val="Tahoma"/>
            <family val="2"/>
          </rPr>
          <t xml:space="preserve">De esta forma y de manera automática se insertará y se copiara el contendio de la(s) fila(s) resaltada(s).
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</rPr>
          <t xml:space="preserve">PERIODO:
</t>
        </r>
        <r>
          <rPr>
            <sz val="8"/>
            <color indexed="81"/>
            <rFont val="Tahoma"/>
            <family val="2"/>
          </rPr>
          <t>Para cada actividad registre el número de la semana de inicio y el de finalización. Esto le ayudará a chequear el % de cumplimiento a medida que seleccione el estado de la actividad para cada semana.
(ver convenciones en la parte inferior de la plantilla ).</t>
        </r>
      </text>
    </comment>
    <comment ref="E7" authorId="1" shapeId="0">
      <text>
        <r>
          <rPr>
            <b/>
            <sz val="9"/>
            <color rgb="FF000000"/>
            <rFont val="Tahoma"/>
            <family val="2"/>
          </rPr>
          <t>ICCU CENTRAL: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Cuál es el propósito de la capacitación.
</t>
        </r>
        <r>
          <rPr>
            <sz val="9"/>
            <color rgb="FF000000"/>
            <rFont val="Tahoma"/>
            <family val="2"/>
          </rPr>
          <t>Al propósito se le hace seguimiennto para medir la eficacia, si sirvio la capacitación.</t>
        </r>
      </text>
    </comment>
  </commentList>
</comments>
</file>

<file path=xl/sharedStrings.xml><?xml version="1.0" encoding="utf-8"?>
<sst xmlns="http://schemas.openxmlformats.org/spreadsheetml/2006/main" count="513" uniqueCount="200">
  <si>
    <t>GESTIÓN HUMANA</t>
  </si>
  <si>
    <t>CRONOGRAMA DE CAPACITACIONES</t>
  </si>
  <si>
    <t>MES</t>
  </si>
  <si>
    <t xml:space="preserve">ACTIVIDADES DE BIENESTAR </t>
  </si>
  <si>
    <t>FECHAS</t>
  </si>
  <si>
    <t>Propósito de la capacitación</t>
  </si>
  <si>
    <t>LUGAR</t>
  </si>
  <si>
    <t>HORA</t>
  </si>
  <si>
    <t xml:space="preserve">ESTADO </t>
  </si>
  <si>
    <t xml:space="preserve">NUMERO DE CUPOS PARA CAPACITACION </t>
  </si>
  <si>
    <t>FUNCIONARIOS QUE ASISTIERON A LA CAPACITACION</t>
  </si>
  <si>
    <t xml:space="preserve">% DE CUBRIMIENTO </t>
  </si>
  <si>
    <t xml:space="preserve">% DE CUMPLIMIENTO DE CAPACITACIONES </t>
  </si>
  <si>
    <t>OBSERVACIONES</t>
  </si>
  <si>
    <t>Ini.</t>
  </si>
  <si>
    <t>Fin.</t>
  </si>
  <si>
    <t>HOR</t>
  </si>
  <si>
    <t xml:space="preserve">ENERO </t>
  </si>
  <si>
    <t>TOTAL ACTIVIDADES DEL MES</t>
  </si>
  <si>
    <t xml:space="preserve">ACTIVIDADES PROGRAMADAS PARA EL MES </t>
  </si>
  <si>
    <t>FEBRERO</t>
  </si>
  <si>
    <t>Bogotá, D.C.</t>
  </si>
  <si>
    <t>PROYECTADA</t>
  </si>
  <si>
    <t xml:space="preserve">MARZO </t>
  </si>
  <si>
    <t>REALIZAR UN EVENTO QUE PERMITA CONMEMORAR EL ROL DE LA MUJER EN EL ICCU</t>
  </si>
  <si>
    <t>REALIZAR UN EVENTO QUE PERMITA CONMEMORAR EL ROL DEL HOMBRE EN EL ICCU</t>
  </si>
  <si>
    <t xml:space="preserve">ABRIL </t>
  </si>
  <si>
    <t>REALIZAR UN EVENTO QUE PERMITA CONMEMORAR EL ROL DE LA SECRETARIA EN EL ICCU</t>
  </si>
  <si>
    <t>MAYO</t>
  </si>
  <si>
    <t>,</t>
  </si>
  <si>
    <t>JUNIO</t>
  </si>
  <si>
    <t>REALIZAR UN EVENTO QUE PERMITA CONMEMORAR EL ROL DEL SERVIDOR PÚBLICO EN EL ICCU</t>
  </si>
  <si>
    <t>JULIO</t>
  </si>
  <si>
    <t>AGOSTO</t>
  </si>
  <si>
    <t>SEPTIEMBRE</t>
  </si>
  <si>
    <t>OCTUBRE</t>
  </si>
  <si>
    <t>NOVIEMBRE</t>
  </si>
  <si>
    <t>ACTIVIDAD LUDICA DE INTEGRACION ENTRE ÁREAS</t>
  </si>
  <si>
    <t>FORTALECER LA INTEGRACIÓN Y LAS RELACIONES INTERPERSONALES DEL PERSONAL QUE LABORA EN EL ICCU</t>
  </si>
  <si>
    <t>DICIEMBRE</t>
  </si>
  <si>
    <t>FORTALECER EN LOS FUNCIONARIOS LA CULTURA DE LA TRANSPARENCIA EN EL LOGRO DE LOS RESULTADOS INSTITUCIONALES.</t>
  </si>
  <si>
    <t>FORTALECER LAS ACTIVIDADES DE ESPACIMIENTO DEL PERSONAL DEL ICCU</t>
  </si>
  <si>
    <t>ENTREGA DE BONOS SODEXO</t>
  </si>
  <si>
    <t>FORTALECER EL BIENESTAR Y CALIDAD DE VIDA DEL PERSONAL DEL ICCU</t>
  </si>
  <si>
    <t>NOVENA DE AGUINALDOS</t>
  </si>
  <si>
    <t>TOTAL ACTIVIDADES DEL AÑO</t>
  </si>
  <si>
    <t>CRONOGRAMA DE BIENESTAR LABORAL 2022</t>
  </si>
  <si>
    <t>CRONOGRAMA DE CAPACITACIONES 2022</t>
  </si>
  <si>
    <t xml:space="preserve">   ACTIVIDADES CAPACITACION </t>
  </si>
  <si>
    <t>TIPO</t>
  </si>
  <si>
    <t>Conocimiento</t>
  </si>
  <si>
    <t>Información</t>
  </si>
  <si>
    <t>Técnico</t>
  </si>
  <si>
    <t>Destreza</t>
  </si>
  <si>
    <t>X</t>
  </si>
  <si>
    <t>FORTALECER LOS CONOCIMIENTOS EN HÁBITOS DE VIDA SALUDABLE DEL PERSONAL QUE LABORA EN EL ICCU</t>
  </si>
  <si>
    <t>FORTALECER LOS CONOCIMENTOS EN RIESGOS BIOMECÁNICOS</t>
  </si>
  <si>
    <t>FORTALECER LOS CONOCIMIENTOS EN EL CUIDADO DE LA SALUD MENTAL DE LOS FUNCIONARIOS DEL ICCU</t>
  </si>
  <si>
    <t>CAPACITACION TIENDA VIRTUAL OFICINA DE GESTIÓN JURIDICA</t>
  </si>
  <si>
    <t>FORTALECER LOS CONOCIMIENTOS EN TEMAS RELACIONADOS CON CONTRATACION A TRAVÉS DE LA PLATAFORMA SECOP II</t>
  </si>
  <si>
    <t>REALIZADA</t>
  </si>
  <si>
    <t>TABLAS DE RETENCION DOCUMENTAL</t>
  </si>
  <si>
    <t>FORTALECER LOS CONOCIMIENTOS EN TEMAS RELACIONADOS CON GESTIÓN DOCUMENTA</t>
  </si>
  <si>
    <t>CAPACITACIÓN SOCIALIZACIÓN HERRAMIENTA SEGURIDAD SOCIAL</t>
  </si>
  <si>
    <t>FORTALECER LOS CONOCIMIENTOS EN TEMAS RELACIONADOS CON SEGURIDAD SOCIAL Y SUPERVISIÓN DE CONTRATOS</t>
  </si>
  <si>
    <t>CAPACITACIÓN CUIDADO Y LAVADO DE MANOS</t>
  </si>
  <si>
    <t>FORTALECER EL CONOCIMIENTO DE LOS PASOS DE LAVADO DE MANOS Y CONOCER SU IMPORTANCIA EN TIEMPOS DE PANDEMIA.</t>
  </si>
  <si>
    <t>ACTIVIDAD PAUSAS ACTIVAS</t>
  </si>
  <si>
    <t>FORTALECER LAS DIFERENTES TECNICAS Y EJERCICIOS QUE AYUDAN A REDUCIR LA FATIGA LABORAL, TRASTORNOS OSTEOMUSCULARES Y PREVENIR EL ESTRÉS</t>
  </si>
  <si>
    <t xml:space="preserve">OFICINAS ICCU </t>
  </si>
  <si>
    <t>N/A</t>
  </si>
  <si>
    <t>CELEBRACIÓN DEL DÍA DEL HOMBRE / GESTIÓN</t>
  </si>
  <si>
    <t xml:space="preserve">CELEBRACIÓN DÍA DE LA SECRETARIA / GESTIÓN </t>
  </si>
  <si>
    <t>LIDERAZGO</t>
  </si>
  <si>
    <t>FORTALECER LOS CONOCIMIENTOS EN DIVERSAS TEMÁTICAS DE LIDERAZGO, DESDE LA PERSPECTIVA DE LAS ÁREAS MISIONALES DEL ICCU</t>
  </si>
  <si>
    <t>3:00 p.m.</t>
  </si>
  <si>
    <t>CELEBRACIÓN DEL DÍA DE LA MUJER ICCU</t>
  </si>
  <si>
    <t>CELEBRACION DIA DE LA MUJER GOBERNACIÓN DE CUNDINAMARCA</t>
  </si>
  <si>
    <t>CAPACITACION HABILIDADES DIGITALES</t>
  </si>
  <si>
    <t>FORTALECER EL CONOCIMIENTO EN HERRAMIENTAS DE HABILIDAD DIGITAL</t>
  </si>
  <si>
    <t>INSCRIPCION COPA MUNDIALISTA 2022</t>
  </si>
  <si>
    <t>REALIZAR UN EVENTO QUE PERMITA CONMEMORAR LA ACTIVIDAD DEPORTIVA EN EL ICCU</t>
  </si>
  <si>
    <t xml:space="preserve">CAPACITACIÓN DE MEDICINA PREVENTIVA ENFOCADO AL CUIDADO AUDITIVO  </t>
  </si>
  <si>
    <t>FORTALECER EL CONOCIMIENTO DE LOS DIFERENTES FACTORES DE RIESGO A NIVEL AUDITIVO.</t>
  </si>
  <si>
    <t>CAPACITACIÓN HABITOS DE VIDA SALUDABLE</t>
  </si>
  <si>
    <t>FORTALECER Y PROMOVER DENTRO DE LA POBLACIÓN TRABAJADORA LA ADQUISICIÓN DE ESTILOS DE VIDA SALUDABLE Y LA REDUCCIÓN DE COMPORTAMIENTO DE RIESGO.</t>
  </si>
  <si>
    <t>CURSO 50 HRS SG-SST INTEGRANTES CCL</t>
  </si>
  <si>
    <t>FORTALECER EL CONOCIMIENTO ACERCA DE COMO EJECUTAR EL SG-SST Y APOYAR AL COMITÉ DE CONVIVENCIA LABORAL</t>
  </si>
  <si>
    <t xml:space="preserve">CAPACITACIÓN CALIDAD DE VIDA </t>
  </si>
  <si>
    <t>FORTALECER EL CONOCIMIENTO ACERCA DE LOS ELEMENTOS QUE COMPONEN EL SER HUMANO Y COMO MEJORAR NUESTRA CALIDAD DE VIDA A NIVEL LABORAL Y PERSONAL.</t>
  </si>
  <si>
    <t xml:space="preserve">CAMPAÑA TEATRAL COVID-19 </t>
  </si>
  <si>
    <t xml:space="preserve"> REALIZAR UNA ACTIVIDAD DE BIENESTAR Y CUIDADO DEL COVID-19</t>
  </si>
  <si>
    <t>DÍA DE LA SALUD</t>
  </si>
  <si>
    <t>REALIZAR ACTIVIDADES DE BIENESTAR A NIVELOSTEO MUSCULAR Y ALIMENTICIO</t>
  </si>
  <si>
    <t>ADOPCION CREACION PROGRAMA USO DE LA BICICLETA RES 176/2022</t>
  </si>
  <si>
    <t>ADOPTAR LOS BENEFICIOS CREADOS DESDE EL SECTOR CENTRAL PARA FUNCIONARIOS Y CONTRATISTAS QUE ASISTEN EN BICICLETA A LA GOBERNACION DE CUNDINAMARCA</t>
  </si>
  <si>
    <t>OTORGAR BENEFICIOS NO PECUNIARIOS A LOS FUNCIONARIOS DEL ICCU</t>
  </si>
  <si>
    <t>DISFRUTE DIAS COMPENSATORIOS SEMANA SANTA 2022</t>
  </si>
  <si>
    <t>JORNADA DE INDUCCION Y REINDUCCION FUNCIONARIOS Y CONTRATISTAS ICCU</t>
  </si>
  <si>
    <t>FORTALECER EL CONOCIMIENTO DE ASPECTOS INSTITUCIONALES EN EL ICCU</t>
  </si>
  <si>
    <t xml:space="preserve">ACTIVIDAD DEPORTIVA DIA DEL HOMBRE </t>
  </si>
  <si>
    <t xml:space="preserve">CAMPEONATO DIA DEL HOMBRE </t>
  </si>
  <si>
    <t>CAPCITACION GENERALIDADES CONCURSO DE MERITOS 2305-2022 COMPONENTE ASCENSO</t>
  </si>
  <si>
    <t>FORTALECER EL CONOCIMIENTO SOBRE EL CONCURSO DE MERITOS COMPONENTE ASCENSO</t>
  </si>
  <si>
    <t>CELEBRACION DIA DE LA NIÑEZ ENTREGA BOLETAS DE CINE</t>
  </si>
  <si>
    <t>REALIZAR UN EVENTO QUE PERMITA CONMEMORAR EL DIA DE LA NIÑEZ EN EL ICCU</t>
  </si>
  <si>
    <t>CONVENIO GIMNASIO SPINING CENTER GYM</t>
  </si>
  <si>
    <t>CAPACITACION LENGUAJE CLARO (DNP)</t>
  </si>
  <si>
    <t>FORTALECER LOS CONOCIMIENTOS EN DIVERSAS TEMÁTICAS DE LENGUAJE CLARO EN LAS ÁREAS MISIONALES DEL ICCU</t>
  </si>
  <si>
    <t>CAPACITACIÓN A CONDUCTORES DE SEGURIDAD VIAL</t>
  </si>
  <si>
    <t>FORTALECER LOS CONOCIMIENTOS EN TEMAS DE SEGURIDAD VIAL Y DANDO CUMPLIMIENTO AL PLAN ESTRATEGICO DE SEGURIDAD VIAL</t>
  </si>
  <si>
    <t>CAPACITACIÓN PREVENCIÓN DE LESIONES OSTEOMUSCULARES</t>
  </si>
  <si>
    <t>FORTALECER LOS CONOCIMIENTO EN CUANTO A LESIONES DE ORIGEN OSTEOMUSCULAR TENIENDO EN CUENTA QUE LA MAYORIA DE FUNCIONARIOS REALIZAN ACTIVIDADES ADMINISTRATIVAS</t>
  </si>
  <si>
    <t>CAPACITACIÓN ROLES Y RESPONSABILIDADES PARA EL COMITÉ COPASST</t>
  </si>
  <si>
    <t xml:space="preserve">FORTALECER EL CONOCIMIENTO EN CUANTO A LOS ROLES Y RESPONSABILIDADES PARA LA EJECUCIÓN DEL COMITÉ </t>
  </si>
  <si>
    <t>GENERALIDADES CONCURSO DE MERITOS ICCU</t>
  </si>
  <si>
    <t>FORTALECER EL CONOCIMIENTO DE ASPECTOS INSTITUCIONALES DEL CONCURSO DE MERITOS DE ICCU</t>
  </si>
  <si>
    <t>INAUGURACION COPA MUNDIALISTA ICCU "AUSTRALIA"</t>
  </si>
  <si>
    <t>REALIZAR UN EVENTO QUE PERMITA INTEGRAR A LOS FUNCIONARIOS ENTORNO A LAS ACTIVIDADES DEPORTIVAS</t>
  </si>
  <si>
    <t>1:00 p.m.</t>
  </si>
  <si>
    <t>CURSO ENGLISH DOT WORKS - BEGINNER</t>
  </si>
  <si>
    <t>FORTALECER EL CONOCIMIENTO EN CUANTO A LOS IDIOMAS A LOS FUNCIONARIOS Y CONTRARTISTAS DEL ICCU</t>
  </si>
  <si>
    <t>JORNADA DE SENSIBILIZACIÓN DE RIESGOS</t>
  </si>
  <si>
    <t>FORTALECER LOS CONOCIMIENTOS EN DIVERSAS TEMÁTICAS DE GESTION DEL RIESGO DESDE LA PERSPECTIVA DE LAS ÁREAS MISIONALES DEL ICCU</t>
  </si>
  <si>
    <t>“COMO PREPARARNOS PARA LA PENSION”</t>
  </si>
  <si>
    <t>FORTALECER EL CONOCIMIENTO A LOS FUNCIONARIOS PREPENSIONADOS DEL ICCU</t>
  </si>
  <si>
    <t>CAPACITACIÓN ALCOHOL, DROGAS Y TABACO</t>
  </si>
  <si>
    <t>FORTALECER EL CONOCIMIENTO DE LAS CONSECUENCAS DEL CONSUMO DE ALCOHOL DROGAS Y TABACO.</t>
  </si>
  <si>
    <t>CAPACITACIÓN CONSERVACIÓN VISUAL</t>
  </si>
  <si>
    <t>FORTALECER EL CONOCIMIENTO EN CUANTO LA CONSERVACIÓN VISUAL DE LOS FUNCIONARIOS</t>
  </si>
  <si>
    <t>CAMPEONATO BILLAR Y MINITEJO COPA GOB</t>
  </si>
  <si>
    <t>REALIZAR ACTIVIDADES DE BIENESTAR PARA FUNCIONARIOS Y CONTRATISTAS DEL ICCU</t>
  </si>
  <si>
    <t>CURSO 50 HORS SG-SST - COPASST</t>
  </si>
  <si>
    <t>FORTALECER EL CONOCIMIENTO DE LOS MIEMBROS DEL COMITÉ COPASST ICCU 2022</t>
  </si>
  <si>
    <t xml:space="preserve">CURSO EN REDACCION DE DOCUMENTOS EMPRESARIALES </t>
  </si>
  <si>
    <t xml:space="preserve">FORTALECER LOS CONOCIMIENTOS EN DIVERSAS TEMÁTICAS DE REDACCIÓN DE DOCUMENTOS EMPRESARIALES </t>
  </si>
  <si>
    <t>SEGURIDAD DIGITAL</t>
  </si>
  <si>
    <t xml:space="preserve">CAMPAÑA DE PROMOCION SPINING CENTER GYM - JULIO </t>
  </si>
  <si>
    <t>CAMPEONATO MINITEJO COPA GOBERNACIÓN</t>
  </si>
  <si>
    <t xml:space="preserve">COMPETENCIA MTB COPA GOBERNACIÓN </t>
  </si>
  <si>
    <t>FORTALECER LOS CONOCIMIENTOS EN DIVERSAS TEMÁTICAS DE SEGURIDAD DIGITAL</t>
  </si>
  <si>
    <t>CELEBRACIÓN DIA DEL SERVIDOR PUBLICO</t>
  </si>
  <si>
    <t>REALIZAR ACTIVIDADES DE BIENESTAR PARA FUNCIONARIOS Y CONTRATISTAS DEL ICCU PARA CONMEMORAR SU ROL EN LA ENTIDAD</t>
  </si>
  <si>
    <t>CELEBRACION DIA DEL CONDUCTOR</t>
  </si>
  <si>
    <t>REALIZAR ACTIVIDADES DE BIENESTAR PARA FUNCIONARIOS Y CONTRATISTAS DEL ICCU PARA CONMEMORAR SU ROL COMO CONDUCTORES</t>
  </si>
  <si>
    <t>CURSO PARA GERENTES PUBLICOS</t>
  </si>
  <si>
    <t xml:space="preserve">FORTALECER LOS CONOCIMIENTOS EN DIVERSAS TEMÁTICAS DE GERENTES PÚBLICOS </t>
  </si>
  <si>
    <t>|</t>
  </si>
  <si>
    <t>PAUSAS ACTIVAS PREVENCIÓN DE RIESGO BIOMECANICO</t>
  </si>
  <si>
    <t>31/07/222</t>
  </si>
  <si>
    <t xml:space="preserve">CHARLA EN MEDICINA PREVENTIVA HÁBITOS DE VIDA SALUDABLE
</t>
  </si>
  <si>
    <t>CAPACITACIÓN EN RIESGO BIOMECÁNICO</t>
  </si>
  <si>
    <t>CAMPAÑA DE PROMOCION SPINING CENTER GYM - AGOSTO</t>
  </si>
  <si>
    <t>CARRERA CICLISMO RUTA</t>
  </si>
  <si>
    <t>CAMPEONATO BALONCESTO COPA GOBERNACIÓN</t>
  </si>
  <si>
    <t>EDT "COACHING EMPRESARIAL"</t>
  </si>
  <si>
    <t>FORTALECER LOS CONOCIMIENTOS BÁSICOS ESENCIALES ESTABLECIDOS EN COACHING EMPRESARIAL</t>
  </si>
  <si>
    <t>CAMPAÑA DE PROMOCION SPINING CENTER GYM - SEPTIEMBRE</t>
  </si>
  <si>
    <t>FUNDAMENTOS DE GERENCIA DE PROYECTOS Y SU APLICACIÓN EN LA SUPERVISIÓN DE CONSTRUCCIONES E INFRAESTRUCTURA VIAL</t>
  </si>
  <si>
    <t>FORTALECER LOS CONOCIMIENTOS EN SUPERVISIÓN DE CONSTRUCCIONES E INFRAESTRUCTURA VIAL A LOS FUNCIONARIOS QUE DESEMPEÑAN SUS LABORES EN LAS ÁREAS TÉCNICAS DE LA ENTIDAD.</t>
  </si>
  <si>
    <t>CONTRATACION ESTATAL EN EL SECTOR PUBLICO COLOMBIANO</t>
  </si>
  <si>
    <t>FORTALECER LOS CONOCIMIENTOS EN CONTRATACIÓN ESTATAL A LOS FUNCIONARIOS QUE DESEMPEÑAN SUS LABORES EN LAS ÁREAS DE CONTRATACIÓN DE LA ENTIDAD.</t>
  </si>
  <si>
    <t>AUDITORIA SST-ARL POSITIVA</t>
  </si>
  <si>
    <t>EVALUAR EL SG-SST REFERENTE AL AÑO 2021</t>
  </si>
  <si>
    <t>CAPACITACIÓN COPASST Investigación de Accidentes e Incidentes de Trabajo</t>
  </si>
  <si>
    <t>FORTALCER EL CONOCIMIENTO EN OINVESTIGACIÓN DE INCIDENTES Y ACCIDENTES DE TRABAJO</t>
  </si>
  <si>
    <t>CAPACITACIÓN COPASST (INSPECCIONES DE SEGURIDAD)</t>
  </si>
  <si>
    <t>CAPACITACIÓN LESIONES OSTEOMUSCULARES</t>
  </si>
  <si>
    <t>CAPACITACIÓN MOTIVACIÓN Y RECONOCIEMIENTO</t>
  </si>
  <si>
    <t xml:space="preserve">FORTALECER LOS CONOCIMIENTOS CUANTO A INSPECCIONES DE SEGURIDAD </t>
  </si>
  <si>
    <t xml:space="preserve">REALIZADA </t>
  </si>
  <si>
    <t>FORTALECER LOS CONOCIMIENTOS EN EL RIESGO BIOMECANICO</t>
  </si>
  <si>
    <t>REALIZAR ACTIVIDADES DE BIENESTAR A NIVEL OSTEOMUSCULAR Y ALIMENTICIO</t>
  </si>
  <si>
    <t>CELEBRACION DIA DE LA FAMILIA</t>
  </si>
  <si>
    <t>CAMPAÑA DE PROMOCION SPINING CENTER GYM - OCTUBRE</t>
  </si>
  <si>
    <t>CELEBRACIÓN CUMPLEAÑOS ICCU / RENDICION DE CUENTAS</t>
  </si>
  <si>
    <t>REALIZAR UN EVENTO QUE PERMITA COMPARTIR EN FAMILIA A TODOS LOS FUNCIONARIOS DEL ICCU</t>
  </si>
  <si>
    <t>FORTALECER LOS CONOCIMIENTOS EN PRIMEROS AUXILIOS PARA LA BRIGADA DE EMERGENCIAS.</t>
  </si>
  <si>
    <t>CAPACITACIÓN BRIGADA DE EMERGENCIAS ICCU</t>
  </si>
  <si>
    <t>INDUCCION Y REINDUCCION</t>
  </si>
  <si>
    <t>CAPACITACIÓN NORMAS DE SEGURIDAD EN OBRA</t>
  </si>
  <si>
    <t>DAR CUMPLIMIENTO AL PLAN DE MEJORAMIENTO DEL ÁREA DE CONSTRUCCIONES CON EL TEMA NORMAS DE SEGURIDAD EN OBRA DIRIGIDO A LOS SUPERVISORES DE OBRA</t>
  </si>
  <si>
    <t>CAPACITACIÓN SEGURIDAD VIAL</t>
  </si>
  <si>
    <t>FORTALECER LOS CONOCIMIENTOS EN SEGURIDAD VIAL A LOS CONDUCTORES Y FUNCIONARIOS CON VEHÍCULO ASIGNADO DEL ICCU</t>
  </si>
  <si>
    <t>CAMPAÑA DE PROMOCION SPINING CENTER GYM - NOVIEMBRE</t>
  </si>
  <si>
    <t>CAPACITACION ISOLUCION</t>
  </si>
  <si>
    <t>FORTALECER LOS CONOCIMIENTOS EN DISTINTAS TEMÁTICAS DE ISOLUCION EN EL PERSONAL DEL ICCU</t>
  </si>
  <si>
    <t>CAPACITACION AUDITORIA INTERNA</t>
  </si>
  <si>
    <t>FORTALECER LOS CONOCIMIENTOS EN AUDITORIA INTERNA PARA LA BRIGADA DE EMERGENCIAS.</t>
  </si>
  <si>
    <t>FORTALECER LOS CONOCIMIENTOS A TRAVÉS DE PROCESOS DE INDUCCION Y REINDUCCION A LOS FUNCIONARIOS Y CONTRATISTAS DEL ICCU</t>
  </si>
  <si>
    <t>RENDICION DE CUENTAS Y DESPEDIDA FIN DE AÑO 2022 - ICCU: INTEGRACIÓN PAIPA BOYACA</t>
  </si>
  <si>
    <t>CAPACITACIÓN IDENTIFICACIÓN DE PELIGROS</t>
  </si>
  <si>
    <t>CUMPLIMIENTO AL PLAN DE CAPACITACIONES DEL COPASST Y FORTALECER LOS CONOCIMIENTOS EN IDENTIFICACIÓN DE PELIGROS.</t>
  </si>
  <si>
    <t>CAPACITACIÓN NORMAS DE SEGURIDAD EN OBRA-DIRIGIDO A LOS MUNICIPIOS DE CUNDINAMARCA</t>
  </si>
  <si>
    <t>CUMPLIMIENTO AL PLAN DE MEJORAMIENTO DEL ÁREA DE CONSTRUCCIONES CON EL TEMA DE NORMAS DE SEGURIDAD EN OBRA DIRIGIDO A LOS MUNICIPIOS DE CUNDINAMARCA.</t>
  </si>
  <si>
    <t>CAPACITACIÓN TRABAJO EN EQUIPO Y COMUNICACIÓN ASERTIVA-CCL</t>
  </si>
  <si>
    <t>FORTALECER Y DAR A CONOCER LOS CONOCIMIENTOS DE TRABAJO EN EQUIPO Y COMUNICACIÓN ASERTIVA ENFOCADO AL COMITÉ DE CONVIVENCIA LABORAL</t>
  </si>
  <si>
    <t>CAPACITACIÓN PLAN OPERATIVO NORMALIZADO PARA EL PESV</t>
  </si>
  <si>
    <t>FORTALECER LOS CONOCIMIENTOS EN SEGURIDAD VIAL PARA LOS CONDUCTORES Y SOCIALIZAR LOS PLANES OPERATIVOS NORMALIZADOS ENFOCADOS AL PLAN ESTRATEGICO DE SEGURIDAD VIAL.</t>
  </si>
  <si>
    <t>CAPACITACION EN LENGUAJE DE SEÑAS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</si>
</sst>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Bodoni MT Condensed"/>
      <family val="1"/>
      <charset val="1"/>
    </font>
    <font>
      <sz val="8"/>
      <name val="Arial"/>
      <family val="2"/>
    </font>
    <font>
      <sz val="8"/>
      <name val="Bodoni MT Condensed"/>
      <family val="1"/>
      <charset val="1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8"/>
      <color rgb="FF20212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darkGrid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darkGrid">
        <bgColor theme="1" tint="0.499984740745262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1" fillId="0" borderId="11" xfId="0" applyFont="1" applyBorder="1"/>
    <xf numFmtId="0" fontId="1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3" borderId="10" xfId="0" applyFont="1" applyFill="1" applyBorder="1"/>
    <xf numFmtId="0" fontId="4" fillId="0" borderId="0" xfId="0" applyFont="1"/>
    <xf numFmtId="49" fontId="3" fillId="2" borderId="13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10" xfId="0" applyFont="1" applyFill="1" applyBorder="1"/>
    <xf numFmtId="0" fontId="5" fillId="0" borderId="0" xfId="0" applyFont="1"/>
    <xf numFmtId="0" fontId="4" fillId="0" borderId="13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18" fontId="4" fillId="0" borderId="13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4" borderId="15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vertical="center" wrapText="1"/>
    </xf>
    <xf numFmtId="0" fontId="5" fillId="5" borderId="13" xfId="0" applyFont="1" applyFill="1" applyBorder="1" applyAlignment="1">
      <alignment vertical="center" wrapText="1"/>
    </xf>
    <xf numFmtId="0" fontId="6" fillId="5" borderId="13" xfId="0" applyFont="1" applyFill="1" applyBorder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0" fillId="5" borderId="13" xfId="0" applyFill="1" applyBorder="1"/>
    <xf numFmtId="0" fontId="2" fillId="4" borderId="20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vertical="center" wrapText="1"/>
    </xf>
    <xf numFmtId="18" fontId="4" fillId="6" borderId="13" xfId="0" applyNumberFormat="1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164" fontId="4" fillId="6" borderId="13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14" fontId="4" fillId="5" borderId="1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49" fontId="3" fillId="8" borderId="13" xfId="0" applyNumberFormat="1" applyFont="1" applyFill="1" applyBorder="1" applyAlignment="1">
      <alignment horizontal="center" vertical="center"/>
    </xf>
    <xf numFmtId="49" fontId="2" fillId="8" borderId="13" xfId="0" applyNumberFormat="1" applyFont="1" applyFill="1" applyBorder="1" applyAlignment="1">
      <alignment horizontal="center" vertical="center" textRotation="90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horizontal="center" vertical="center" wrapText="1"/>
    </xf>
    <xf numFmtId="18" fontId="4" fillId="5" borderId="13" xfId="0" applyNumberFormat="1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14" fontId="4" fillId="5" borderId="16" xfId="0" applyNumberFormat="1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3" xfId="1" applyNumberFormat="1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vertical="center" wrapText="1"/>
    </xf>
    <xf numFmtId="164" fontId="4" fillId="5" borderId="14" xfId="0" applyNumberFormat="1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left" vertical="center" wrapText="1"/>
    </xf>
    <xf numFmtId="18" fontId="4" fillId="5" borderId="13" xfId="0" applyNumberFormat="1" applyFont="1" applyFill="1" applyBorder="1" applyAlignment="1">
      <alignment vertical="center" wrapText="1"/>
    </xf>
    <xf numFmtId="164" fontId="4" fillId="5" borderId="13" xfId="0" applyNumberFormat="1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5" borderId="14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1" fontId="4" fillId="5" borderId="13" xfId="0" applyNumberFormat="1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right" vertical="center" wrapText="1"/>
    </xf>
    <xf numFmtId="14" fontId="4" fillId="0" borderId="13" xfId="0" applyNumberFormat="1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164" fontId="4" fillId="5" borderId="14" xfId="0" applyNumberFormat="1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18" fontId="4" fillId="5" borderId="14" xfId="0" applyNumberFormat="1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wrapText="1"/>
    </xf>
    <xf numFmtId="0" fontId="0" fillId="5" borderId="13" xfId="0" applyFill="1" applyBorder="1" applyAlignment="1">
      <alignment horizontal="center"/>
    </xf>
    <xf numFmtId="0" fontId="4" fillId="4" borderId="9" xfId="0" applyFont="1" applyFill="1" applyBorder="1" applyAlignment="1">
      <alignment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/>
    </xf>
    <xf numFmtId="0" fontId="0" fillId="5" borderId="14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/>
    </xf>
    <xf numFmtId="49" fontId="3" fillId="8" borderId="13" xfId="0" applyNumberFormat="1" applyFont="1" applyFill="1" applyBorder="1" applyAlignment="1">
      <alignment horizontal="center" vertical="center"/>
    </xf>
    <xf numFmtId="49" fontId="2" fillId="8" borderId="13" xfId="0" applyNumberFormat="1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textRotation="1" wrapText="1"/>
    </xf>
    <xf numFmtId="0" fontId="2" fillId="2" borderId="20" xfId="0" applyFont="1" applyFill="1" applyBorder="1" applyAlignment="1">
      <alignment horizontal="center" vertical="center" textRotation="1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0" fillId="5" borderId="0" xfId="0" applyFill="1"/>
    <xf numFmtId="0" fontId="2" fillId="10" borderId="1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vertical="top" wrapText="1"/>
    </xf>
    <xf numFmtId="0" fontId="4" fillId="5" borderId="13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4" fillId="5" borderId="13" xfId="0" applyFont="1" applyFill="1" applyBorder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Q65518"/>
  <sheetViews>
    <sheetView tabSelected="1" view="pageBreakPreview" topLeftCell="B5" zoomScale="95" zoomScaleNormal="100" zoomScaleSheetLayoutView="95" workbookViewId="0">
      <pane ySplit="5" topLeftCell="A10" activePane="bottomLeft" state="frozen"/>
      <selection activeCell="A5" sqref="A5"/>
      <selection pane="bottomLeft" activeCell="P90" sqref="P90"/>
    </sheetView>
  </sheetViews>
  <sheetFormatPr baseColWidth="10" defaultRowHeight="12.75"/>
  <cols>
    <col min="1" max="1" width="25.42578125" bestFit="1" customWidth="1"/>
    <col min="2" max="2" width="37" style="58" customWidth="1"/>
    <col min="3" max="3" width="16.7109375" style="59" customWidth="1"/>
    <col min="4" max="4" width="16.85546875" customWidth="1"/>
    <col min="5" max="5" width="59.42578125" customWidth="1"/>
    <col min="6" max="8" width="3.28515625" bestFit="1" customWidth="1"/>
    <col min="9" max="9" width="3.42578125" customWidth="1"/>
    <col min="10" max="10" width="12" style="58" customWidth="1"/>
    <col min="11" max="11" width="11.28515625" style="58" customWidth="1"/>
    <col min="12" max="12" width="12" customWidth="1"/>
    <col min="13" max="13" width="14.85546875" style="59" customWidth="1"/>
    <col min="14" max="14" width="15.7109375" style="59" customWidth="1"/>
    <col min="15" max="15" width="18" style="59" customWidth="1"/>
    <col min="16" max="16" width="50.28515625" bestFit="1" customWidth="1"/>
    <col min="17" max="17" width="20.140625" style="16" customWidth="1"/>
    <col min="18" max="29" width="11.42578125" customWidth="1"/>
    <col min="30" max="30" width="11.42578125" style="17" customWidth="1"/>
    <col min="255" max="255" width="25.42578125" bestFit="1" customWidth="1"/>
    <col min="256" max="256" width="37" customWidth="1"/>
    <col min="257" max="257" width="35.42578125" customWidth="1"/>
    <col min="258" max="258" width="16.7109375" customWidth="1"/>
    <col min="259" max="259" width="16.85546875" customWidth="1"/>
    <col min="260" max="260" width="59.42578125" customWidth="1"/>
    <col min="261" max="263" width="3.28515625" bestFit="1" customWidth="1"/>
    <col min="264" max="265" width="3.42578125" customWidth="1"/>
    <col min="266" max="266" width="12" customWidth="1"/>
    <col min="267" max="267" width="11.28515625" customWidth="1"/>
    <col min="268" max="268" width="10.28515625" customWidth="1"/>
    <col min="269" max="269" width="14.85546875" customWidth="1"/>
    <col min="270" max="270" width="15.7109375" customWidth="1"/>
    <col min="271" max="271" width="18" customWidth="1"/>
    <col min="272" max="272" width="50.28515625" bestFit="1" customWidth="1"/>
    <col min="273" max="273" width="17.42578125" customWidth="1"/>
    <col min="274" max="286" width="11.42578125" customWidth="1"/>
    <col min="511" max="511" width="25.42578125" bestFit="1" customWidth="1"/>
    <col min="512" max="512" width="37" customWidth="1"/>
    <col min="513" max="513" width="35.42578125" customWidth="1"/>
    <col min="514" max="514" width="16.7109375" customWidth="1"/>
    <col min="515" max="515" width="16.85546875" customWidth="1"/>
    <col min="516" max="516" width="59.42578125" customWidth="1"/>
    <col min="517" max="519" width="3.28515625" bestFit="1" customWidth="1"/>
    <col min="520" max="521" width="3.42578125" customWidth="1"/>
    <col min="522" max="522" width="12" customWidth="1"/>
    <col min="523" max="523" width="11.28515625" customWidth="1"/>
    <col min="524" max="524" width="10.28515625" customWidth="1"/>
    <col min="525" max="525" width="14.85546875" customWidth="1"/>
    <col min="526" max="526" width="15.7109375" customWidth="1"/>
    <col min="527" max="527" width="18" customWidth="1"/>
    <col min="528" max="528" width="50.28515625" bestFit="1" customWidth="1"/>
    <col min="529" max="529" width="17.42578125" customWidth="1"/>
    <col min="530" max="542" width="11.42578125" customWidth="1"/>
    <col min="767" max="767" width="25.42578125" bestFit="1" customWidth="1"/>
    <col min="768" max="768" width="37" customWidth="1"/>
    <col min="769" max="769" width="35.42578125" customWidth="1"/>
    <col min="770" max="770" width="16.7109375" customWidth="1"/>
    <col min="771" max="771" width="16.85546875" customWidth="1"/>
    <col min="772" max="772" width="59.42578125" customWidth="1"/>
    <col min="773" max="775" width="3.28515625" bestFit="1" customWidth="1"/>
    <col min="776" max="777" width="3.42578125" customWidth="1"/>
    <col min="778" max="778" width="12" customWidth="1"/>
    <col min="779" max="779" width="11.28515625" customWidth="1"/>
    <col min="780" max="780" width="10.28515625" customWidth="1"/>
    <col min="781" max="781" width="14.85546875" customWidth="1"/>
    <col min="782" max="782" width="15.7109375" customWidth="1"/>
    <col min="783" max="783" width="18" customWidth="1"/>
    <col min="784" max="784" width="50.28515625" bestFit="1" customWidth="1"/>
    <col min="785" max="785" width="17.42578125" customWidth="1"/>
    <col min="786" max="798" width="11.42578125" customWidth="1"/>
    <col min="1023" max="1023" width="25.42578125" bestFit="1" customWidth="1"/>
    <col min="1024" max="1024" width="37" customWidth="1"/>
    <col min="1025" max="1025" width="35.42578125" customWidth="1"/>
    <col min="1026" max="1026" width="16.7109375" customWidth="1"/>
    <col min="1027" max="1027" width="16.85546875" customWidth="1"/>
    <col min="1028" max="1028" width="59.42578125" customWidth="1"/>
    <col min="1029" max="1031" width="3.28515625" bestFit="1" customWidth="1"/>
    <col min="1032" max="1033" width="3.42578125" customWidth="1"/>
    <col min="1034" max="1034" width="12" customWidth="1"/>
    <col min="1035" max="1035" width="11.28515625" customWidth="1"/>
    <col min="1036" max="1036" width="10.28515625" customWidth="1"/>
    <col min="1037" max="1037" width="14.85546875" customWidth="1"/>
    <col min="1038" max="1038" width="15.7109375" customWidth="1"/>
    <col min="1039" max="1039" width="18" customWidth="1"/>
    <col min="1040" max="1040" width="50.28515625" bestFit="1" customWidth="1"/>
    <col min="1041" max="1041" width="17.42578125" customWidth="1"/>
    <col min="1042" max="1054" width="11.42578125" customWidth="1"/>
    <col min="1279" max="1279" width="25.42578125" bestFit="1" customWidth="1"/>
    <col min="1280" max="1280" width="37" customWidth="1"/>
    <col min="1281" max="1281" width="35.42578125" customWidth="1"/>
    <col min="1282" max="1282" width="16.7109375" customWidth="1"/>
    <col min="1283" max="1283" width="16.85546875" customWidth="1"/>
    <col min="1284" max="1284" width="59.42578125" customWidth="1"/>
    <col min="1285" max="1287" width="3.28515625" bestFit="1" customWidth="1"/>
    <col min="1288" max="1289" width="3.42578125" customWidth="1"/>
    <col min="1290" max="1290" width="12" customWidth="1"/>
    <col min="1291" max="1291" width="11.28515625" customWidth="1"/>
    <col min="1292" max="1292" width="10.28515625" customWidth="1"/>
    <col min="1293" max="1293" width="14.85546875" customWidth="1"/>
    <col min="1294" max="1294" width="15.7109375" customWidth="1"/>
    <col min="1295" max="1295" width="18" customWidth="1"/>
    <col min="1296" max="1296" width="50.28515625" bestFit="1" customWidth="1"/>
    <col min="1297" max="1297" width="17.42578125" customWidth="1"/>
    <col min="1298" max="1310" width="11.42578125" customWidth="1"/>
    <col min="1535" max="1535" width="25.42578125" bestFit="1" customWidth="1"/>
    <col min="1536" max="1536" width="37" customWidth="1"/>
    <col min="1537" max="1537" width="35.42578125" customWidth="1"/>
    <col min="1538" max="1538" width="16.7109375" customWidth="1"/>
    <col min="1539" max="1539" width="16.85546875" customWidth="1"/>
    <col min="1540" max="1540" width="59.42578125" customWidth="1"/>
    <col min="1541" max="1543" width="3.28515625" bestFit="1" customWidth="1"/>
    <col min="1544" max="1545" width="3.42578125" customWidth="1"/>
    <col min="1546" max="1546" width="12" customWidth="1"/>
    <col min="1547" max="1547" width="11.28515625" customWidth="1"/>
    <col min="1548" max="1548" width="10.28515625" customWidth="1"/>
    <col min="1549" max="1549" width="14.85546875" customWidth="1"/>
    <col min="1550" max="1550" width="15.7109375" customWidth="1"/>
    <col min="1551" max="1551" width="18" customWidth="1"/>
    <col min="1552" max="1552" width="50.28515625" bestFit="1" customWidth="1"/>
    <col min="1553" max="1553" width="17.42578125" customWidth="1"/>
    <col min="1554" max="1566" width="11.42578125" customWidth="1"/>
    <col min="1791" max="1791" width="25.42578125" bestFit="1" customWidth="1"/>
    <col min="1792" max="1792" width="37" customWidth="1"/>
    <col min="1793" max="1793" width="35.42578125" customWidth="1"/>
    <col min="1794" max="1794" width="16.7109375" customWidth="1"/>
    <col min="1795" max="1795" width="16.85546875" customWidth="1"/>
    <col min="1796" max="1796" width="59.42578125" customWidth="1"/>
    <col min="1797" max="1799" width="3.28515625" bestFit="1" customWidth="1"/>
    <col min="1800" max="1801" width="3.42578125" customWidth="1"/>
    <col min="1802" max="1802" width="12" customWidth="1"/>
    <col min="1803" max="1803" width="11.28515625" customWidth="1"/>
    <col min="1804" max="1804" width="10.28515625" customWidth="1"/>
    <col min="1805" max="1805" width="14.85546875" customWidth="1"/>
    <col min="1806" max="1806" width="15.7109375" customWidth="1"/>
    <col min="1807" max="1807" width="18" customWidth="1"/>
    <col min="1808" max="1808" width="50.28515625" bestFit="1" customWidth="1"/>
    <col min="1809" max="1809" width="17.42578125" customWidth="1"/>
    <col min="1810" max="1822" width="11.42578125" customWidth="1"/>
    <col min="2047" max="2047" width="25.42578125" bestFit="1" customWidth="1"/>
    <col min="2048" max="2048" width="37" customWidth="1"/>
    <col min="2049" max="2049" width="35.42578125" customWidth="1"/>
    <col min="2050" max="2050" width="16.7109375" customWidth="1"/>
    <col min="2051" max="2051" width="16.85546875" customWidth="1"/>
    <col min="2052" max="2052" width="59.42578125" customWidth="1"/>
    <col min="2053" max="2055" width="3.28515625" bestFit="1" customWidth="1"/>
    <col min="2056" max="2057" width="3.42578125" customWidth="1"/>
    <col min="2058" max="2058" width="12" customWidth="1"/>
    <col min="2059" max="2059" width="11.28515625" customWidth="1"/>
    <col min="2060" max="2060" width="10.28515625" customWidth="1"/>
    <col min="2061" max="2061" width="14.85546875" customWidth="1"/>
    <col min="2062" max="2062" width="15.7109375" customWidth="1"/>
    <col min="2063" max="2063" width="18" customWidth="1"/>
    <col min="2064" max="2064" width="50.28515625" bestFit="1" customWidth="1"/>
    <col min="2065" max="2065" width="17.42578125" customWidth="1"/>
    <col min="2066" max="2078" width="11.42578125" customWidth="1"/>
    <col min="2303" max="2303" width="25.42578125" bestFit="1" customWidth="1"/>
    <col min="2304" max="2304" width="37" customWidth="1"/>
    <col min="2305" max="2305" width="35.42578125" customWidth="1"/>
    <col min="2306" max="2306" width="16.7109375" customWidth="1"/>
    <col min="2307" max="2307" width="16.85546875" customWidth="1"/>
    <col min="2308" max="2308" width="59.42578125" customWidth="1"/>
    <col min="2309" max="2311" width="3.28515625" bestFit="1" customWidth="1"/>
    <col min="2312" max="2313" width="3.42578125" customWidth="1"/>
    <col min="2314" max="2314" width="12" customWidth="1"/>
    <col min="2315" max="2315" width="11.28515625" customWidth="1"/>
    <col min="2316" max="2316" width="10.28515625" customWidth="1"/>
    <col min="2317" max="2317" width="14.85546875" customWidth="1"/>
    <col min="2318" max="2318" width="15.7109375" customWidth="1"/>
    <col min="2319" max="2319" width="18" customWidth="1"/>
    <col min="2320" max="2320" width="50.28515625" bestFit="1" customWidth="1"/>
    <col min="2321" max="2321" width="17.42578125" customWidth="1"/>
    <col min="2322" max="2334" width="11.42578125" customWidth="1"/>
    <col min="2559" max="2559" width="25.42578125" bestFit="1" customWidth="1"/>
    <col min="2560" max="2560" width="37" customWidth="1"/>
    <col min="2561" max="2561" width="35.42578125" customWidth="1"/>
    <col min="2562" max="2562" width="16.7109375" customWidth="1"/>
    <col min="2563" max="2563" width="16.85546875" customWidth="1"/>
    <col min="2564" max="2564" width="59.42578125" customWidth="1"/>
    <col min="2565" max="2567" width="3.28515625" bestFit="1" customWidth="1"/>
    <col min="2568" max="2569" width="3.42578125" customWidth="1"/>
    <col min="2570" max="2570" width="12" customWidth="1"/>
    <col min="2571" max="2571" width="11.28515625" customWidth="1"/>
    <col min="2572" max="2572" width="10.28515625" customWidth="1"/>
    <col min="2573" max="2573" width="14.85546875" customWidth="1"/>
    <col min="2574" max="2574" width="15.7109375" customWidth="1"/>
    <col min="2575" max="2575" width="18" customWidth="1"/>
    <col min="2576" max="2576" width="50.28515625" bestFit="1" customWidth="1"/>
    <col min="2577" max="2577" width="17.42578125" customWidth="1"/>
    <col min="2578" max="2590" width="11.42578125" customWidth="1"/>
    <col min="2815" max="2815" width="25.42578125" bestFit="1" customWidth="1"/>
    <col min="2816" max="2816" width="37" customWidth="1"/>
    <col min="2817" max="2817" width="35.42578125" customWidth="1"/>
    <col min="2818" max="2818" width="16.7109375" customWidth="1"/>
    <col min="2819" max="2819" width="16.85546875" customWidth="1"/>
    <col min="2820" max="2820" width="59.42578125" customWidth="1"/>
    <col min="2821" max="2823" width="3.28515625" bestFit="1" customWidth="1"/>
    <col min="2824" max="2825" width="3.42578125" customWidth="1"/>
    <col min="2826" max="2826" width="12" customWidth="1"/>
    <col min="2827" max="2827" width="11.28515625" customWidth="1"/>
    <col min="2828" max="2828" width="10.28515625" customWidth="1"/>
    <col min="2829" max="2829" width="14.85546875" customWidth="1"/>
    <col min="2830" max="2830" width="15.7109375" customWidth="1"/>
    <col min="2831" max="2831" width="18" customWidth="1"/>
    <col min="2832" max="2832" width="50.28515625" bestFit="1" customWidth="1"/>
    <col min="2833" max="2833" width="17.42578125" customWidth="1"/>
    <col min="2834" max="2846" width="11.42578125" customWidth="1"/>
    <col min="3071" max="3071" width="25.42578125" bestFit="1" customWidth="1"/>
    <col min="3072" max="3072" width="37" customWidth="1"/>
    <col min="3073" max="3073" width="35.42578125" customWidth="1"/>
    <col min="3074" max="3074" width="16.7109375" customWidth="1"/>
    <col min="3075" max="3075" width="16.85546875" customWidth="1"/>
    <col min="3076" max="3076" width="59.42578125" customWidth="1"/>
    <col min="3077" max="3079" width="3.28515625" bestFit="1" customWidth="1"/>
    <col min="3080" max="3081" width="3.42578125" customWidth="1"/>
    <col min="3082" max="3082" width="12" customWidth="1"/>
    <col min="3083" max="3083" width="11.28515625" customWidth="1"/>
    <col min="3084" max="3084" width="10.28515625" customWidth="1"/>
    <col min="3085" max="3085" width="14.85546875" customWidth="1"/>
    <col min="3086" max="3086" width="15.7109375" customWidth="1"/>
    <col min="3087" max="3087" width="18" customWidth="1"/>
    <col min="3088" max="3088" width="50.28515625" bestFit="1" customWidth="1"/>
    <col min="3089" max="3089" width="17.42578125" customWidth="1"/>
    <col min="3090" max="3102" width="11.42578125" customWidth="1"/>
    <col min="3327" max="3327" width="25.42578125" bestFit="1" customWidth="1"/>
    <col min="3328" max="3328" width="37" customWidth="1"/>
    <col min="3329" max="3329" width="35.42578125" customWidth="1"/>
    <col min="3330" max="3330" width="16.7109375" customWidth="1"/>
    <col min="3331" max="3331" width="16.85546875" customWidth="1"/>
    <col min="3332" max="3332" width="59.42578125" customWidth="1"/>
    <col min="3333" max="3335" width="3.28515625" bestFit="1" customWidth="1"/>
    <col min="3336" max="3337" width="3.42578125" customWidth="1"/>
    <col min="3338" max="3338" width="12" customWidth="1"/>
    <col min="3339" max="3339" width="11.28515625" customWidth="1"/>
    <col min="3340" max="3340" width="10.28515625" customWidth="1"/>
    <col min="3341" max="3341" width="14.85546875" customWidth="1"/>
    <col min="3342" max="3342" width="15.7109375" customWidth="1"/>
    <col min="3343" max="3343" width="18" customWidth="1"/>
    <col min="3344" max="3344" width="50.28515625" bestFit="1" customWidth="1"/>
    <col min="3345" max="3345" width="17.42578125" customWidth="1"/>
    <col min="3346" max="3358" width="11.42578125" customWidth="1"/>
    <col min="3583" max="3583" width="25.42578125" bestFit="1" customWidth="1"/>
    <col min="3584" max="3584" width="37" customWidth="1"/>
    <col min="3585" max="3585" width="35.42578125" customWidth="1"/>
    <col min="3586" max="3586" width="16.7109375" customWidth="1"/>
    <col min="3587" max="3587" width="16.85546875" customWidth="1"/>
    <col min="3588" max="3588" width="59.42578125" customWidth="1"/>
    <col min="3589" max="3591" width="3.28515625" bestFit="1" customWidth="1"/>
    <col min="3592" max="3593" width="3.42578125" customWidth="1"/>
    <col min="3594" max="3594" width="12" customWidth="1"/>
    <col min="3595" max="3595" width="11.28515625" customWidth="1"/>
    <col min="3596" max="3596" width="10.28515625" customWidth="1"/>
    <col min="3597" max="3597" width="14.85546875" customWidth="1"/>
    <col min="3598" max="3598" width="15.7109375" customWidth="1"/>
    <col min="3599" max="3599" width="18" customWidth="1"/>
    <col min="3600" max="3600" width="50.28515625" bestFit="1" customWidth="1"/>
    <col min="3601" max="3601" width="17.42578125" customWidth="1"/>
    <col min="3602" max="3614" width="11.42578125" customWidth="1"/>
    <col min="3839" max="3839" width="25.42578125" bestFit="1" customWidth="1"/>
    <col min="3840" max="3840" width="37" customWidth="1"/>
    <col min="3841" max="3841" width="35.42578125" customWidth="1"/>
    <col min="3842" max="3842" width="16.7109375" customWidth="1"/>
    <col min="3843" max="3843" width="16.85546875" customWidth="1"/>
    <col min="3844" max="3844" width="59.42578125" customWidth="1"/>
    <col min="3845" max="3847" width="3.28515625" bestFit="1" customWidth="1"/>
    <col min="3848" max="3849" width="3.42578125" customWidth="1"/>
    <col min="3850" max="3850" width="12" customWidth="1"/>
    <col min="3851" max="3851" width="11.28515625" customWidth="1"/>
    <col min="3852" max="3852" width="10.28515625" customWidth="1"/>
    <col min="3853" max="3853" width="14.85546875" customWidth="1"/>
    <col min="3854" max="3854" width="15.7109375" customWidth="1"/>
    <col min="3855" max="3855" width="18" customWidth="1"/>
    <col min="3856" max="3856" width="50.28515625" bestFit="1" customWidth="1"/>
    <col min="3857" max="3857" width="17.42578125" customWidth="1"/>
    <col min="3858" max="3870" width="11.42578125" customWidth="1"/>
    <col min="4095" max="4095" width="25.42578125" bestFit="1" customWidth="1"/>
    <col min="4096" max="4096" width="37" customWidth="1"/>
    <col min="4097" max="4097" width="35.42578125" customWidth="1"/>
    <col min="4098" max="4098" width="16.7109375" customWidth="1"/>
    <col min="4099" max="4099" width="16.85546875" customWidth="1"/>
    <col min="4100" max="4100" width="59.42578125" customWidth="1"/>
    <col min="4101" max="4103" width="3.28515625" bestFit="1" customWidth="1"/>
    <col min="4104" max="4105" width="3.42578125" customWidth="1"/>
    <col min="4106" max="4106" width="12" customWidth="1"/>
    <col min="4107" max="4107" width="11.28515625" customWidth="1"/>
    <col min="4108" max="4108" width="10.28515625" customWidth="1"/>
    <col min="4109" max="4109" width="14.85546875" customWidth="1"/>
    <col min="4110" max="4110" width="15.7109375" customWidth="1"/>
    <col min="4111" max="4111" width="18" customWidth="1"/>
    <col min="4112" max="4112" width="50.28515625" bestFit="1" customWidth="1"/>
    <col min="4113" max="4113" width="17.42578125" customWidth="1"/>
    <col min="4114" max="4126" width="11.42578125" customWidth="1"/>
    <col min="4351" max="4351" width="25.42578125" bestFit="1" customWidth="1"/>
    <col min="4352" max="4352" width="37" customWidth="1"/>
    <col min="4353" max="4353" width="35.42578125" customWidth="1"/>
    <col min="4354" max="4354" width="16.7109375" customWidth="1"/>
    <col min="4355" max="4355" width="16.85546875" customWidth="1"/>
    <col min="4356" max="4356" width="59.42578125" customWidth="1"/>
    <col min="4357" max="4359" width="3.28515625" bestFit="1" customWidth="1"/>
    <col min="4360" max="4361" width="3.42578125" customWidth="1"/>
    <col min="4362" max="4362" width="12" customWidth="1"/>
    <col min="4363" max="4363" width="11.28515625" customWidth="1"/>
    <col min="4364" max="4364" width="10.28515625" customWidth="1"/>
    <col min="4365" max="4365" width="14.85546875" customWidth="1"/>
    <col min="4366" max="4366" width="15.7109375" customWidth="1"/>
    <col min="4367" max="4367" width="18" customWidth="1"/>
    <col min="4368" max="4368" width="50.28515625" bestFit="1" customWidth="1"/>
    <col min="4369" max="4369" width="17.42578125" customWidth="1"/>
    <col min="4370" max="4382" width="11.42578125" customWidth="1"/>
    <col min="4607" max="4607" width="25.42578125" bestFit="1" customWidth="1"/>
    <col min="4608" max="4608" width="37" customWidth="1"/>
    <col min="4609" max="4609" width="35.42578125" customWidth="1"/>
    <col min="4610" max="4610" width="16.7109375" customWidth="1"/>
    <col min="4611" max="4611" width="16.85546875" customWidth="1"/>
    <col min="4612" max="4612" width="59.42578125" customWidth="1"/>
    <col min="4613" max="4615" width="3.28515625" bestFit="1" customWidth="1"/>
    <col min="4616" max="4617" width="3.42578125" customWidth="1"/>
    <col min="4618" max="4618" width="12" customWidth="1"/>
    <col min="4619" max="4619" width="11.28515625" customWidth="1"/>
    <col min="4620" max="4620" width="10.28515625" customWidth="1"/>
    <col min="4621" max="4621" width="14.85546875" customWidth="1"/>
    <col min="4622" max="4622" width="15.7109375" customWidth="1"/>
    <col min="4623" max="4623" width="18" customWidth="1"/>
    <col min="4624" max="4624" width="50.28515625" bestFit="1" customWidth="1"/>
    <col min="4625" max="4625" width="17.42578125" customWidth="1"/>
    <col min="4626" max="4638" width="11.42578125" customWidth="1"/>
    <col min="4863" max="4863" width="25.42578125" bestFit="1" customWidth="1"/>
    <col min="4864" max="4864" width="37" customWidth="1"/>
    <col min="4865" max="4865" width="35.42578125" customWidth="1"/>
    <col min="4866" max="4866" width="16.7109375" customWidth="1"/>
    <col min="4867" max="4867" width="16.85546875" customWidth="1"/>
    <col min="4868" max="4868" width="59.42578125" customWidth="1"/>
    <col min="4869" max="4871" width="3.28515625" bestFit="1" customWidth="1"/>
    <col min="4872" max="4873" width="3.42578125" customWidth="1"/>
    <col min="4874" max="4874" width="12" customWidth="1"/>
    <col min="4875" max="4875" width="11.28515625" customWidth="1"/>
    <col min="4876" max="4876" width="10.28515625" customWidth="1"/>
    <col min="4877" max="4877" width="14.85546875" customWidth="1"/>
    <col min="4878" max="4878" width="15.7109375" customWidth="1"/>
    <col min="4879" max="4879" width="18" customWidth="1"/>
    <col min="4880" max="4880" width="50.28515625" bestFit="1" customWidth="1"/>
    <col min="4881" max="4881" width="17.42578125" customWidth="1"/>
    <col min="4882" max="4894" width="11.42578125" customWidth="1"/>
    <col min="5119" max="5119" width="25.42578125" bestFit="1" customWidth="1"/>
    <col min="5120" max="5120" width="37" customWidth="1"/>
    <col min="5121" max="5121" width="35.42578125" customWidth="1"/>
    <col min="5122" max="5122" width="16.7109375" customWidth="1"/>
    <col min="5123" max="5123" width="16.85546875" customWidth="1"/>
    <col min="5124" max="5124" width="59.42578125" customWidth="1"/>
    <col min="5125" max="5127" width="3.28515625" bestFit="1" customWidth="1"/>
    <col min="5128" max="5129" width="3.42578125" customWidth="1"/>
    <col min="5130" max="5130" width="12" customWidth="1"/>
    <col min="5131" max="5131" width="11.28515625" customWidth="1"/>
    <col min="5132" max="5132" width="10.28515625" customWidth="1"/>
    <col min="5133" max="5133" width="14.85546875" customWidth="1"/>
    <col min="5134" max="5134" width="15.7109375" customWidth="1"/>
    <col min="5135" max="5135" width="18" customWidth="1"/>
    <col min="5136" max="5136" width="50.28515625" bestFit="1" customWidth="1"/>
    <col min="5137" max="5137" width="17.42578125" customWidth="1"/>
    <col min="5138" max="5150" width="11.42578125" customWidth="1"/>
    <col min="5375" max="5375" width="25.42578125" bestFit="1" customWidth="1"/>
    <col min="5376" max="5376" width="37" customWidth="1"/>
    <col min="5377" max="5377" width="35.42578125" customWidth="1"/>
    <col min="5378" max="5378" width="16.7109375" customWidth="1"/>
    <col min="5379" max="5379" width="16.85546875" customWidth="1"/>
    <col min="5380" max="5380" width="59.42578125" customWidth="1"/>
    <col min="5381" max="5383" width="3.28515625" bestFit="1" customWidth="1"/>
    <col min="5384" max="5385" width="3.42578125" customWidth="1"/>
    <col min="5386" max="5386" width="12" customWidth="1"/>
    <col min="5387" max="5387" width="11.28515625" customWidth="1"/>
    <col min="5388" max="5388" width="10.28515625" customWidth="1"/>
    <col min="5389" max="5389" width="14.85546875" customWidth="1"/>
    <col min="5390" max="5390" width="15.7109375" customWidth="1"/>
    <col min="5391" max="5391" width="18" customWidth="1"/>
    <col min="5392" max="5392" width="50.28515625" bestFit="1" customWidth="1"/>
    <col min="5393" max="5393" width="17.42578125" customWidth="1"/>
    <col min="5394" max="5406" width="11.42578125" customWidth="1"/>
    <col min="5631" max="5631" width="25.42578125" bestFit="1" customWidth="1"/>
    <col min="5632" max="5632" width="37" customWidth="1"/>
    <col min="5633" max="5633" width="35.42578125" customWidth="1"/>
    <col min="5634" max="5634" width="16.7109375" customWidth="1"/>
    <col min="5635" max="5635" width="16.85546875" customWidth="1"/>
    <col min="5636" max="5636" width="59.42578125" customWidth="1"/>
    <col min="5637" max="5639" width="3.28515625" bestFit="1" customWidth="1"/>
    <col min="5640" max="5641" width="3.42578125" customWidth="1"/>
    <col min="5642" max="5642" width="12" customWidth="1"/>
    <col min="5643" max="5643" width="11.28515625" customWidth="1"/>
    <col min="5644" max="5644" width="10.28515625" customWidth="1"/>
    <col min="5645" max="5645" width="14.85546875" customWidth="1"/>
    <col min="5646" max="5646" width="15.7109375" customWidth="1"/>
    <col min="5647" max="5647" width="18" customWidth="1"/>
    <col min="5648" max="5648" width="50.28515625" bestFit="1" customWidth="1"/>
    <col min="5649" max="5649" width="17.42578125" customWidth="1"/>
    <col min="5650" max="5662" width="11.42578125" customWidth="1"/>
    <col min="5887" max="5887" width="25.42578125" bestFit="1" customWidth="1"/>
    <col min="5888" max="5888" width="37" customWidth="1"/>
    <col min="5889" max="5889" width="35.42578125" customWidth="1"/>
    <col min="5890" max="5890" width="16.7109375" customWidth="1"/>
    <col min="5891" max="5891" width="16.85546875" customWidth="1"/>
    <col min="5892" max="5892" width="59.42578125" customWidth="1"/>
    <col min="5893" max="5895" width="3.28515625" bestFit="1" customWidth="1"/>
    <col min="5896" max="5897" width="3.42578125" customWidth="1"/>
    <col min="5898" max="5898" width="12" customWidth="1"/>
    <col min="5899" max="5899" width="11.28515625" customWidth="1"/>
    <col min="5900" max="5900" width="10.28515625" customWidth="1"/>
    <col min="5901" max="5901" width="14.85546875" customWidth="1"/>
    <col min="5902" max="5902" width="15.7109375" customWidth="1"/>
    <col min="5903" max="5903" width="18" customWidth="1"/>
    <col min="5904" max="5904" width="50.28515625" bestFit="1" customWidth="1"/>
    <col min="5905" max="5905" width="17.42578125" customWidth="1"/>
    <col min="5906" max="5918" width="11.42578125" customWidth="1"/>
    <col min="6143" max="6143" width="25.42578125" bestFit="1" customWidth="1"/>
    <col min="6144" max="6144" width="37" customWidth="1"/>
    <col min="6145" max="6145" width="35.42578125" customWidth="1"/>
    <col min="6146" max="6146" width="16.7109375" customWidth="1"/>
    <col min="6147" max="6147" width="16.85546875" customWidth="1"/>
    <col min="6148" max="6148" width="59.42578125" customWidth="1"/>
    <col min="6149" max="6151" width="3.28515625" bestFit="1" customWidth="1"/>
    <col min="6152" max="6153" width="3.42578125" customWidth="1"/>
    <col min="6154" max="6154" width="12" customWidth="1"/>
    <col min="6155" max="6155" width="11.28515625" customWidth="1"/>
    <col min="6156" max="6156" width="10.28515625" customWidth="1"/>
    <col min="6157" max="6157" width="14.85546875" customWidth="1"/>
    <col min="6158" max="6158" width="15.7109375" customWidth="1"/>
    <col min="6159" max="6159" width="18" customWidth="1"/>
    <col min="6160" max="6160" width="50.28515625" bestFit="1" customWidth="1"/>
    <col min="6161" max="6161" width="17.42578125" customWidth="1"/>
    <col min="6162" max="6174" width="11.42578125" customWidth="1"/>
    <col min="6399" max="6399" width="25.42578125" bestFit="1" customWidth="1"/>
    <col min="6400" max="6400" width="37" customWidth="1"/>
    <col min="6401" max="6401" width="35.42578125" customWidth="1"/>
    <col min="6402" max="6402" width="16.7109375" customWidth="1"/>
    <col min="6403" max="6403" width="16.85546875" customWidth="1"/>
    <col min="6404" max="6404" width="59.42578125" customWidth="1"/>
    <col min="6405" max="6407" width="3.28515625" bestFit="1" customWidth="1"/>
    <col min="6408" max="6409" width="3.42578125" customWidth="1"/>
    <col min="6410" max="6410" width="12" customWidth="1"/>
    <col min="6411" max="6411" width="11.28515625" customWidth="1"/>
    <col min="6412" max="6412" width="10.28515625" customWidth="1"/>
    <col min="6413" max="6413" width="14.85546875" customWidth="1"/>
    <col min="6414" max="6414" width="15.7109375" customWidth="1"/>
    <col min="6415" max="6415" width="18" customWidth="1"/>
    <col min="6416" max="6416" width="50.28515625" bestFit="1" customWidth="1"/>
    <col min="6417" max="6417" width="17.42578125" customWidth="1"/>
    <col min="6418" max="6430" width="11.42578125" customWidth="1"/>
    <col min="6655" max="6655" width="25.42578125" bestFit="1" customWidth="1"/>
    <col min="6656" max="6656" width="37" customWidth="1"/>
    <col min="6657" max="6657" width="35.42578125" customWidth="1"/>
    <col min="6658" max="6658" width="16.7109375" customWidth="1"/>
    <col min="6659" max="6659" width="16.85546875" customWidth="1"/>
    <col min="6660" max="6660" width="59.42578125" customWidth="1"/>
    <col min="6661" max="6663" width="3.28515625" bestFit="1" customWidth="1"/>
    <col min="6664" max="6665" width="3.42578125" customWidth="1"/>
    <col min="6666" max="6666" width="12" customWidth="1"/>
    <col min="6667" max="6667" width="11.28515625" customWidth="1"/>
    <col min="6668" max="6668" width="10.28515625" customWidth="1"/>
    <col min="6669" max="6669" width="14.85546875" customWidth="1"/>
    <col min="6670" max="6670" width="15.7109375" customWidth="1"/>
    <col min="6671" max="6671" width="18" customWidth="1"/>
    <col min="6672" max="6672" width="50.28515625" bestFit="1" customWidth="1"/>
    <col min="6673" max="6673" width="17.42578125" customWidth="1"/>
    <col min="6674" max="6686" width="11.42578125" customWidth="1"/>
    <col min="6911" max="6911" width="25.42578125" bestFit="1" customWidth="1"/>
    <col min="6912" max="6912" width="37" customWidth="1"/>
    <col min="6913" max="6913" width="35.42578125" customWidth="1"/>
    <col min="6914" max="6914" width="16.7109375" customWidth="1"/>
    <col min="6915" max="6915" width="16.85546875" customWidth="1"/>
    <col min="6916" max="6916" width="59.42578125" customWidth="1"/>
    <col min="6917" max="6919" width="3.28515625" bestFit="1" customWidth="1"/>
    <col min="6920" max="6921" width="3.42578125" customWidth="1"/>
    <col min="6922" max="6922" width="12" customWidth="1"/>
    <col min="6923" max="6923" width="11.28515625" customWidth="1"/>
    <col min="6924" max="6924" width="10.28515625" customWidth="1"/>
    <col min="6925" max="6925" width="14.85546875" customWidth="1"/>
    <col min="6926" max="6926" width="15.7109375" customWidth="1"/>
    <col min="6927" max="6927" width="18" customWidth="1"/>
    <col min="6928" max="6928" width="50.28515625" bestFit="1" customWidth="1"/>
    <col min="6929" max="6929" width="17.42578125" customWidth="1"/>
    <col min="6930" max="6942" width="11.42578125" customWidth="1"/>
    <col min="7167" max="7167" width="25.42578125" bestFit="1" customWidth="1"/>
    <col min="7168" max="7168" width="37" customWidth="1"/>
    <col min="7169" max="7169" width="35.42578125" customWidth="1"/>
    <col min="7170" max="7170" width="16.7109375" customWidth="1"/>
    <col min="7171" max="7171" width="16.85546875" customWidth="1"/>
    <col min="7172" max="7172" width="59.42578125" customWidth="1"/>
    <col min="7173" max="7175" width="3.28515625" bestFit="1" customWidth="1"/>
    <col min="7176" max="7177" width="3.42578125" customWidth="1"/>
    <col min="7178" max="7178" width="12" customWidth="1"/>
    <col min="7179" max="7179" width="11.28515625" customWidth="1"/>
    <col min="7180" max="7180" width="10.28515625" customWidth="1"/>
    <col min="7181" max="7181" width="14.85546875" customWidth="1"/>
    <col min="7182" max="7182" width="15.7109375" customWidth="1"/>
    <col min="7183" max="7183" width="18" customWidth="1"/>
    <col min="7184" max="7184" width="50.28515625" bestFit="1" customWidth="1"/>
    <col min="7185" max="7185" width="17.42578125" customWidth="1"/>
    <col min="7186" max="7198" width="11.42578125" customWidth="1"/>
    <col min="7423" max="7423" width="25.42578125" bestFit="1" customWidth="1"/>
    <col min="7424" max="7424" width="37" customWidth="1"/>
    <col min="7425" max="7425" width="35.42578125" customWidth="1"/>
    <col min="7426" max="7426" width="16.7109375" customWidth="1"/>
    <col min="7427" max="7427" width="16.85546875" customWidth="1"/>
    <col min="7428" max="7428" width="59.42578125" customWidth="1"/>
    <col min="7429" max="7431" width="3.28515625" bestFit="1" customWidth="1"/>
    <col min="7432" max="7433" width="3.42578125" customWidth="1"/>
    <col min="7434" max="7434" width="12" customWidth="1"/>
    <col min="7435" max="7435" width="11.28515625" customWidth="1"/>
    <col min="7436" max="7436" width="10.28515625" customWidth="1"/>
    <col min="7437" max="7437" width="14.85546875" customWidth="1"/>
    <col min="7438" max="7438" width="15.7109375" customWidth="1"/>
    <col min="7439" max="7439" width="18" customWidth="1"/>
    <col min="7440" max="7440" width="50.28515625" bestFit="1" customWidth="1"/>
    <col min="7441" max="7441" width="17.42578125" customWidth="1"/>
    <col min="7442" max="7454" width="11.42578125" customWidth="1"/>
    <col min="7679" max="7679" width="25.42578125" bestFit="1" customWidth="1"/>
    <col min="7680" max="7680" width="37" customWidth="1"/>
    <col min="7681" max="7681" width="35.42578125" customWidth="1"/>
    <col min="7682" max="7682" width="16.7109375" customWidth="1"/>
    <col min="7683" max="7683" width="16.85546875" customWidth="1"/>
    <col min="7684" max="7684" width="59.42578125" customWidth="1"/>
    <col min="7685" max="7687" width="3.28515625" bestFit="1" customWidth="1"/>
    <col min="7688" max="7689" width="3.42578125" customWidth="1"/>
    <col min="7690" max="7690" width="12" customWidth="1"/>
    <col min="7691" max="7691" width="11.28515625" customWidth="1"/>
    <col min="7692" max="7692" width="10.28515625" customWidth="1"/>
    <col min="7693" max="7693" width="14.85546875" customWidth="1"/>
    <col min="7694" max="7694" width="15.7109375" customWidth="1"/>
    <col min="7695" max="7695" width="18" customWidth="1"/>
    <col min="7696" max="7696" width="50.28515625" bestFit="1" customWidth="1"/>
    <col min="7697" max="7697" width="17.42578125" customWidth="1"/>
    <col min="7698" max="7710" width="11.42578125" customWidth="1"/>
    <col min="7935" max="7935" width="25.42578125" bestFit="1" customWidth="1"/>
    <col min="7936" max="7936" width="37" customWidth="1"/>
    <col min="7937" max="7937" width="35.42578125" customWidth="1"/>
    <col min="7938" max="7938" width="16.7109375" customWidth="1"/>
    <col min="7939" max="7939" width="16.85546875" customWidth="1"/>
    <col min="7940" max="7940" width="59.42578125" customWidth="1"/>
    <col min="7941" max="7943" width="3.28515625" bestFit="1" customWidth="1"/>
    <col min="7944" max="7945" width="3.42578125" customWidth="1"/>
    <col min="7946" max="7946" width="12" customWidth="1"/>
    <col min="7947" max="7947" width="11.28515625" customWidth="1"/>
    <col min="7948" max="7948" width="10.28515625" customWidth="1"/>
    <col min="7949" max="7949" width="14.85546875" customWidth="1"/>
    <col min="7950" max="7950" width="15.7109375" customWidth="1"/>
    <col min="7951" max="7951" width="18" customWidth="1"/>
    <col min="7952" max="7952" width="50.28515625" bestFit="1" customWidth="1"/>
    <col min="7953" max="7953" width="17.42578125" customWidth="1"/>
    <col min="7954" max="7966" width="11.42578125" customWidth="1"/>
    <col min="8191" max="8191" width="25.42578125" bestFit="1" customWidth="1"/>
    <col min="8192" max="8192" width="37" customWidth="1"/>
    <col min="8193" max="8193" width="35.42578125" customWidth="1"/>
    <col min="8194" max="8194" width="16.7109375" customWidth="1"/>
    <col min="8195" max="8195" width="16.85546875" customWidth="1"/>
    <col min="8196" max="8196" width="59.42578125" customWidth="1"/>
    <col min="8197" max="8199" width="3.28515625" bestFit="1" customWidth="1"/>
    <col min="8200" max="8201" width="3.42578125" customWidth="1"/>
    <col min="8202" max="8202" width="12" customWidth="1"/>
    <col min="8203" max="8203" width="11.28515625" customWidth="1"/>
    <col min="8204" max="8204" width="10.28515625" customWidth="1"/>
    <col min="8205" max="8205" width="14.85546875" customWidth="1"/>
    <col min="8206" max="8206" width="15.7109375" customWidth="1"/>
    <col min="8207" max="8207" width="18" customWidth="1"/>
    <col min="8208" max="8208" width="50.28515625" bestFit="1" customWidth="1"/>
    <col min="8209" max="8209" width="17.42578125" customWidth="1"/>
    <col min="8210" max="8222" width="11.42578125" customWidth="1"/>
    <col min="8447" max="8447" width="25.42578125" bestFit="1" customWidth="1"/>
    <col min="8448" max="8448" width="37" customWidth="1"/>
    <col min="8449" max="8449" width="35.42578125" customWidth="1"/>
    <col min="8450" max="8450" width="16.7109375" customWidth="1"/>
    <col min="8451" max="8451" width="16.85546875" customWidth="1"/>
    <col min="8452" max="8452" width="59.42578125" customWidth="1"/>
    <col min="8453" max="8455" width="3.28515625" bestFit="1" customWidth="1"/>
    <col min="8456" max="8457" width="3.42578125" customWidth="1"/>
    <col min="8458" max="8458" width="12" customWidth="1"/>
    <col min="8459" max="8459" width="11.28515625" customWidth="1"/>
    <col min="8460" max="8460" width="10.28515625" customWidth="1"/>
    <col min="8461" max="8461" width="14.85546875" customWidth="1"/>
    <col min="8462" max="8462" width="15.7109375" customWidth="1"/>
    <col min="8463" max="8463" width="18" customWidth="1"/>
    <col min="8464" max="8464" width="50.28515625" bestFit="1" customWidth="1"/>
    <col min="8465" max="8465" width="17.42578125" customWidth="1"/>
    <col min="8466" max="8478" width="11.42578125" customWidth="1"/>
    <col min="8703" max="8703" width="25.42578125" bestFit="1" customWidth="1"/>
    <col min="8704" max="8704" width="37" customWidth="1"/>
    <col min="8705" max="8705" width="35.42578125" customWidth="1"/>
    <col min="8706" max="8706" width="16.7109375" customWidth="1"/>
    <col min="8707" max="8707" width="16.85546875" customWidth="1"/>
    <col min="8708" max="8708" width="59.42578125" customWidth="1"/>
    <col min="8709" max="8711" width="3.28515625" bestFit="1" customWidth="1"/>
    <col min="8712" max="8713" width="3.42578125" customWidth="1"/>
    <col min="8714" max="8714" width="12" customWidth="1"/>
    <col min="8715" max="8715" width="11.28515625" customWidth="1"/>
    <col min="8716" max="8716" width="10.28515625" customWidth="1"/>
    <col min="8717" max="8717" width="14.85546875" customWidth="1"/>
    <col min="8718" max="8718" width="15.7109375" customWidth="1"/>
    <col min="8719" max="8719" width="18" customWidth="1"/>
    <col min="8720" max="8720" width="50.28515625" bestFit="1" customWidth="1"/>
    <col min="8721" max="8721" width="17.42578125" customWidth="1"/>
    <col min="8722" max="8734" width="11.42578125" customWidth="1"/>
    <col min="8959" max="8959" width="25.42578125" bestFit="1" customWidth="1"/>
    <col min="8960" max="8960" width="37" customWidth="1"/>
    <col min="8961" max="8961" width="35.42578125" customWidth="1"/>
    <col min="8962" max="8962" width="16.7109375" customWidth="1"/>
    <col min="8963" max="8963" width="16.85546875" customWidth="1"/>
    <col min="8964" max="8964" width="59.42578125" customWidth="1"/>
    <col min="8965" max="8967" width="3.28515625" bestFit="1" customWidth="1"/>
    <col min="8968" max="8969" width="3.42578125" customWidth="1"/>
    <col min="8970" max="8970" width="12" customWidth="1"/>
    <col min="8971" max="8971" width="11.28515625" customWidth="1"/>
    <col min="8972" max="8972" width="10.28515625" customWidth="1"/>
    <col min="8973" max="8973" width="14.85546875" customWidth="1"/>
    <col min="8974" max="8974" width="15.7109375" customWidth="1"/>
    <col min="8975" max="8975" width="18" customWidth="1"/>
    <col min="8976" max="8976" width="50.28515625" bestFit="1" customWidth="1"/>
    <col min="8977" max="8977" width="17.42578125" customWidth="1"/>
    <col min="8978" max="8990" width="11.42578125" customWidth="1"/>
    <col min="9215" max="9215" width="25.42578125" bestFit="1" customWidth="1"/>
    <col min="9216" max="9216" width="37" customWidth="1"/>
    <col min="9217" max="9217" width="35.42578125" customWidth="1"/>
    <col min="9218" max="9218" width="16.7109375" customWidth="1"/>
    <col min="9219" max="9219" width="16.85546875" customWidth="1"/>
    <col min="9220" max="9220" width="59.42578125" customWidth="1"/>
    <col min="9221" max="9223" width="3.28515625" bestFit="1" customWidth="1"/>
    <col min="9224" max="9225" width="3.42578125" customWidth="1"/>
    <col min="9226" max="9226" width="12" customWidth="1"/>
    <col min="9227" max="9227" width="11.28515625" customWidth="1"/>
    <col min="9228" max="9228" width="10.28515625" customWidth="1"/>
    <col min="9229" max="9229" width="14.85546875" customWidth="1"/>
    <col min="9230" max="9230" width="15.7109375" customWidth="1"/>
    <col min="9231" max="9231" width="18" customWidth="1"/>
    <col min="9232" max="9232" width="50.28515625" bestFit="1" customWidth="1"/>
    <col min="9233" max="9233" width="17.42578125" customWidth="1"/>
    <col min="9234" max="9246" width="11.42578125" customWidth="1"/>
    <col min="9471" max="9471" width="25.42578125" bestFit="1" customWidth="1"/>
    <col min="9472" max="9472" width="37" customWidth="1"/>
    <col min="9473" max="9473" width="35.42578125" customWidth="1"/>
    <col min="9474" max="9474" width="16.7109375" customWidth="1"/>
    <col min="9475" max="9475" width="16.85546875" customWidth="1"/>
    <col min="9476" max="9476" width="59.42578125" customWidth="1"/>
    <col min="9477" max="9479" width="3.28515625" bestFit="1" customWidth="1"/>
    <col min="9480" max="9481" width="3.42578125" customWidth="1"/>
    <col min="9482" max="9482" width="12" customWidth="1"/>
    <col min="9483" max="9483" width="11.28515625" customWidth="1"/>
    <col min="9484" max="9484" width="10.28515625" customWidth="1"/>
    <col min="9485" max="9485" width="14.85546875" customWidth="1"/>
    <col min="9486" max="9486" width="15.7109375" customWidth="1"/>
    <col min="9487" max="9487" width="18" customWidth="1"/>
    <col min="9488" max="9488" width="50.28515625" bestFit="1" customWidth="1"/>
    <col min="9489" max="9489" width="17.42578125" customWidth="1"/>
    <col min="9490" max="9502" width="11.42578125" customWidth="1"/>
    <col min="9727" max="9727" width="25.42578125" bestFit="1" customWidth="1"/>
    <col min="9728" max="9728" width="37" customWidth="1"/>
    <col min="9729" max="9729" width="35.42578125" customWidth="1"/>
    <col min="9730" max="9730" width="16.7109375" customWidth="1"/>
    <col min="9731" max="9731" width="16.85546875" customWidth="1"/>
    <col min="9732" max="9732" width="59.42578125" customWidth="1"/>
    <col min="9733" max="9735" width="3.28515625" bestFit="1" customWidth="1"/>
    <col min="9736" max="9737" width="3.42578125" customWidth="1"/>
    <col min="9738" max="9738" width="12" customWidth="1"/>
    <col min="9739" max="9739" width="11.28515625" customWidth="1"/>
    <col min="9740" max="9740" width="10.28515625" customWidth="1"/>
    <col min="9741" max="9741" width="14.85546875" customWidth="1"/>
    <col min="9742" max="9742" width="15.7109375" customWidth="1"/>
    <col min="9743" max="9743" width="18" customWidth="1"/>
    <col min="9744" max="9744" width="50.28515625" bestFit="1" customWidth="1"/>
    <col min="9745" max="9745" width="17.42578125" customWidth="1"/>
    <col min="9746" max="9758" width="11.42578125" customWidth="1"/>
    <col min="9983" max="9983" width="25.42578125" bestFit="1" customWidth="1"/>
    <col min="9984" max="9984" width="37" customWidth="1"/>
    <col min="9985" max="9985" width="35.42578125" customWidth="1"/>
    <col min="9986" max="9986" width="16.7109375" customWidth="1"/>
    <col min="9987" max="9987" width="16.85546875" customWidth="1"/>
    <col min="9988" max="9988" width="59.42578125" customWidth="1"/>
    <col min="9989" max="9991" width="3.28515625" bestFit="1" customWidth="1"/>
    <col min="9992" max="9993" width="3.42578125" customWidth="1"/>
    <col min="9994" max="9994" width="12" customWidth="1"/>
    <col min="9995" max="9995" width="11.28515625" customWidth="1"/>
    <col min="9996" max="9996" width="10.28515625" customWidth="1"/>
    <col min="9997" max="9997" width="14.85546875" customWidth="1"/>
    <col min="9998" max="9998" width="15.7109375" customWidth="1"/>
    <col min="9999" max="9999" width="18" customWidth="1"/>
    <col min="10000" max="10000" width="50.28515625" bestFit="1" customWidth="1"/>
    <col min="10001" max="10001" width="17.42578125" customWidth="1"/>
    <col min="10002" max="10014" width="11.42578125" customWidth="1"/>
    <col min="10239" max="10239" width="25.42578125" bestFit="1" customWidth="1"/>
    <col min="10240" max="10240" width="37" customWidth="1"/>
    <col min="10241" max="10241" width="35.42578125" customWidth="1"/>
    <col min="10242" max="10242" width="16.7109375" customWidth="1"/>
    <col min="10243" max="10243" width="16.85546875" customWidth="1"/>
    <col min="10244" max="10244" width="59.42578125" customWidth="1"/>
    <col min="10245" max="10247" width="3.28515625" bestFit="1" customWidth="1"/>
    <col min="10248" max="10249" width="3.42578125" customWidth="1"/>
    <col min="10250" max="10250" width="12" customWidth="1"/>
    <col min="10251" max="10251" width="11.28515625" customWidth="1"/>
    <col min="10252" max="10252" width="10.28515625" customWidth="1"/>
    <col min="10253" max="10253" width="14.85546875" customWidth="1"/>
    <col min="10254" max="10254" width="15.7109375" customWidth="1"/>
    <col min="10255" max="10255" width="18" customWidth="1"/>
    <col min="10256" max="10256" width="50.28515625" bestFit="1" customWidth="1"/>
    <col min="10257" max="10257" width="17.42578125" customWidth="1"/>
    <col min="10258" max="10270" width="11.42578125" customWidth="1"/>
    <col min="10495" max="10495" width="25.42578125" bestFit="1" customWidth="1"/>
    <col min="10496" max="10496" width="37" customWidth="1"/>
    <col min="10497" max="10497" width="35.42578125" customWidth="1"/>
    <col min="10498" max="10498" width="16.7109375" customWidth="1"/>
    <col min="10499" max="10499" width="16.85546875" customWidth="1"/>
    <col min="10500" max="10500" width="59.42578125" customWidth="1"/>
    <col min="10501" max="10503" width="3.28515625" bestFit="1" customWidth="1"/>
    <col min="10504" max="10505" width="3.42578125" customWidth="1"/>
    <col min="10506" max="10506" width="12" customWidth="1"/>
    <col min="10507" max="10507" width="11.28515625" customWidth="1"/>
    <col min="10508" max="10508" width="10.28515625" customWidth="1"/>
    <col min="10509" max="10509" width="14.85546875" customWidth="1"/>
    <col min="10510" max="10510" width="15.7109375" customWidth="1"/>
    <col min="10511" max="10511" width="18" customWidth="1"/>
    <col min="10512" max="10512" width="50.28515625" bestFit="1" customWidth="1"/>
    <col min="10513" max="10513" width="17.42578125" customWidth="1"/>
    <col min="10514" max="10526" width="11.42578125" customWidth="1"/>
    <col min="10751" max="10751" width="25.42578125" bestFit="1" customWidth="1"/>
    <col min="10752" max="10752" width="37" customWidth="1"/>
    <col min="10753" max="10753" width="35.42578125" customWidth="1"/>
    <col min="10754" max="10754" width="16.7109375" customWidth="1"/>
    <col min="10755" max="10755" width="16.85546875" customWidth="1"/>
    <col min="10756" max="10756" width="59.42578125" customWidth="1"/>
    <col min="10757" max="10759" width="3.28515625" bestFit="1" customWidth="1"/>
    <col min="10760" max="10761" width="3.42578125" customWidth="1"/>
    <col min="10762" max="10762" width="12" customWidth="1"/>
    <col min="10763" max="10763" width="11.28515625" customWidth="1"/>
    <col min="10764" max="10764" width="10.28515625" customWidth="1"/>
    <col min="10765" max="10765" width="14.85546875" customWidth="1"/>
    <col min="10766" max="10766" width="15.7109375" customWidth="1"/>
    <col min="10767" max="10767" width="18" customWidth="1"/>
    <col min="10768" max="10768" width="50.28515625" bestFit="1" customWidth="1"/>
    <col min="10769" max="10769" width="17.42578125" customWidth="1"/>
    <col min="10770" max="10782" width="11.42578125" customWidth="1"/>
    <col min="11007" max="11007" width="25.42578125" bestFit="1" customWidth="1"/>
    <col min="11008" max="11008" width="37" customWidth="1"/>
    <col min="11009" max="11009" width="35.42578125" customWidth="1"/>
    <col min="11010" max="11010" width="16.7109375" customWidth="1"/>
    <col min="11011" max="11011" width="16.85546875" customWidth="1"/>
    <col min="11012" max="11012" width="59.42578125" customWidth="1"/>
    <col min="11013" max="11015" width="3.28515625" bestFit="1" customWidth="1"/>
    <col min="11016" max="11017" width="3.42578125" customWidth="1"/>
    <col min="11018" max="11018" width="12" customWidth="1"/>
    <col min="11019" max="11019" width="11.28515625" customWidth="1"/>
    <col min="11020" max="11020" width="10.28515625" customWidth="1"/>
    <col min="11021" max="11021" width="14.85546875" customWidth="1"/>
    <col min="11022" max="11022" width="15.7109375" customWidth="1"/>
    <col min="11023" max="11023" width="18" customWidth="1"/>
    <col min="11024" max="11024" width="50.28515625" bestFit="1" customWidth="1"/>
    <col min="11025" max="11025" width="17.42578125" customWidth="1"/>
    <col min="11026" max="11038" width="11.42578125" customWidth="1"/>
    <col min="11263" max="11263" width="25.42578125" bestFit="1" customWidth="1"/>
    <col min="11264" max="11264" width="37" customWidth="1"/>
    <col min="11265" max="11265" width="35.42578125" customWidth="1"/>
    <col min="11266" max="11266" width="16.7109375" customWidth="1"/>
    <col min="11267" max="11267" width="16.85546875" customWidth="1"/>
    <col min="11268" max="11268" width="59.42578125" customWidth="1"/>
    <col min="11269" max="11271" width="3.28515625" bestFit="1" customWidth="1"/>
    <col min="11272" max="11273" width="3.42578125" customWidth="1"/>
    <col min="11274" max="11274" width="12" customWidth="1"/>
    <col min="11275" max="11275" width="11.28515625" customWidth="1"/>
    <col min="11276" max="11276" width="10.28515625" customWidth="1"/>
    <col min="11277" max="11277" width="14.85546875" customWidth="1"/>
    <col min="11278" max="11278" width="15.7109375" customWidth="1"/>
    <col min="11279" max="11279" width="18" customWidth="1"/>
    <col min="11280" max="11280" width="50.28515625" bestFit="1" customWidth="1"/>
    <col min="11281" max="11281" width="17.42578125" customWidth="1"/>
    <col min="11282" max="11294" width="11.42578125" customWidth="1"/>
    <col min="11519" max="11519" width="25.42578125" bestFit="1" customWidth="1"/>
    <col min="11520" max="11520" width="37" customWidth="1"/>
    <col min="11521" max="11521" width="35.42578125" customWidth="1"/>
    <col min="11522" max="11522" width="16.7109375" customWidth="1"/>
    <col min="11523" max="11523" width="16.85546875" customWidth="1"/>
    <col min="11524" max="11524" width="59.42578125" customWidth="1"/>
    <col min="11525" max="11527" width="3.28515625" bestFit="1" customWidth="1"/>
    <col min="11528" max="11529" width="3.42578125" customWidth="1"/>
    <col min="11530" max="11530" width="12" customWidth="1"/>
    <col min="11531" max="11531" width="11.28515625" customWidth="1"/>
    <col min="11532" max="11532" width="10.28515625" customWidth="1"/>
    <col min="11533" max="11533" width="14.85546875" customWidth="1"/>
    <col min="11534" max="11534" width="15.7109375" customWidth="1"/>
    <col min="11535" max="11535" width="18" customWidth="1"/>
    <col min="11536" max="11536" width="50.28515625" bestFit="1" customWidth="1"/>
    <col min="11537" max="11537" width="17.42578125" customWidth="1"/>
    <col min="11538" max="11550" width="11.42578125" customWidth="1"/>
    <col min="11775" max="11775" width="25.42578125" bestFit="1" customWidth="1"/>
    <col min="11776" max="11776" width="37" customWidth="1"/>
    <col min="11777" max="11777" width="35.42578125" customWidth="1"/>
    <col min="11778" max="11778" width="16.7109375" customWidth="1"/>
    <col min="11779" max="11779" width="16.85546875" customWidth="1"/>
    <col min="11780" max="11780" width="59.42578125" customWidth="1"/>
    <col min="11781" max="11783" width="3.28515625" bestFit="1" customWidth="1"/>
    <col min="11784" max="11785" width="3.42578125" customWidth="1"/>
    <col min="11786" max="11786" width="12" customWidth="1"/>
    <col min="11787" max="11787" width="11.28515625" customWidth="1"/>
    <col min="11788" max="11788" width="10.28515625" customWidth="1"/>
    <col min="11789" max="11789" width="14.85546875" customWidth="1"/>
    <col min="11790" max="11790" width="15.7109375" customWidth="1"/>
    <col min="11791" max="11791" width="18" customWidth="1"/>
    <col min="11792" max="11792" width="50.28515625" bestFit="1" customWidth="1"/>
    <col min="11793" max="11793" width="17.42578125" customWidth="1"/>
    <col min="11794" max="11806" width="11.42578125" customWidth="1"/>
    <col min="12031" max="12031" width="25.42578125" bestFit="1" customWidth="1"/>
    <col min="12032" max="12032" width="37" customWidth="1"/>
    <col min="12033" max="12033" width="35.42578125" customWidth="1"/>
    <col min="12034" max="12034" width="16.7109375" customWidth="1"/>
    <col min="12035" max="12035" width="16.85546875" customWidth="1"/>
    <col min="12036" max="12036" width="59.42578125" customWidth="1"/>
    <col min="12037" max="12039" width="3.28515625" bestFit="1" customWidth="1"/>
    <col min="12040" max="12041" width="3.42578125" customWidth="1"/>
    <col min="12042" max="12042" width="12" customWidth="1"/>
    <col min="12043" max="12043" width="11.28515625" customWidth="1"/>
    <col min="12044" max="12044" width="10.28515625" customWidth="1"/>
    <col min="12045" max="12045" width="14.85546875" customWidth="1"/>
    <col min="12046" max="12046" width="15.7109375" customWidth="1"/>
    <col min="12047" max="12047" width="18" customWidth="1"/>
    <col min="12048" max="12048" width="50.28515625" bestFit="1" customWidth="1"/>
    <col min="12049" max="12049" width="17.42578125" customWidth="1"/>
    <col min="12050" max="12062" width="11.42578125" customWidth="1"/>
    <col min="12287" max="12287" width="25.42578125" bestFit="1" customWidth="1"/>
    <col min="12288" max="12288" width="37" customWidth="1"/>
    <col min="12289" max="12289" width="35.42578125" customWidth="1"/>
    <col min="12290" max="12290" width="16.7109375" customWidth="1"/>
    <col min="12291" max="12291" width="16.85546875" customWidth="1"/>
    <col min="12292" max="12292" width="59.42578125" customWidth="1"/>
    <col min="12293" max="12295" width="3.28515625" bestFit="1" customWidth="1"/>
    <col min="12296" max="12297" width="3.42578125" customWidth="1"/>
    <col min="12298" max="12298" width="12" customWidth="1"/>
    <col min="12299" max="12299" width="11.28515625" customWidth="1"/>
    <col min="12300" max="12300" width="10.28515625" customWidth="1"/>
    <col min="12301" max="12301" width="14.85546875" customWidth="1"/>
    <col min="12302" max="12302" width="15.7109375" customWidth="1"/>
    <col min="12303" max="12303" width="18" customWidth="1"/>
    <col min="12304" max="12304" width="50.28515625" bestFit="1" customWidth="1"/>
    <col min="12305" max="12305" width="17.42578125" customWidth="1"/>
    <col min="12306" max="12318" width="11.42578125" customWidth="1"/>
    <col min="12543" max="12543" width="25.42578125" bestFit="1" customWidth="1"/>
    <col min="12544" max="12544" width="37" customWidth="1"/>
    <col min="12545" max="12545" width="35.42578125" customWidth="1"/>
    <col min="12546" max="12546" width="16.7109375" customWidth="1"/>
    <col min="12547" max="12547" width="16.85546875" customWidth="1"/>
    <col min="12548" max="12548" width="59.42578125" customWidth="1"/>
    <col min="12549" max="12551" width="3.28515625" bestFit="1" customWidth="1"/>
    <col min="12552" max="12553" width="3.42578125" customWidth="1"/>
    <col min="12554" max="12554" width="12" customWidth="1"/>
    <col min="12555" max="12555" width="11.28515625" customWidth="1"/>
    <col min="12556" max="12556" width="10.28515625" customWidth="1"/>
    <col min="12557" max="12557" width="14.85546875" customWidth="1"/>
    <col min="12558" max="12558" width="15.7109375" customWidth="1"/>
    <col min="12559" max="12559" width="18" customWidth="1"/>
    <col min="12560" max="12560" width="50.28515625" bestFit="1" customWidth="1"/>
    <col min="12561" max="12561" width="17.42578125" customWidth="1"/>
    <col min="12562" max="12574" width="11.42578125" customWidth="1"/>
    <col min="12799" max="12799" width="25.42578125" bestFit="1" customWidth="1"/>
    <col min="12800" max="12800" width="37" customWidth="1"/>
    <col min="12801" max="12801" width="35.42578125" customWidth="1"/>
    <col min="12802" max="12802" width="16.7109375" customWidth="1"/>
    <col min="12803" max="12803" width="16.85546875" customWidth="1"/>
    <col min="12804" max="12804" width="59.42578125" customWidth="1"/>
    <col min="12805" max="12807" width="3.28515625" bestFit="1" customWidth="1"/>
    <col min="12808" max="12809" width="3.42578125" customWidth="1"/>
    <col min="12810" max="12810" width="12" customWidth="1"/>
    <col min="12811" max="12811" width="11.28515625" customWidth="1"/>
    <col min="12812" max="12812" width="10.28515625" customWidth="1"/>
    <col min="12813" max="12813" width="14.85546875" customWidth="1"/>
    <col min="12814" max="12814" width="15.7109375" customWidth="1"/>
    <col min="12815" max="12815" width="18" customWidth="1"/>
    <col min="12816" max="12816" width="50.28515625" bestFit="1" customWidth="1"/>
    <col min="12817" max="12817" width="17.42578125" customWidth="1"/>
    <col min="12818" max="12830" width="11.42578125" customWidth="1"/>
    <col min="13055" max="13055" width="25.42578125" bestFit="1" customWidth="1"/>
    <col min="13056" max="13056" width="37" customWidth="1"/>
    <col min="13057" max="13057" width="35.42578125" customWidth="1"/>
    <col min="13058" max="13058" width="16.7109375" customWidth="1"/>
    <col min="13059" max="13059" width="16.85546875" customWidth="1"/>
    <col min="13060" max="13060" width="59.42578125" customWidth="1"/>
    <col min="13061" max="13063" width="3.28515625" bestFit="1" customWidth="1"/>
    <col min="13064" max="13065" width="3.42578125" customWidth="1"/>
    <col min="13066" max="13066" width="12" customWidth="1"/>
    <col min="13067" max="13067" width="11.28515625" customWidth="1"/>
    <col min="13068" max="13068" width="10.28515625" customWidth="1"/>
    <col min="13069" max="13069" width="14.85546875" customWidth="1"/>
    <col min="13070" max="13070" width="15.7109375" customWidth="1"/>
    <col min="13071" max="13071" width="18" customWidth="1"/>
    <col min="13072" max="13072" width="50.28515625" bestFit="1" customWidth="1"/>
    <col min="13073" max="13073" width="17.42578125" customWidth="1"/>
    <col min="13074" max="13086" width="11.42578125" customWidth="1"/>
    <col min="13311" max="13311" width="25.42578125" bestFit="1" customWidth="1"/>
    <col min="13312" max="13312" width="37" customWidth="1"/>
    <col min="13313" max="13313" width="35.42578125" customWidth="1"/>
    <col min="13314" max="13314" width="16.7109375" customWidth="1"/>
    <col min="13315" max="13315" width="16.85546875" customWidth="1"/>
    <col min="13316" max="13316" width="59.42578125" customWidth="1"/>
    <col min="13317" max="13319" width="3.28515625" bestFit="1" customWidth="1"/>
    <col min="13320" max="13321" width="3.42578125" customWidth="1"/>
    <col min="13322" max="13322" width="12" customWidth="1"/>
    <col min="13323" max="13323" width="11.28515625" customWidth="1"/>
    <col min="13324" max="13324" width="10.28515625" customWidth="1"/>
    <col min="13325" max="13325" width="14.85546875" customWidth="1"/>
    <col min="13326" max="13326" width="15.7109375" customWidth="1"/>
    <col min="13327" max="13327" width="18" customWidth="1"/>
    <col min="13328" max="13328" width="50.28515625" bestFit="1" customWidth="1"/>
    <col min="13329" max="13329" width="17.42578125" customWidth="1"/>
    <col min="13330" max="13342" width="11.42578125" customWidth="1"/>
    <col min="13567" max="13567" width="25.42578125" bestFit="1" customWidth="1"/>
    <col min="13568" max="13568" width="37" customWidth="1"/>
    <col min="13569" max="13569" width="35.42578125" customWidth="1"/>
    <col min="13570" max="13570" width="16.7109375" customWidth="1"/>
    <col min="13571" max="13571" width="16.85546875" customWidth="1"/>
    <col min="13572" max="13572" width="59.42578125" customWidth="1"/>
    <col min="13573" max="13575" width="3.28515625" bestFit="1" customWidth="1"/>
    <col min="13576" max="13577" width="3.42578125" customWidth="1"/>
    <col min="13578" max="13578" width="12" customWidth="1"/>
    <col min="13579" max="13579" width="11.28515625" customWidth="1"/>
    <col min="13580" max="13580" width="10.28515625" customWidth="1"/>
    <col min="13581" max="13581" width="14.85546875" customWidth="1"/>
    <col min="13582" max="13582" width="15.7109375" customWidth="1"/>
    <col min="13583" max="13583" width="18" customWidth="1"/>
    <col min="13584" max="13584" width="50.28515625" bestFit="1" customWidth="1"/>
    <col min="13585" max="13585" width="17.42578125" customWidth="1"/>
    <col min="13586" max="13598" width="11.42578125" customWidth="1"/>
    <col min="13823" max="13823" width="25.42578125" bestFit="1" customWidth="1"/>
    <col min="13824" max="13824" width="37" customWidth="1"/>
    <col min="13825" max="13825" width="35.42578125" customWidth="1"/>
    <col min="13826" max="13826" width="16.7109375" customWidth="1"/>
    <col min="13827" max="13827" width="16.85546875" customWidth="1"/>
    <col min="13828" max="13828" width="59.42578125" customWidth="1"/>
    <col min="13829" max="13831" width="3.28515625" bestFit="1" customWidth="1"/>
    <col min="13832" max="13833" width="3.42578125" customWidth="1"/>
    <col min="13834" max="13834" width="12" customWidth="1"/>
    <col min="13835" max="13835" width="11.28515625" customWidth="1"/>
    <col min="13836" max="13836" width="10.28515625" customWidth="1"/>
    <col min="13837" max="13837" width="14.85546875" customWidth="1"/>
    <col min="13838" max="13838" width="15.7109375" customWidth="1"/>
    <col min="13839" max="13839" width="18" customWidth="1"/>
    <col min="13840" max="13840" width="50.28515625" bestFit="1" customWidth="1"/>
    <col min="13841" max="13841" width="17.42578125" customWidth="1"/>
    <col min="13842" max="13854" width="11.42578125" customWidth="1"/>
    <col min="14079" max="14079" width="25.42578125" bestFit="1" customWidth="1"/>
    <col min="14080" max="14080" width="37" customWidth="1"/>
    <col min="14081" max="14081" width="35.42578125" customWidth="1"/>
    <col min="14082" max="14082" width="16.7109375" customWidth="1"/>
    <col min="14083" max="14083" width="16.85546875" customWidth="1"/>
    <col min="14084" max="14084" width="59.42578125" customWidth="1"/>
    <col min="14085" max="14087" width="3.28515625" bestFit="1" customWidth="1"/>
    <col min="14088" max="14089" width="3.42578125" customWidth="1"/>
    <col min="14090" max="14090" width="12" customWidth="1"/>
    <col min="14091" max="14091" width="11.28515625" customWidth="1"/>
    <col min="14092" max="14092" width="10.28515625" customWidth="1"/>
    <col min="14093" max="14093" width="14.85546875" customWidth="1"/>
    <col min="14094" max="14094" width="15.7109375" customWidth="1"/>
    <col min="14095" max="14095" width="18" customWidth="1"/>
    <col min="14096" max="14096" width="50.28515625" bestFit="1" customWidth="1"/>
    <col min="14097" max="14097" width="17.42578125" customWidth="1"/>
    <col min="14098" max="14110" width="11.42578125" customWidth="1"/>
    <col min="14335" max="14335" width="25.42578125" bestFit="1" customWidth="1"/>
    <col min="14336" max="14336" width="37" customWidth="1"/>
    <col min="14337" max="14337" width="35.42578125" customWidth="1"/>
    <col min="14338" max="14338" width="16.7109375" customWidth="1"/>
    <col min="14339" max="14339" width="16.85546875" customWidth="1"/>
    <col min="14340" max="14340" width="59.42578125" customWidth="1"/>
    <col min="14341" max="14343" width="3.28515625" bestFit="1" customWidth="1"/>
    <col min="14344" max="14345" width="3.42578125" customWidth="1"/>
    <col min="14346" max="14346" width="12" customWidth="1"/>
    <col min="14347" max="14347" width="11.28515625" customWidth="1"/>
    <col min="14348" max="14348" width="10.28515625" customWidth="1"/>
    <col min="14349" max="14349" width="14.85546875" customWidth="1"/>
    <col min="14350" max="14350" width="15.7109375" customWidth="1"/>
    <col min="14351" max="14351" width="18" customWidth="1"/>
    <col min="14352" max="14352" width="50.28515625" bestFit="1" customWidth="1"/>
    <col min="14353" max="14353" width="17.42578125" customWidth="1"/>
    <col min="14354" max="14366" width="11.42578125" customWidth="1"/>
    <col min="14591" max="14591" width="25.42578125" bestFit="1" customWidth="1"/>
    <col min="14592" max="14592" width="37" customWidth="1"/>
    <col min="14593" max="14593" width="35.42578125" customWidth="1"/>
    <col min="14594" max="14594" width="16.7109375" customWidth="1"/>
    <col min="14595" max="14595" width="16.85546875" customWidth="1"/>
    <col min="14596" max="14596" width="59.42578125" customWidth="1"/>
    <col min="14597" max="14599" width="3.28515625" bestFit="1" customWidth="1"/>
    <col min="14600" max="14601" width="3.42578125" customWidth="1"/>
    <col min="14602" max="14602" width="12" customWidth="1"/>
    <col min="14603" max="14603" width="11.28515625" customWidth="1"/>
    <col min="14604" max="14604" width="10.28515625" customWidth="1"/>
    <col min="14605" max="14605" width="14.85546875" customWidth="1"/>
    <col min="14606" max="14606" width="15.7109375" customWidth="1"/>
    <col min="14607" max="14607" width="18" customWidth="1"/>
    <col min="14608" max="14608" width="50.28515625" bestFit="1" customWidth="1"/>
    <col min="14609" max="14609" width="17.42578125" customWidth="1"/>
    <col min="14610" max="14622" width="11.42578125" customWidth="1"/>
    <col min="14847" max="14847" width="25.42578125" bestFit="1" customWidth="1"/>
    <col min="14848" max="14848" width="37" customWidth="1"/>
    <col min="14849" max="14849" width="35.42578125" customWidth="1"/>
    <col min="14850" max="14850" width="16.7109375" customWidth="1"/>
    <col min="14851" max="14851" width="16.85546875" customWidth="1"/>
    <col min="14852" max="14852" width="59.42578125" customWidth="1"/>
    <col min="14853" max="14855" width="3.28515625" bestFit="1" customWidth="1"/>
    <col min="14856" max="14857" width="3.42578125" customWidth="1"/>
    <col min="14858" max="14858" width="12" customWidth="1"/>
    <col min="14859" max="14859" width="11.28515625" customWidth="1"/>
    <col min="14860" max="14860" width="10.28515625" customWidth="1"/>
    <col min="14861" max="14861" width="14.85546875" customWidth="1"/>
    <col min="14862" max="14862" width="15.7109375" customWidth="1"/>
    <col min="14863" max="14863" width="18" customWidth="1"/>
    <col min="14864" max="14864" width="50.28515625" bestFit="1" customWidth="1"/>
    <col min="14865" max="14865" width="17.42578125" customWidth="1"/>
    <col min="14866" max="14878" width="11.42578125" customWidth="1"/>
    <col min="15103" max="15103" width="25.42578125" bestFit="1" customWidth="1"/>
    <col min="15104" max="15104" width="37" customWidth="1"/>
    <col min="15105" max="15105" width="35.42578125" customWidth="1"/>
    <col min="15106" max="15106" width="16.7109375" customWidth="1"/>
    <col min="15107" max="15107" width="16.85546875" customWidth="1"/>
    <col min="15108" max="15108" width="59.42578125" customWidth="1"/>
    <col min="15109" max="15111" width="3.28515625" bestFit="1" customWidth="1"/>
    <col min="15112" max="15113" width="3.42578125" customWidth="1"/>
    <col min="15114" max="15114" width="12" customWidth="1"/>
    <col min="15115" max="15115" width="11.28515625" customWidth="1"/>
    <col min="15116" max="15116" width="10.28515625" customWidth="1"/>
    <col min="15117" max="15117" width="14.85546875" customWidth="1"/>
    <col min="15118" max="15118" width="15.7109375" customWidth="1"/>
    <col min="15119" max="15119" width="18" customWidth="1"/>
    <col min="15120" max="15120" width="50.28515625" bestFit="1" customWidth="1"/>
    <col min="15121" max="15121" width="17.42578125" customWidth="1"/>
    <col min="15122" max="15134" width="11.42578125" customWidth="1"/>
    <col min="15359" max="15359" width="25.42578125" bestFit="1" customWidth="1"/>
    <col min="15360" max="15360" width="37" customWidth="1"/>
    <col min="15361" max="15361" width="35.42578125" customWidth="1"/>
    <col min="15362" max="15362" width="16.7109375" customWidth="1"/>
    <col min="15363" max="15363" width="16.85546875" customWidth="1"/>
    <col min="15364" max="15364" width="59.42578125" customWidth="1"/>
    <col min="15365" max="15367" width="3.28515625" bestFit="1" customWidth="1"/>
    <col min="15368" max="15369" width="3.42578125" customWidth="1"/>
    <col min="15370" max="15370" width="12" customWidth="1"/>
    <col min="15371" max="15371" width="11.28515625" customWidth="1"/>
    <col min="15372" max="15372" width="10.28515625" customWidth="1"/>
    <col min="15373" max="15373" width="14.85546875" customWidth="1"/>
    <col min="15374" max="15374" width="15.7109375" customWidth="1"/>
    <col min="15375" max="15375" width="18" customWidth="1"/>
    <col min="15376" max="15376" width="50.28515625" bestFit="1" customWidth="1"/>
    <col min="15377" max="15377" width="17.42578125" customWidth="1"/>
    <col min="15378" max="15390" width="11.42578125" customWidth="1"/>
    <col min="15615" max="15615" width="25.42578125" bestFit="1" customWidth="1"/>
    <col min="15616" max="15616" width="37" customWidth="1"/>
    <col min="15617" max="15617" width="35.42578125" customWidth="1"/>
    <col min="15618" max="15618" width="16.7109375" customWidth="1"/>
    <col min="15619" max="15619" width="16.85546875" customWidth="1"/>
    <col min="15620" max="15620" width="59.42578125" customWidth="1"/>
    <col min="15621" max="15623" width="3.28515625" bestFit="1" customWidth="1"/>
    <col min="15624" max="15625" width="3.42578125" customWidth="1"/>
    <col min="15626" max="15626" width="12" customWidth="1"/>
    <col min="15627" max="15627" width="11.28515625" customWidth="1"/>
    <col min="15628" max="15628" width="10.28515625" customWidth="1"/>
    <col min="15629" max="15629" width="14.85546875" customWidth="1"/>
    <col min="15630" max="15630" width="15.7109375" customWidth="1"/>
    <col min="15631" max="15631" width="18" customWidth="1"/>
    <col min="15632" max="15632" width="50.28515625" bestFit="1" customWidth="1"/>
    <col min="15633" max="15633" width="17.42578125" customWidth="1"/>
    <col min="15634" max="15646" width="11.42578125" customWidth="1"/>
    <col min="15871" max="15871" width="25.42578125" bestFit="1" customWidth="1"/>
    <col min="15872" max="15872" width="37" customWidth="1"/>
    <col min="15873" max="15873" width="35.42578125" customWidth="1"/>
    <col min="15874" max="15874" width="16.7109375" customWidth="1"/>
    <col min="15875" max="15875" width="16.85546875" customWidth="1"/>
    <col min="15876" max="15876" width="59.42578125" customWidth="1"/>
    <col min="15877" max="15879" width="3.28515625" bestFit="1" customWidth="1"/>
    <col min="15880" max="15881" width="3.42578125" customWidth="1"/>
    <col min="15882" max="15882" width="12" customWidth="1"/>
    <col min="15883" max="15883" width="11.28515625" customWidth="1"/>
    <col min="15884" max="15884" width="10.28515625" customWidth="1"/>
    <col min="15885" max="15885" width="14.85546875" customWidth="1"/>
    <col min="15886" max="15886" width="15.7109375" customWidth="1"/>
    <col min="15887" max="15887" width="18" customWidth="1"/>
    <col min="15888" max="15888" width="50.28515625" bestFit="1" customWidth="1"/>
    <col min="15889" max="15889" width="17.42578125" customWidth="1"/>
    <col min="15890" max="15902" width="11.42578125" customWidth="1"/>
    <col min="16127" max="16127" width="25.42578125" bestFit="1" customWidth="1"/>
    <col min="16128" max="16128" width="37" customWidth="1"/>
    <col min="16129" max="16129" width="35.42578125" customWidth="1"/>
    <col min="16130" max="16130" width="16.7109375" customWidth="1"/>
    <col min="16131" max="16131" width="16.85546875" customWidth="1"/>
    <col min="16132" max="16132" width="59.42578125" customWidth="1"/>
    <col min="16133" max="16135" width="3.28515625" bestFit="1" customWidth="1"/>
    <col min="16136" max="16137" width="3.42578125" customWidth="1"/>
    <col min="16138" max="16138" width="12" customWidth="1"/>
    <col min="16139" max="16139" width="11.28515625" customWidth="1"/>
    <col min="16140" max="16140" width="10.28515625" customWidth="1"/>
    <col min="16141" max="16141" width="14.85546875" customWidth="1"/>
    <col min="16142" max="16142" width="15.7109375" customWidth="1"/>
    <col min="16143" max="16143" width="18" customWidth="1"/>
    <col min="16144" max="16144" width="50.28515625" bestFit="1" customWidth="1"/>
    <col min="16145" max="16145" width="17.42578125" customWidth="1"/>
    <col min="16146" max="16158" width="11.42578125" customWidth="1"/>
  </cols>
  <sheetData>
    <row r="1" spans="1:88" ht="35.25" hidden="1" customHeight="1">
      <c r="A1" s="1"/>
      <c r="B1" s="65"/>
      <c r="C1" s="3" t="s">
        <v>0</v>
      </c>
      <c r="D1" s="4"/>
      <c r="E1" s="4"/>
      <c r="F1" s="4"/>
      <c r="G1" s="4"/>
      <c r="H1" s="4"/>
      <c r="I1" s="4"/>
      <c r="J1" s="5"/>
      <c r="K1" s="5"/>
      <c r="L1" s="4"/>
      <c r="M1" s="5"/>
      <c r="N1" s="5"/>
      <c r="O1" s="6"/>
      <c r="P1" s="7"/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10"/>
    </row>
    <row r="2" spans="1:88" ht="24.75" hidden="1" customHeight="1">
      <c r="A2" s="11"/>
      <c r="B2" s="66"/>
      <c r="C2" s="13" t="s">
        <v>1</v>
      </c>
      <c r="D2" s="14"/>
      <c r="E2" s="14"/>
      <c r="F2" s="14"/>
      <c r="G2" s="14"/>
      <c r="H2" s="14"/>
      <c r="I2" s="14"/>
      <c r="J2" s="15"/>
      <c r="K2" s="15"/>
      <c r="L2" s="14"/>
      <c r="M2" s="15"/>
      <c r="N2" s="15"/>
      <c r="O2" s="6"/>
      <c r="P2" s="7"/>
    </row>
    <row r="3" spans="1:88" ht="30" hidden="1" customHeight="1">
      <c r="A3" s="18"/>
      <c r="B3" s="67"/>
      <c r="C3" s="20"/>
      <c r="D3" s="21"/>
      <c r="E3" s="21"/>
      <c r="F3" s="21"/>
      <c r="G3" s="21"/>
      <c r="H3" s="21"/>
      <c r="I3" s="21"/>
      <c r="J3" s="22"/>
      <c r="K3" s="22"/>
      <c r="L3" s="21"/>
      <c r="M3" s="22"/>
      <c r="N3" s="22"/>
      <c r="O3" s="6"/>
      <c r="P3" s="7"/>
    </row>
    <row r="4" spans="1:88" ht="12.75" hidden="1" customHeight="1">
      <c r="A4" s="7"/>
      <c r="B4" s="23"/>
      <c r="C4" s="12"/>
      <c r="D4" s="7"/>
      <c r="E4" s="7"/>
      <c r="F4" s="7"/>
      <c r="G4" s="7"/>
      <c r="H4" s="7"/>
      <c r="I4" s="7"/>
      <c r="J4" s="23"/>
      <c r="K4" s="23"/>
      <c r="L4" s="7"/>
      <c r="M4" s="12"/>
      <c r="N4" s="12"/>
      <c r="O4" s="12"/>
      <c r="P4" s="7"/>
    </row>
    <row r="5" spans="1:88" ht="12.75" customHeight="1">
      <c r="A5" s="138" t="s">
        <v>47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</row>
    <row r="6" spans="1:88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</row>
    <row r="7" spans="1:88" s="27" customFormat="1" ht="12.75" customHeight="1">
      <c r="A7" s="135" t="s">
        <v>2</v>
      </c>
      <c r="B7" s="135" t="s">
        <v>48</v>
      </c>
      <c r="C7" s="139" t="s">
        <v>4</v>
      </c>
      <c r="D7" s="138"/>
      <c r="E7" s="140" t="s">
        <v>5</v>
      </c>
      <c r="F7" s="141" t="s">
        <v>49</v>
      </c>
      <c r="G7" s="142"/>
      <c r="H7" s="142"/>
      <c r="I7" s="142"/>
      <c r="J7" s="143" t="s">
        <v>6</v>
      </c>
      <c r="K7" s="135" t="s">
        <v>7</v>
      </c>
      <c r="L7" s="143" t="s">
        <v>8</v>
      </c>
      <c r="M7" s="135" t="s">
        <v>9</v>
      </c>
      <c r="N7" s="145" t="s">
        <v>10</v>
      </c>
      <c r="O7" s="135" t="s">
        <v>11</v>
      </c>
      <c r="P7" s="145" t="s">
        <v>12</v>
      </c>
      <c r="Q7" s="143" t="s">
        <v>13</v>
      </c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6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</row>
    <row r="8" spans="1:88" s="27" customFormat="1" ht="62.25">
      <c r="A8" s="136"/>
      <c r="B8" s="136"/>
      <c r="C8" s="82" t="s">
        <v>14</v>
      </c>
      <c r="D8" s="82" t="s">
        <v>15</v>
      </c>
      <c r="E8" s="140"/>
      <c r="F8" s="83" t="s">
        <v>50</v>
      </c>
      <c r="G8" s="83" t="s">
        <v>51</v>
      </c>
      <c r="H8" s="83" t="s">
        <v>52</v>
      </c>
      <c r="I8" s="83" t="s">
        <v>53</v>
      </c>
      <c r="J8" s="144"/>
      <c r="K8" s="136"/>
      <c r="L8" s="144"/>
      <c r="M8" s="136"/>
      <c r="N8" s="146"/>
      <c r="O8" s="136"/>
      <c r="P8" s="146"/>
      <c r="Q8" s="144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1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</row>
    <row r="9" spans="1:88" s="43" customFormat="1">
      <c r="A9" s="81" t="s">
        <v>17</v>
      </c>
      <c r="B9" s="33"/>
      <c r="C9" s="34"/>
      <c r="D9" s="34"/>
      <c r="E9" s="35"/>
      <c r="F9" s="34"/>
      <c r="G9" s="34"/>
      <c r="H9" s="34"/>
      <c r="I9" s="34"/>
      <c r="J9" s="33"/>
      <c r="K9" s="36"/>
      <c r="L9" s="35"/>
      <c r="M9" s="37"/>
      <c r="N9" s="37"/>
      <c r="O9" s="37"/>
      <c r="P9" s="38"/>
      <c r="Q9" s="39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1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</row>
    <row r="10" spans="1:88" s="43" customFormat="1" ht="47.25" customHeight="1">
      <c r="A10" s="44" t="s">
        <v>18</v>
      </c>
      <c r="B10" s="45">
        <v>0</v>
      </c>
      <c r="C10" s="147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9"/>
      <c r="P10" s="153">
        <v>0</v>
      </c>
      <c r="Q10" s="155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1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</row>
    <row r="11" spans="1:88" s="43" customFormat="1" ht="36.75" customHeight="1">
      <c r="A11" s="44" t="s">
        <v>19</v>
      </c>
      <c r="B11" s="45">
        <v>0</v>
      </c>
      <c r="C11" s="150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2"/>
      <c r="P11" s="154"/>
      <c r="Q11" s="156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1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</row>
    <row r="12" spans="1:88" s="43" customFormat="1" ht="22.5">
      <c r="A12" s="135" t="s">
        <v>20</v>
      </c>
      <c r="B12" s="91" t="s">
        <v>61</v>
      </c>
      <c r="C12" s="94">
        <v>44594</v>
      </c>
      <c r="D12" s="94">
        <v>44594</v>
      </c>
      <c r="E12" s="95" t="s">
        <v>62</v>
      </c>
      <c r="F12" s="84" t="s">
        <v>54</v>
      </c>
      <c r="G12" s="90"/>
      <c r="H12" s="90"/>
      <c r="I12" s="90"/>
      <c r="J12" s="84" t="s">
        <v>21</v>
      </c>
      <c r="K12" s="90"/>
      <c r="L12" s="95" t="s">
        <v>60</v>
      </c>
      <c r="M12" s="84">
        <v>150</v>
      </c>
      <c r="N12" s="84">
        <v>40</v>
      </c>
      <c r="O12" s="84">
        <f>N12/M12*100</f>
        <v>26.666666666666668</v>
      </c>
      <c r="P12" s="47"/>
      <c r="Q12" s="74" t="s">
        <v>70</v>
      </c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1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</row>
    <row r="13" spans="1:88" s="43" customFormat="1" ht="22.5">
      <c r="A13" s="137"/>
      <c r="B13" s="84" t="s">
        <v>58</v>
      </c>
      <c r="C13" s="94">
        <v>44599</v>
      </c>
      <c r="D13" s="94">
        <v>44599</v>
      </c>
      <c r="E13" s="95" t="s">
        <v>59</v>
      </c>
      <c r="F13" s="84" t="s">
        <v>54</v>
      </c>
      <c r="G13" s="84"/>
      <c r="H13" s="90"/>
      <c r="I13" s="84"/>
      <c r="J13" s="84" t="s">
        <v>21</v>
      </c>
      <c r="K13" s="84"/>
      <c r="L13" s="95" t="s">
        <v>60</v>
      </c>
      <c r="M13" s="84">
        <v>150</v>
      </c>
      <c r="N13" s="84">
        <v>50</v>
      </c>
      <c r="O13" s="84">
        <f>N13/M13*100</f>
        <v>33.333333333333329</v>
      </c>
      <c r="P13" s="47"/>
      <c r="Q13" s="74" t="s">
        <v>70</v>
      </c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1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</row>
    <row r="14" spans="1:88" s="43" customFormat="1" ht="22.5">
      <c r="A14" s="137"/>
      <c r="B14" s="84" t="s">
        <v>63</v>
      </c>
      <c r="C14" s="94">
        <v>44613</v>
      </c>
      <c r="D14" s="94">
        <v>44613</v>
      </c>
      <c r="E14" s="95" t="s">
        <v>64</v>
      </c>
      <c r="F14" s="84" t="s">
        <v>54</v>
      </c>
      <c r="G14" s="84"/>
      <c r="H14" s="90"/>
      <c r="I14" s="84"/>
      <c r="J14" s="84" t="s">
        <v>21</v>
      </c>
      <c r="K14" s="84"/>
      <c r="L14" s="95" t="s">
        <v>60</v>
      </c>
      <c r="M14" s="84">
        <v>7</v>
      </c>
      <c r="N14" s="84">
        <v>7</v>
      </c>
      <c r="O14" s="84">
        <f>N14/M14*100</f>
        <v>100</v>
      </c>
      <c r="P14" s="47"/>
      <c r="Q14" s="74" t="s">
        <v>70</v>
      </c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1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</row>
    <row r="15" spans="1:88" s="43" customFormat="1" ht="22.5">
      <c r="A15" s="137"/>
      <c r="B15" s="91" t="s">
        <v>65</v>
      </c>
      <c r="C15" s="77">
        <v>44593</v>
      </c>
      <c r="D15" s="77">
        <v>44620</v>
      </c>
      <c r="E15" s="90" t="s">
        <v>66</v>
      </c>
      <c r="F15" s="84" t="s">
        <v>54</v>
      </c>
      <c r="G15" s="91"/>
      <c r="H15" s="91"/>
      <c r="I15" s="91"/>
      <c r="J15" s="91" t="s">
        <v>21</v>
      </c>
      <c r="K15" s="91"/>
      <c r="L15" s="90" t="s">
        <v>60</v>
      </c>
      <c r="M15" s="91">
        <v>92</v>
      </c>
      <c r="N15" s="91">
        <v>33</v>
      </c>
      <c r="O15" s="86">
        <f>N15/M15*100</f>
        <v>35.869565217391305</v>
      </c>
      <c r="P15" s="76"/>
      <c r="Q15" s="74" t="s">
        <v>70</v>
      </c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1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</row>
    <row r="16" spans="1:88" s="43" customFormat="1" ht="36" customHeight="1">
      <c r="A16" s="44" t="s">
        <v>18</v>
      </c>
      <c r="B16" s="80">
        <v>4</v>
      </c>
      <c r="C16" s="147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9"/>
      <c r="P16" s="153">
        <f>B17/B16*100</f>
        <v>100</v>
      </c>
      <c r="Q16" s="155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1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</row>
    <row r="17" spans="1:88" s="43" customFormat="1" ht="39.75" customHeight="1">
      <c r="A17" s="44" t="s">
        <v>19</v>
      </c>
      <c r="B17" s="80">
        <v>4</v>
      </c>
      <c r="C17" s="150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2"/>
      <c r="P17" s="154"/>
      <c r="Q17" s="156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1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</row>
    <row r="18" spans="1:88" s="43" customFormat="1" ht="36.950000000000003" customHeight="1">
      <c r="A18" s="135" t="s">
        <v>23</v>
      </c>
      <c r="B18" s="91" t="s">
        <v>82</v>
      </c>
      <c r="C18" s="77">
        <v>44621</v>
      </c>
      <c r="D18" s="77">
        <v>44651</v>
      </c>
      <c r="E18" s="90" t="s">
        <v>83</v>
      </c>
      <c r="F18" s="91" t="s">
        <v>54</v>
      </c>
      <c r="G18" s="91"/>
      <c r="H18" s="91"/>
      <c r="I18" s="91"/>
      <c r="J18" s="91" t="s">
        <v>21</v>
      </c>
      <c r="K18" s="92"/>
      <c r="L18" s="90" t="s">
        <v>60</v>
      </c>
      <c r="M18" s="93">
        <v>150</v>
      </c>
      <c r="N18" s="93">
        <v>125</v>
      </c>
      <c r="O18" s="98">
        <f>N18/M18*100</f>
        <v>83.333333333333343</v>
      </c>
      <c r="P18" s="157"/>
      <c r="Q18" s="39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1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</row>
    <row r="19" spans="1:88" s="43" customFormat="1" ht="36.950000000000003" customHeight="1">
      <c r="A19" s="137"/>
      <c r="B19" s="91" t="s">
        <v>84</v>
      </c>
      <c r="C19" s="77">
        <v>44621</v>
      </c>
      <c r="D19" s="77">
        <v>44651</v>
      </c>
      <c r="E19" s="90" t="s">
        <v>85</v>
      </c>
      <c r="F19" s="91" t="s">
        <v>54</v>
      </c>
      <c r="G19" s="91"/>
      <c r="H19" s="91"/>
      <c r="I19" s="91"/>
      <c r="J19" s="91" t="s">
        <v>21</v>
      </c>
      <c r="K19" s="92"/>
      <c r="L19" s="90" t="s">
        <v>60</v>
      </c>
      <c r="M19" s="93">
        <v>150</v>
      </c>
      <c r="N19" s="93">
        <v>74</v>
      </c>
      <c r="O19" s="98">
        <f t="shared" ref="O19:O23" si="0">N19/M19*100</f>
        <v>49.333333333333336</v>
      </c>
      <c r="P19" s="158"/>
      <c r="Q19" s="39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1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</row>
    <row r="20" spans="1:88" s="43" customFormat="1" ht="36.950000000000003" customHeight="1">
      <c r="A20" s="137"/>
      <c r="B20" s="91" t="s">
        <v>86</v>
      </c>
      <c r="C20" s="77">
        <v>44621</v>
      </c>
      <c r="D20" s="77">
        <v>44651</v>
      </c>
      <c r="E20" s="90" t="s">
        <v>87</v>
      </c>
      <c r="F20" s="91" t="s">
        <v>54</v>
      </c>
      <c r="G20" s="91"/>
      <c r="H20" s="91"/>
      <c r="I20" s="91"/>
      <c r="J20" s="91" t="s">
        <v>21</v>
      </c>
      <c r="K20" s="92"/>
      <c r="L20" s="90" t="s">
        <v>60</v>
      </c>
      <c r="M20" s="93">
        <v>8</v>
      </c>
      <c r="N20" s="93">
        <v>8</v>
      </c>
      <c r="O20" s="98">
        <f t="shared" si="0"/>
        <v>100</v>
      </c>
      <c r="P20" s="158"/>
      <c r="Q20" s="39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1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</row>
    <row r="21" spans="1:88" s="43" customFormat="1" ht="36.950000000000003" customHeight="1">
      <c r="A21" s="137"/>
      <c r="B21" s="91" t="s">
        <v>88</v>
      </c>
      <c r="C21" s="77">
        <v>44621</v>
      </c>
      <c r="D21" s="77">
        <v>44651</v>
      </c>
      <c r="E21" s="90" t="s">
        <v>89</v>
      </c>
      <c r="F21" s="91" t="s">
        <v>54</v>
      </c>
      <c r="G21" s="91"/>
      <c r="H21" s="91"/>
      <c r="I21" s="91"/>
      <c r="J21" s="91" t="s">
        <v>21</v>
      </c>
      <c r="K21" s="92"/>
      <c r="L21" s="90" t="s">
        <v>60</v>
      </c>
      <c r="M21" s="93">
        <v>150</v>
      </c>
      <c r="N21" s="93">
        <v>28</v>
      </c>
      <c r="O21" s="98">
        <f t="shared" si="0"/>
        <v>18.666666666666668</v>
      </c>
      <c r="P21" s="158"/>
      <c r="Q21" s="39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1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</row>
    <row r="22" spans="1:88" s="43" customFormat="1" ht="36.950000000000003" customHeight="1">
      <c r="A22" s="137"/>
      <c r="B22" s="86" t="s">
        <v>102</v>
      </c>
      <c r="C22" s="77">
        <v>44650</v>
      </c>
      <c r="D22" s="77">
        <v>44650</v>
      </c>
      <c r="E22" s="90" t="s">
        <v>103</v>
      </c>
      <c r="F22" s="91" t="s">
        <v>54</v>
      </c>
      <c r="G22" s="91"/>
      <c r="H22" s="91"/>
      <c r="I22" s="91"/>
      <c r="J22" s="91" t="s">
        <v>21</v>
      </c>
      <c r="K22" s="92"/>
      <c r="L22" s="90" t="s">
        <v>60</v>
      </c>
      <c r="M22" s="93">
        <v>12</v>
      </c>
      <c r="N22" s="93">
        <v>12</v>
      </c>
      <c r="O22" s="98">
        <f t="shared" si="0"/>
        <v>100</v>
      </c>
      <c r="P22" s="158"/>
      <c r="Q22" s="39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1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</row>
    <row r="23" spans="1:88" s="43" customFormat="1" ht="36.950000000000003" customHeight="1">
      <c r="A23" s="136"/>
      <c r="B23" s="86" t="s">
        <v>78</v>
      </c>
      <c r="C23" s="77">
        <v>44648</v>
      </c>
      <c r="D23" s="77">
        <v>44648</v>
      </c>
      <c r="E23" s="90" t="s">
        <v>79</v>
      </c>
      <c r="F23" s="86" t="s">
        <v>54</v>
      </c>
      <c r="G23" s="91"/>
      <c r="H23" s="91"/>
      <c r="I23" s="91"/>
      <c r="J23" s="91" t="s">
        <v>21</v>
      </c>
      <c r="K23" s="91"/>
      <c r="L23" s="90" t="s">
        <v>60</v>
      </c>
      <c r="M23" s="91">
        <v>15</v>
      </c>
      <c r="N23" s="91">
        <v>10</v>
      </c>
      <c r="O23" s="98">
        <f t="shared" si="0"/>
        <v>66.666666666666657</v>
      </c>
      <c r="P23" s="158"/>
      <c r="Q23" s="39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1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</row>
    <row r="24" spans="1:88" s="43" customFormat="1" ht="24.75" customHeight="1">
      <c r="A24" s="44" t="s">
        <v>18</v>
      </c>
      <c r="B24" s="80">
        <v>6</v>
      </c>
      <c r="C24" s="159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1"/>
      <c r="P24" s="165">
        <f>B24/B25*100</f>
        <v>100</v>
      </c>
      <c r="Q24" s="155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1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</row>
    <row r="25" spans="1:88" s="43" customFormat="1" ht="36" customHeight="1">
      <c r="A25" s="44" t="s">
        <v>19</v>
      </c>
      <c r="B25" s="80">
        <v>6</v>
      </c>
      <c r="C25" s="162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4"/>
      <c r="P25" s="166"/>
      <c r="Q25" s="156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1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</row>
    <row r="26" spans="1:88" s="43" customFormat="1" ht="36" customHeight="1">
      <c r="A26" s="135" t="s">
        <v>26</v>
      </c>
      <c r="B26" s="91" t="s">
        <v>98</v>
      </c>
      <c r="C26" s="77">
        <v>44653</v>
      </c>
      <c r="D26" s="77">
        <v>44653</v>
      </c>
      <c r="E26" s="90" t="s">
        <v>99</v>
      </c>
      <c r="F26" s="86" t="s">
        <v>54</v>
      </c>
      <c r="G26" s="91"/>
      <c r="H26" s="91"/>
      <c r="I26" s="91"/>
      <c r="J26" s="91" t="s">
        <v>21</v>
      </c>
      <c r="K26" s="91"/>
      <c r="L26" s="90" t="s">
        <v>60</v>
      </c>
      <c r="M26" s="91">
        <v>150</v>
      </c>
      <c r="N26" s="91">
        <v>150</v>
      </c>
      <c r="O26" s="98">
        <f t="shared" ref="O26:O27" si="1">N26/M26*100</f>
        <v>100</v>
      </c>
      <c r="P26" s="157"/>
      <c r="Q26" s="89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1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</row>
    <row r="27" spans="1:88" s="43" customFormat="1" ht="36" customHeight="1">
      <c r="A27" s="137"/>
      <c r="B27" s="91" t="s">
        <v>115</v>
      </c>
      <c r="C27" s="77">
        <v>44669</v>
      </c>
      <c r="D27" s="77">
        <v>44669</v>
      </c>
      <c r="E27" s="90" t="s">
        <v>116</v>
      </c>
      <c r="F27" s="97" t="s">
        <v>54</v>
      </c>
      <c r="G27" s="91"/>
      <c r="H27" s="91"/>
      <c r="I27" s="91"/>
      <c r="J27" s="91" t="s">
        <v>21</v>
      </c>
      <c r="K27" s="91"/>
      <c r="L27" s="90" t="s">
        <v>60</v>
      </c>
      <c r="M27" s="91">
        <v>150</v>
      </c>
      <c r="N27" s="91">
        <v>150</v>
      </c>
      <c r="O27" s="98">
        <f t="shared" si="1"/>
        <v>100</v>
      </c>
      <c r="P27" s="158"/>
      <c r="Q27" s="96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1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</row>
    <row r="28" spans="1:88" s="43" customFormat="1" ht="22.5">
      <c r="A28" s="136"/>
      <c r="B28" s="91" t="s">
        <v>73</v>
      </c>
      <c r="C28" s="77">
        <v>44677</v>
      </c>
      <c r="D28" s="77">
        <v>44677</v>
      </c>
      <c r="E28" s="95" t="s">
        <v>74</v>
      </c>
      <c r="F28" s="91" t="s">
        <v>54</v>
      </c>
      <c r="G28" s="91"/>
      <c r="H28" s="91"/>
      <c r="I28" s="91"/>
      <c r="J28" s="91" t="s">
        <v>21</v>
      </c>
      <c r="K28" s="91"/>
      <c r="L28" s="90" t="s">
        <v>60</v>
      </c>
      <c r="M28" s="91">
        <v>10</v>
      </c>
      <c r="N28" s="91">
        <v>6</v>
      </c>
      <c r="O28" s="91">
        <f>N28*M28/100</f>
        <v>0.6</v>
      </c>
      <c r="P28" s="158"/>
      <c r="Q28" s="64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1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</row>
    <row r="29" spans="1:88" s="43" customFormat="1" ht="34.5" customHeight="1">
      <c r="A29" s="44" t="s">
        <v>18</v>
      </c>
      <c r="B29" s="80">
        <v>3</v>
      </c>
      <c r="C29" s="159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1"/>
      <c r="P29" s="165">
        <f>B29/B30*100</f>
        <v>100</v>
      </c>
      <c r="Q29" s="39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1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</row>
    <row r="30" spans="1:88" s="43" customFormat="1" ht="37.5" customHeight="1">
      <c r="A30" s="44" t="s">
        <v>19</v>
      </c>
      <c r="B30" s="80">
        <v>3</v>
      </c>
      <c r="C30" s="162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4"/>
      <c r="P30" s="166"/>
      <c r="Q30" s="39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1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</row>
    <row r="31" spans="1:88" s="43" customFormat="1" ht="31.5" customHeight="1">
      <c r="A31" s="135" t="s">
        <v>28</v>
      </c>
      <c r="B31" s="104" t="s">
        <v>107</v>
      </c>
      <c r="C31" s="103">
        <v>44707</v>
      </c>
      <c r="D31" s="103">
        <v>44707</v>
      </c>
      <c r="E31" s="90" t="s">
        <v>108</v>
      </c>
      <c r="F31" s="90" t="s">
        <v>54</v>
      </c>
      <c r="G31" s="90"/>
      <c r="H31" s="90"/>
      <c r="I31" s="90"/>
      <c r="J31" s="91" t="s">
        <v>21</v>
      </c>
      <c r="K31" s="102"/>
      <c r="L31" s="90" t="s">
        <v>22</v>
      </c>
      <c r="M31" s="90">
        <v>10</v>
      </c>
      <c r="N31" s="90">
        <v>10</v>
      </c>
      <c r="O31" s="90">
        <f t="shared" ref="O31:O33" si="2">N31/M31*100</f>
        <v>100</v>
      </c>
      <c r="P31" s="157"/>
      <c r="Q31" s="39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1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</row>
    <row r="32" spans="1:88" s="43" customFormat="1" ht="24.75" customHeight="1">
      <c r="A32" s="137"/>
      <c r="B32" s="104" t="s">
        <v>109</v>
      </c>
      <c r="C32" s="103">
        <v>44682</v>
      </c>
      <c r="D32" s="103">
        <v>44712</v>
      </c>
      <c r="E32" s="104" t="s">
        <v>110</v>
      </c>
      <c r="F32" s="91"/>
      <c r="G32" s="91" t="s">
        <v>54</v>
      </c>
      <c r="H32" s="91"/>
      <c r="I32" s="91"/>
      <c r="J32" s="91" t="s">
        <v>21</v>
      </c>
      <c r="K32" s="92"/>
      <c r="L32" s="91" t="s">
        <v>60</v>
      </c>
      <c r="M32" s="90">
        <v>4</v>
      </c>
      <c r="N32" s="90">
        <v>4</v>
      </c>
      <c r="O32" s="90">
        <f t="shared" si="2"/>
        <v>100</v>
      </c>
      <c r="P32" s="158"/>
      <c r="Q32" s="39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1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</row>
    <row r="33" spans="1:88" s="43" customFormat="1" ht="27" customHeight="1">
      <c r="A33" s="137"/>
      <c r="B33" s="104" t="s">
        <v>111</v>
      </c>
      <c r="C33" s="103">
        <v>44682</v>
      </c>
      <c r="D33" s="103">
        <v>44712</v>
      </c>
      <c r="E33" s="104" t="s">
        <v>112</v>
      </c>
      <c r="F33" s="91"/>
      <c r="G33" s="91" t="s">
        <v>54</v>
      </c>
      <c r="H33" s="91"/>
      <c r="I33" s="91"/>
      <c r="J33" s="91" t="s">
        <v>21</v>
      </c>
      <c r="K33" s="92"/>
      <c r="L33" s="91" t="s">
        <v>60</v>
      </c>
      <c r="M33" s="90">
        <v>85</v>
      </c>
      <c r="N33" s="90">
        <v>23</v>
      </c>
      <c r="O33" s="90">
        <f t="shared" si="2"/>
        <v>27.058823529411764</v>
      </c>
      <c r="P33" s="158"/>
      <c r="Q33" s="39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1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</row>
    <row r="34" spans="1:88" s="43" customFormat="1" ht="34.5" customHeight="1">
      <c r="A34" s="137"/>
      <c r="B34" s="104" t="s">
        <v>113</v>
      </c>
      <c r="C34" s="103">
        <v>44682</v>
      </c>
      <c r="D34" s="103">
        <v>44712</v>
      </c>
      <c r="E34" s="104" t="s">
        <v>114</v>
      </c>
      <c r="F34" s="91"/>
      <c r="G34" s="91" t="s">
        <v>54</v>
      </c>
      <c r="H34" s="91"/>
      <c r="I34" s="91"/>
      <c r="J34" s="91" t="s">
        <v>21</v>
      </c>
      <c r="K34" s="92"/>
      <c r="L34" s="91" t="s">
        <v>60</v>
      </c>
      <c r="M34" s="90">
        <v>8</v>
      </c>
      <c r="N34" s="90">
        <v>6</v>
      </c>
      <c r="O34" s="90">
        <f>N34/M34*100</f>
        <v>75</v>
      </c>
      <c r="P34" s="158"/>
      <c r="Q34" s="39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1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</row>
    <row r="35" spans="1:88" s="43" customFormat="1" ht="11.25">
      <c r="A35" s="44" t="s">
        <v>18</v>
      </c>
      <c r="B35" s="80">
        <v>4</v>
      </c>
      <c r="C35" s="169" t="s">
        <v>29</v>
      </c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1"/>
      <c r="P35" s="153">
        <f>B36/B35*100</f>
        <v>100</v>
      </c>
      <c r="Q35" s="155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1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</row>
    <row r="36" spans="1:88" s="43" customFormat="1" ht="35.25" customHeight="1">
      <c r="A36" s="44" t="s">
        <v>19</v>
      </c>
      <c r="B36" s="80">
        <v>4</v>
      </c>
      <c r="C36" s="172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4"/>
      <c r="P36" s="154"/>
      <c r="Q36" s="156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1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</row>
    <row r="37" spans="1:88" s="43" customFormat="1" ht="35.25" customHeight="1">
      <c r="A37" s="135" t="s">
        <v>30</v>
      </c>
      <c r="B37" s="91" t="s">
        <v>120</v>
      </c>
      <c r="C37" s="103">
        <v>44715</v>
      </c>
      <c r="D37" s="103">
        <v>44776</v>
      </c>
      <c r="E37" s="104" t="s">
        <v>121</v>
      </c>
      <c r="F37" s="109" t="s">
        <v>54</v>
      </c>
      <c r="G37" s="109"/>
      <c r="H37" s="109"/>
      <c r="I37" s="109"/>
      <c r="J37" s="91" t="s">
        <v>21</v>
      </c>
      <c r="K37" s="92"/>
      <c r="L37" s="91" t="s">
        <v>60</v>
      </c>
      <c r="M37" s="93">
        <v>30</v>
      </c>
      <c r="N37" s="93">
        <v>30</v>
      </c>
      <c r="O37" s="110">
        <f>N37/M37*100</f>
        <v>100</v>
      </c>
      <c r="P37" s="33"/>
      <c r="Q37" s="105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1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</row>
    <row r="38" spans="1:88" s="43" customFormat="1" ht="35.25" customHeight="1">
      <c r="A38" s="137"/>
      <c r="B38" s="91" t="s">
        <v>126</v>
      </c>
      <c r="C38" s="103">
        <v>44713</v>
      </c>
      <c r="D38" s="103">
        <v>44773</v>
      </c>
      <c r="E38" s="104" t="s">
        <v>127</v>
      </c>
      <c r="F38" s="109"/>
      <c r="G38" s="109" t="s">
        <v>54</v>
      </c>
      <c r="H38" s="109"/>
      <c r="I38" s="109"/>
      <c r="J38" s="91" t="s">
        <v>21</v>
      </c>
      <c r="K38" s="92"/>
      <c r="L38" s="91" t="s">
        <v>60</v>
      </c>
      <c r="M38" s="91">
        <v>150</v>
      </c>
      <c r="N38" s="91">
        <v>25</v>
      </c>
      <c r="O38" s="110">
        <f t="shared" ref="O38:O42" si="3">N38/M38*100</f>
        <v>16.666666666666664</v>
      </c>
      <c r="P38" s="33"/>
      <c r="Q38" s="105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1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</row>
    <row r="39" spans="1:88" s="43" customFormat="1" ht="35.25" customHeight="1">
      <c r="A39" s="137"/>
      <c r="B39" s="91" t="s">
        <v>128</v>
      </c>
      <c r="C39" s="103">
        <v>44713</v>
      </c>
      <c r="D39" s="103">
        <v>44773</v>
      </c>
      <c r="E39" s="104" t="s">
        <v>129</v>
      </c>
      <c r="F39" s="109"/>
      <c r="G39" s="109" t="s">
        <v>54</v>
      </c>
      <c r="H39" s="109"/>
      <c r="I39" s="109"/>
      <c r="J39" s="91" t="s">
        <v>21</v>
      </c>
      <c r="K39" s="92"/>
      <c r="L39" s="91" t="s">
        <v>60</v>
      </c>
      <c r="M39" s="91">
        <v>150</v>
      </c>
      <c r="N39" s="91">
        <v>50</v>
      </c>
      <c r="O39" s="110">
        <f t="shared" si="3"/>
        <v>33.333333333333329</v>
      </c>
      <c r="P39" s="33"/>
      <c r="Q39" s="105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1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</row>
    <row r="40" spans="1:88" s="43" customFormat="1" ht="35.25" customHeight="1">
      <c r="A40" s="137"/>
      <c r="B40" s="91" t="s">
        <v>132</v>
      </c>
      <c r="C40" s="103">
        <v>44713</v>
      </c>
      <c r="D40" s="103">
        <v>44741</v>
      </c>
      <c r="E40" s="104" t="s">
        <v>133</v>
      </c>
      <c r="F40" s="109" t="s">
        <v>54</v>
      </c>
      <c r="G40" s="109"/>
      <c r="H40" s="109"/>
      <c r="I40" s="109"/>
      <c r="J40" s="91" t="s">
        <v>21</v>
      </c>
      <c r="K40" s="92"/>
      <c r="L40" s="91" t="s">
        <v>60</v>
      </c>
      <c r="M40" s="93">
        <v>7</v>
      </c>
      <c r="N40" s="93">
        <v>7</v>
      </c>
      <c r="O40" s="110">
        <f t="shared" si="3"/>
        <v>100</v>
      </c>
      <c r="P40" s="33"/>
      <c r="Q40" s="108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1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</row>
    <row r="41" spans="1:88" s="43" customFormat="1" ht="35.25" customHeight="1">
      <c r="A41" s="137"/>
      <c r="B41" s="91" t="s">
        <v>124</v>
      </c>
      <c r="C41" s="103">
        <v>44741</v>
      </c>
      <c r="D41" s="103">
        <v>44741</v>
      </c>
      <c r="E41" s="104" t="s">
        <v>125</v>
      </c>
      <c r="F41" s="109" t="s">
        <v>54</v>
      </c>
      <c r="G41" s="109"/>
      <c r="H41" s="109"/>
      <c r="I41" s="109"/>
      <c r="J41" s="91" t="s">
        <v>21</v>
      </c>
      <c r="K41" s="92"/>
      <c r="L41" s="91" t="s">
        <v>60</v>
      </c>
      <c r="M41" s="93">
        <v>10</v>
      </c>
      <c r="N41" s="93">
        <v>8</v>
      </c>
      <c r="O41" s="110">
        <f t="shared" si="3"/>
        <v>80</v>
      </c>
      <c r="P41" s="33"/>
      <c r="Q41" s="105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1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</row>
    <row r="42" spans="1:88" s="43" customFormat="1" ht="26.1" customHeight="1">
      <c r="A42" s="136"/>
      <c r="B42" s="33" t="s">
        <v>122</v>
      </c>
      <c r="C42" s="111">
        <v>44735</v>
      </c>
      <c r="D42" s="111">
        <v>44735</v>
      </c>
      <c r="E42" s="95" t="s">
        <v>123</v>
      </c>
      <c r="F42" s="109" t="s">
        <v>54</v>
      </c>
      <c r="G42" s="35"/>
      <c r="H42" s="35"/>
      <c r="I42" s="35"/>
      <c r="J42" s="91" t="s">
        <v>21</v>
      </c>
      <c r="K42" s="35"/>
      <c r="L42" s="91" t="s">
        <v>60</v>
      </c>
      <c r="M42" s="33">
        <v>10</v>
      </c>
      <c r="N42" s="33">
        <v>10</v>
      </c>
      <c r="O42" s="110">
        <f t="shared" si="3"/>
        <v>100</v>
      </c>
      <c r="P42" s="106"/>
      <c r="Q42" s="49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1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</row>
    <row r="43" spans="1:88" s="43" customFormat="1" ht="11.25">
      <c r="A43" s="50" t="s">
        <v>18</v>
      </c>
      <c r="B43" s="80">
        <v>6</v>
      </c>
      <c r="C43" s="175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7"/>
      <c r="P43" s="165">
        <f>B43/B44*100</f>
        <v>100</v>
      </c>
      <c r="Q43" s="167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1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</row>
    <row r="44" spans="1:88" s="43" customFormat="1" ht="34.5" customHeight="1">
      <c r="A44" s="50" t="s">
        <v>19</v>
      </c>
      <c r="B44" s="80">
        <v>6</v>
      </c>
      <c r="C44" s="178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80"/>
      <c r="P44" s="166"/>
      <c r="Q44" s="168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1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</row>
    <row r="45" spans="1:88" s="53" customFormat="1" ht="22.5">
      <c r="A45" s="135" t="s">
        <v>32</v>
      </c>
      <c r="B45" s="91" t="s">
        <v>134</v>
      </c>
      <c r="C45" s="103">
        <v>44776</v>
      </c>
      <c r="D45" s="103">
        <v>44837</v>
      </c>
      <c r="E45" s="95" t="s">
        <v>135</v>
      </c>
      <c r="F45" s="109" t="s">
        <v>54</v>
      </c>
      <c r="G45" s="109"/>
      <c r="H45" s="109"/>
      <c r="I45" s="109"/>
      <c r="J45" s="91" t="s">
        <v>21</v>
      </c>
      <c r="K45" s="92"/>
      <c r="L45" s="91" t="s">
        <v>60</v>
      </c>
      <c r="M45" s="93">
        <v>30</v>
      </c>
      <c r="N45" s="93">
        <v>30</v>
      </c>
      <c r="O45" s="93">
        <f t="shared" ref="O45:O50" si="4">N45/M45*100</f>
        <v>100</v>
      </c>
      <c r="P45" s="112"/>
      <c r="Q45" s="48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2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</row>
    <row r="46" spans="1:88" s="53" customFormat="1" ht="22.5">
      <c r="A46" s="137"/>
      <c r="B46" s="91" t="s">
        <v>145</v>
      </c>
      <c r="C46" s="103">
        <v>44743</v>
      </c>
      <c r="D46" s="103">
        <v>44773</v>
      </c>
      <c r="E46" s="95" t="s">
        <v>146</v>
      </c>
      <c r="F46" s="109" t="s">
        <v>54</v>
      </c>
      <c r="G46" s="109"/>
      <c r="H46" s="109"/>
      <c r="I46" s="109"/>
      <c r="J46" s="91" t="s">
        <v>21</v>
      </c>
      <c r="K46" s="92"/>
      <c r="L46" s="91" t="s">
        <v>60</v>
      </c>
      <c r="M46" s="93">
        <v>1</v>
      </c>
      <c r="N46" s="93">
        <v>1</v>
      </c>
      <c r="O46" s="93">
        <f t="shared" si="4"/>
        <v>100</v>
      </c>
      <c r="P46" s="112"/>
      <c r="Q46" s="48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2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</row>
    <row r="47" spans="1:88" s="53" customFormat="1" ht="22.5">
      <c r="A47" s="137"/>
      <c r="B47" s="91" t="s">
        <v>136</v>
      </c>
      <c r="C47" s="103">
        <v>44756</v>
      </c>
      <c r="D47" s="103">
        <v>44756</v>
      </c>
      <c r="E47" s="95" t="s">
        <v>140</v>
      </c>
      <c r="F47" s="109" t="s">
        <v>54</v>
      </c>
      <c r="G47" s="109"/>
      <c r="H47" s="109"/>
      <c r="I47" s="109"/>
      <c r="J47" s="91" t="s">
        <v>147</v>
      </c>
      <c r="K47" s="92"/>
      <c r="L47" s="91" t="s">
        <v>60</v>
      </c>
      <c r="M47" s="93">
        <v>30</v>
      </c>
      <c r="N47" s="93">
        <v>30</v>
      </c>
      <c r="O47" s="93">
        <f t="shared" si="4"/>
        <v>100</v>
      </c>
      <c r="P47" s="112"/>
      <c r="Q47" s="48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2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</row>
    <row r="48" spans="1:88" s="53" customFormat="1" ht="30.75" customHeight="1">
      <c r="A48" s="137"/>
      <c r="B48" s="91" t="s">
        <v>150</v>
      </c>
      <c r="C48" s="103">
        <v>44743</v>
      </c>
      <c r="D48" s="103">
        <v>44773</v>
      </c>
      <c r="E48" s="104" t="s">
        <v>55</v>
      </c>
      <c r="F48" s="109"/>
      <c r="G48" s="109" t="s">
        <v>54</v>
      </c>
      <c r="H48" s="109"/>
      <c r="I48" s="109"/>
      <c r="J48" s="91" t="s">
        <v>21</v>
      </c>
      <c r="K48" s="92"/>
      <c r="L48" s="91" t="s">
        <v>60</v>
      </c>
      <c r="M48" s="93">
        <v>92</v>
      </c>
      <c r="N48" s="93"/>
      <c r="O48" s="93">
        <f t="shared" si="4"/>
        <v>0</v>
      </c>
      <c r="P48" s="63"/>
      <c r="Q48" s="48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2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</row>
    <row r="49" spans="1:88" s="53" customFormat="1" ht="22.5">
      <c r="A49" s="137"/>
      <c r="B49" s="91" t="s">
        <v>37</v>
      </c>
      <c r="C49" s="77">
        <v>44866</v>
      </c>
      <c r="D49" s="77">
        <v>44895</v>
      </c>
      <c r="E49" s="90" t="s">
        <v>38</v>
      </c>
      <c r="F49" s="109"/>
      <c r="G49" s="109"/>
      <c r="H49" s="109"/>
      <c r="I49" s="109" t="s">
        <v>54</v>
      </c>
      <c r="J49" s="91" t="s">
        <v>21</v>
      </c>
      <c r="K49" s="91"/>
      <c r="L49" s="91" t="s">
        <v>60</v>
      </c>
      <c r="M49" s="93">
        <v>92</v>
      </c>
      <c r="N49" s="93"/>
      <c r="O49" s="93">
        <f t="shared" si="4"/>
        <v>0</v>
      </c>
      <c r="P49" s="79"/>
      <c r="Q49" s="48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2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</row>
    <row r="50" spans="1:88" s="53" customFormat="1" ht="25.5" customHeight="1">
      <c r="A50" s="136"/>
      <c r="B50" s="91" t="s">
        <v>151</v>
      </c>
      <c r="C50" s="103">
        <v>44743</v>
      </c>
      <c r="D50" s="103">
        <v>44773</v>
      </c>
      <c r="E50" s="104" t="s">
        <v>56</v>
      </c>
      <c r="F50" s="109" t="s">
        <v>54</v>
      </c>
      <c r="G50" s="109"/>
      <c r="H50" s="109"/>
      <c r="I50" s="109"/>
      <c r="J50" s="91" t="s">
        <v>21</v>
      </c>
      <c r="K50" s="92"/>
      <c r="L50" s="91" t="s">
        <v>60</v>
      </c>
      <c r="M50" s="93">
        <v>92</v>
      </c>
      <c r="N50" s="93"/>
      <c r="O50" s="93">
        <f t="shared" si="4"/>
        <v>0</v>
      </c>
      <c r="P50" s="63"/>
      <c r="Q50" s="48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2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</row>
    <row r="51" spans="1:88" s="53" customFormat="1" ht="29.25" customHeight="1">
      <c r="A51" s="50" t="s">
        <v>18</v>
      </c>
      <c r="B51" s="80">
        <v>6</v>
      </c>
      <c r="C51" s="147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9"/>
      <c r="P51" s="165">
        <f>B51/B52*100</f>
        <v>100</v>
      </c>
      <c r="Q51" s="167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2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</row>
    <row r="52" spans="1:88" s="43" customFormat="1" ht="35.25" customHeight="1">
      <c r="A52" s="50" t="s">
        <v>19</v>
      </c>
      <c r="B52" s="80">
        <v>6</v>
      </c>
      <c r="C52" s="150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2"/>
      <c r="P52" s="166"/>
      <c r="Q52" s="168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1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</row>
    <row r="53" spans="1:88" s="43" customFormat="1" ht="75" customHeight="1">
      <c r="A53" s="137" t="s">
        <v>33</v>
      </c>
      <c r="B53" s="91" t="s">
        <v>155</v>
      </c>
      <c r="C53" s="103">
        <v>44797</v>
      </c>
      <c r="D53" s="103">
        <v>44804</v>
      </c>
      <c r="E53" s="91" t="s">
        <v>156</v>
      </c>
      <c r="F53" s="121" t="s">
        <v>54</v>
      </c>
      <c r="G53" s="129"/>
      <c r="H53" s="126"/>
      <c r="I53" s="126"/>
      <c r="J53" s="91" t="s">
        <v>21</v>
      </c>
      <c r="K53" s="92"/>
      <c r="L53" s="91" t="s">
        <v>60</v>
      </c>
      <c r="M53" s="91">
        <v>1</v>
      </c>
      <c r="N53" s="91">
        <v>1</v>
      </c>
      <c r="O53" s="91">
        <f t="shared" ref="O53:O55" si="5">N53/M53*100</f>
        <v>100</v>
      </c>
      <c r="P53" s="158"/>
      <c r="Q53" s="49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1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</row>
    <row r="54" spans="1:88" s="43" customFormat="1" ht="75" customHeight="1">
      <c r="A54" s="137"/>
      <c r="B54" s="91" t="s">
        <v>162</v>
      </c>
      <c r="C54" s="103">
        <v>44774</v>
      </c>
      <c r="D54" s="103">
        <v>44804</v>
      </c>
      <c r="E54" s="90" t="s">
        <v>163</v>
      </c>
      <c r="F54" s="109"/>
      <c r="G54" s="109"/>
      <c r="H54" s="109"/>
      <c r="I54" s="109"/>
      <c r="J54" s="91" t="s">
        <v>21</v>
      </c>
      <c r="K54" s="92"/>
      <c r="L54" s="91" t="s">
        <v>60</v>
      </c>
      <c r="M54" s="93">
        <v>150</v>
      </c>
      <c r="N54" s="93">
        <v>150</v>
      </c>
      <c r="O54" s="91">
        <f t="shared" si="5"/>
        <v>100</v>
      </c>
      <c r="P54" s="158"/>
      <c r="Q54" s="49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1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</row>
    <row r="55" spans="1:88" s="43" customFormat="1" ht="75" customHeight="1">
      <c r="A55" s="137"/>
      <c r="B55" s="91" t="s">
        <v>164</v>
      </c>
      <c r="C55" s="103">
        <v>44774</v>
      </c>
      <c r="D55" s="103">
        <v>44804</v>
      </c>
      <c r="E55" s="90" t="s">
        <v>165</v>
      </c>
      <c r="F55" s="109" t="s">
        <v>54</v>
      </c>
      <c r="G55" s="109"/>
      <c r="H55" s="109"/>
      <c r="I55" s="109"/>
      <c r="J55" s="91" t="s">
        <v>21</v>
      </c>
      <c r="K55" s="92"/>
      <c r="L55" s="91" t="s">
        <v>60</v>
      </c>
      <c r="M55" s="91">
        <v>8</v>
      </c>
      <c r="N55" s="91">
        <v>5</v>
      </c>
      <c r="O55" s="91">
        <f t="shared" si="5"/>
        <v>62.5</v>
      </c>
      <c r="P55" s="158"/>
      <c r="Q55" s="49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1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</row>
    <row r="56" spans="1:88" s="43" customFormat="1" ht="31.5" customHeight="1">
      <c r="A56" s="50" t="s">
        <v>18</v>
      </c>
      <c r="B56" s="80">
        <v>3</v>
      </c>
      <c r="C56" s="147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9"/>
      <c r="P56" s="165">
        <f>B56/B57*100</f>
        <v>100</v>
      </c>
      <c r="Q56" s="167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1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</row>
    <row r="57" spans="1:88" s="43" customFormat="1" ht="45.75" customHeight="1">
      <c r="A57" s="50" t="s">
        <v>19</v>
      </c>
      <c r="B57" s="80">
        <v>3</v>
      </c>
      <c r="C57" s="150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2"/>
      <c r="P57" s="166"/>
      <c r="Q57" s="168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1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</row>
    <row r="58" spans="1:88" s="43" customFormat="1" ht="33.75">
      <c r="A58" s="135" t="s">
        <v>34</v>
      </c>
      <c r="B58" s="128" t="s">
        <v>158</v>
      </c>
      <c r="C58" s="103">
        <v>44809</v>
      </c>
      <c r="D58" s="103">
        <v>44895</v>
      </c>
      <c r="E58" s="90" t="s">
        <v>159</v>
      </c>
      <c r="F58" s="103" t="s">
        <v>54</v>
      </c>
      <c r="G58" s="103"/>
      <c r="H58" s="103"/>
      <c r="I58" s="103"/>
      <c r="J58" s="91" t="s">
        <v>21</v>
      </c>
      <c r="K58" s="124"/>
      <c r="L58" s="119" t="s">
        <v>60</v>
      </c>
      <c r="M58" s="118">
        <v>25</v>
      </c>
      <c r="N58" s="93">
        <v>25</v>
      </c>
      <c r="O58" s="91">
        <f>N58/M58*100</f>
        <v>100</v>
      </c>
      <c r="P58" s="157"/>
      <c r="Q58" s="49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1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</row>
    <row r="59" spans="1:88" s="43" customFormat="1" ht="33.75">
      <c r="A59" s="137"/>
      <c r="B59" s="128" t="s">
        <v>160</v>
      </c>
      <c r="C59" s="103">
        <v>44809</v>
      </c>
      <c r="D59" s="103">
        <v>44895</v>
      </c>
      <c r="E59" s="90" t="s">
        <v>161</v>
      </c>
      <c r="F59" s="103" t="s">
        <v>54</v>
      </c>
      <c r="G59" s="103"/>
      <c r="H59" s="103"/>
      <c r="I59" s="103"/>
      <c r="J59" s="91" t="s">
        <v>21</v>
      </c>
      <c r="K59" s="124"/>
      <c r="L59" s="119" t="s">
        <v>60</v>
      </c>
      <c r="M59" s="118">
        <v>25</v>
      </c>
      <c r="N59" s="93">
        <v>25</v>
      </c>
      <c r="O59" s="91">
        <f>N59/M59*100</f>
        <v>100</v>
      </c>
      <c r="P59" s="158"/>
      <c r="Q59" s="49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1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</row>
    <row r="60" spans="1:88" s="43" customFormat="1" ht="22.5">
      <c r="A60" s="137"/>
      <c r="B60" s="91" t="s">
        <v>166</v>
      </c>
      <c r="C60" s="103">
        <v>44805</v>
      </c>
      <c r="D60" s="103">
        <v>44834</v>
      </c>
      <c r="E60" s="90" t="s">
        <v>169</v>
      </c>
      <c r="F60" s="103" t="s">
        <v>54</v>
      </c>
      <c r="G60" s="103"/>
      <c r="H60" s="103"/>
      <c r="I60" s="103"/>
      <c r="J60" s="91" t="s">
        <v>21</v>
      </c>
      <c r="K60" s="92"/>
      <c r="L60" s="91" t="s">
        <v>170</v>
      </c>
      <c r="M60" s="93">
        <v>8</v>
      </c>
      <c r="N60" s="93">
        <v>6</v>
      </c>
      <c r="O60" s="91">
        <f t="shared" ref="O60:O62" si="6">N60/M60*100</f>
        <v>75</v>
      </c>
      <c r="P60" s="158"/>
      <c r="Q60" s="49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1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</row>
    <row r="61" spans="1:88" s="43" customFormat="1" ht="11.25">
      <c r="A61" s="137"/>
      <c r="B61" s="91" t="s">
        <v>167</v>
      </c>
      <c r="C61" s="103">
        <v>44805</v>
      </c>
      <c r="D61" s="103">
        <v>44834</v>
      </c>
      <c r="E61" s="90" t="s">
        <v>171</v>
      </c>
      <c r="F61" s="103" t="s">
        <v>54</v>
      </c>
      <c r="G61" s="103"/>
      <c r="H61" s="103"/>
      <c r="I61" s="103"/>
      <c r="J61" s="91" t="s">
        <v>21</v>
      </c>
      <c r="K61" s="92"/>
      <c r="L61" s="91" t="s">
        <v>170</v>
      </c>
      <c r="M61" s="93">
        <v>150</v>
      </c>
      <c r="N61" s="93">
        <v>19</v>
      </c>
      <c r="O61" s="91">
        <f t="shared" si="6"/>
        <v>12.666666666666668</v>
      </c>
      <c r="P61" s="158"/>
      <c r="Q61" s="49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1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</row>
    <row r="62" spans="1:88" s="43" customFormat="1" ht="22.5">
      <c r="A62" s="136"/>
      <c r="B62" s="91" t="s">
        <v>168</v>
      </c>
      <c r="C62" s="103">
        <v>44805</v>
      </c>
      <c r="D62" s="103">
        <v>44834</v>
      </c>
      <c r="E62" s="90" t="s">
        <v>57</v>
      </c>
      <c r="F62" s="103" t="s">
        <v>54</v>
      </c>
      <c r="G62" s="103"/>
      <c r="H62" s="103"/>
      <c r="I62" s="103"/>
      <c r="J62" s="91" t="s">
        <v>21</v>
      </c>
      <c r="K62" s="92"/>
      <c r="L62" s="91" t="s">
        <v>170</v>
      </c>
      <c r="M62" s="93">
        <v>150</v>
      </c>
      <c r="N62" s="93">
        <v>15</v>
      </c>
      <c r="O62" s="91">
        <f t="shared" si="6"/>
        <v>10</v>
      </c>
      <c r="P62" s="158"/>
      <c r="Q62" s="49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1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</row>
    <row r="63" spans="1:88" s="43" customFormat="1" ht="26.25" customHeight="1">
      <c r="A63" s="50" t="s">
        <v>18</v>
      </c>
      <c r="B63" s="80">
        <v>2</v>
      </c>
      <c r="C63" s="147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9"/>
      <c r="P63" s="158"/>
      <c r="Q63" s="49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1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</row>
    <row r="64" spans="1:88" s="43" customFormat="1" ht="22.5">
      <c r="A64" s="50" t="s">
        <v>19</v>
      </c>
      <c r="B64" s="80">
        <v>2</v>
      </c>
      <c r="C64" s="150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2"/>
      <c r="P64" s="158"/>
      <c r="Q64" s="49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1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</row>
    <row r="65" spans="1:95" s="43" customFormat="1" ht="12.75" hidden="1" customHeight="1">
      <c r="A65" s="181" t="s">
        <v>35</v>
      </c>
      <c r="B65" s="123"/>
      <c r="C65" s="123"/>
      <c r="D65" s="53"/>
      <c r="E65" s="53"/>
      <c r="F65" s="53"/>
      <c r="G65" s="53"/>
      <c r="H65" s="53"/>
      <c r="I65" s="53"/>
      <c r="J65" s="123"/>
      <c r="K65" s="123"/>
      <c r="L65" s="53"/>
      <c r="M65" s="123"/>
      <c r="N65" s="123"/>
      <c r="O65" s="93" t="e">
        <f>N65/M65*100</f>
        <v>#DIV/0!</v>
      </c>
      <c r="P65" s="158"/>
      <c r="Q65" s="54">
        <f>19+18+15+14</f>
        <v>66</v>
      </c>
      <c r="R65"/>
      <c r="S65"/>
      <c r="T65"/>
      <c r="U65"/>
      <c r="V65" s="40"/>
      <c r="W65" s="40"/>
      <c r="X65" s="40"/>
      <c r="Y65" s="40"/>
      <c r="Z65" s="40"/>
      <c r="AA65" s="40"/>
      <c r="AB65" s="40"/>
      <c r="AC65" s="40"/>
      <c r="AD65" s="41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</row>
    <row r="66" spans="1:95" s="43" customFormat="1" ht="22.5">
      <c r="A66" s="182"/>
      <c r="B66" s="91" t="s">
        <v>185</v>
      </c>
      <c r="C66" s="77">
        <v>44841</v>
      </c>
      <c r="D66" s="77">
        <v>44841</v>
      </c>
      <c r="E66" s="101" t="s">
        <v>186</v>
      </c>
      <c r="F66" s="91" t="s">
        <v>54</v>
      </c>
      <c r="G66" s="91"/>
      <c r="H66" s="91"/>
      <c r="I66" s="91"/>
      <c r="J66" s="91" t="s">
        <v>21</v>
      </c>
      <c r="K66" s="92"/>
      <c r="L66" s="91" t="s">
        <v>170</v>
      </c>
      <c r="M66" s="91">
        <v>20</v>
      </c>
      <c r="N66" s="91">
        <v>20</v>
      </c>
      <c r="O66" s="93">
        <f>N66/M66*100</f>
        <v>100</v>
      </c>
      <c r="P66" s="158"/>
      <c r="Q66" s="54"/>
      <c r="R66"/>
      <c r="S66"/>
      <c r="T66"/>
      <c r="U66"/>
      <c r="V66" s="40"/>
      <c r="W66" s="40"/>
      <c r="X66" s="40"/>
      <c r="Y66" s="40"/>
      <c r="Z66" s="40"/>
      <c r="AA66" s="40"/>
      <c r="AB66" s="40"/>
      <c r="AC66" s="40"/>
      <c r="AD66" s="41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</row>
    <row r="67" spans="1:95" s="43" customFormat="1" ht="22.5">
      <c r="A67" s="182"/>
      <c r="B67" s="91" t="s">
        <v>178</v>
      </c>
      <c r="C67" s="77">
        <v>44835</v>
      </c>
      <c r="D67" s="77">
        <v>44865</v>
      </c>
      <c r="E67" s="104" t="s">
        <v>177</v>
      </c>
      <c r="F67" s="91" t="s">
        <v>54</v>
      </c>
      <c r="G67" s="91"/>
      <c r="H67" s="91"/>
      <c r="I67" s="91"/>
      <c r="J67" s="91" t="s">
        <v>21</v>
      </c>
      <c r="K67" s="92"/>
      <c r="L67" s="91" t="s">
        <v>170</v>
      </c>
      <c r="M67" s="91">
        <v>5</v>
      </c>
      <c r="N67" s="91">
        <v>2</v>
      </c>
      <c r="O67" s="93">
        <f t="shared" ref="O67" si="7">N67/M67*100</f>
        <v>40</v>
      </c>
      <c r="P67" s="158"/>
      <c r="Q67" s="54"/>
      <c r="R67"/>
      <c r="S67"/>
      <c r="T67"/>
      <c r="U67"/>
      <c r="V67" s="40"/>
      <c r="W67" s="40"/>
      <c r="X67" s="40"/>
      <c r="Y67" s="40"/>
      <c r="Z67" s="40"/>
      <c r="AA67" s="40"/>
      <c r="AB67" s="40"/>
      <c r="AC67" s="40"/>
      <c r="AD67" s="41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</row>
    <row r="68" spans="1:95" s="43" customFormat="1" ht="22.5" customHeight="1">
      <c r="A68" s="50" t="s">
        <v>18</v>
      </c>
      <c r="B68" s="91">
        <v>2</v>
      </c>
      <c r="C68" s="147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88">
        <v>0</v>
      </c>
      <c r="Q68" s="186"/>
      <c r="R68"/>
      <c r="S68"/>
      <c r="T68"/>
      <c r="U68"/>
      <c r="V68" s="40"/>
      <c r="W68" s="40"/>
      <c r="X68" s="40"/>
      <c r="Y68" s="40"/>
      <c r="Z68" s="40"/>
      <c r="AA68" s="40"/>
      <c r="AB68" s="40"/>
      <c r="AC68" s="40"/>
      <c r="AD68" s="41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</row>
    <row r="69" spans="1:95" s="43" customFormat="1" ht="11.25" customHeight="1">
      <c r="A69" s="50" t="s">
        <v>19</v>
      </c>
      <c r="B69" s="91">
        <v>2</v>
      </c>
      <c r="C69" s="150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89"/>
      <c r="Q69" s="187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1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</row>
    <row r="70" spans="1:95" s="43" customFormat="1" ht="0.75" customHeight="1">
      <c r="A70" s="181" t="s">
        <v>36</v>
      </c>
      <c r="B70" s="91"/>
      <c r="C70" s="109"/>
      <c r="D70" s="109"/>
      <c r="E70" s="54"/>
      <c r="F70" s="54"/>
      <c r="G70" s="54"/>
      <c r="H70" s="54"/>
      <c r="I70" s="54"/>
      <c r="J70" s="91"/>
      <c r="K70" s="91"/>
      <c r="L70" s="90"/>
      <c r="M70" s="93"/>
      <c r="N70" s="93"/>
      <c r="O70" s="93" t="e">
        <f>N70/M70*100</f>
        <v>#DIV/0!</v>
      </c>
      <c r="P70" s="55"/>
      <c r="Q70" s="49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1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</row>
    <row r="71" spans="1:95" s="43" customFormat="1" ht="30" customHeight="1">
      <c r="A71" s="182"/>
      <c r="B71" s="91" t="s">
        <v>179</v>
      </c>
      <c r="C71" s="77">
        <v>44875</v>
      </c>
      <c r="D71" s="77">
        <v>44875</v>
      </c>
      <c r="E71" s="104" t="s">
        <v>189</v>
      </c>
      <c r="F71" s="91" t="s">
        <v>54</v>
      </c>
      <c r="G71" s="91"/>
      <c r="H71" s="91"/>
      <c r="I71" s="91"/>
      <c r="J71" s="91" t="s">
        <v>21</v>
      </c>
      <c r="K71" s="92"/>
      <c r="L71" s="91" t="s">
        <v>170</v>
      </c>
      <c r="M71" s="93">
        <v>200</v>
      </c>
      <c r="N71" s="93">
        <v>200</v>
      </c>
      <c r="O71" s="93">
        <v>100</v>
      </c>
      <c r="P71" s="55"/>
      <c r="Q71" s="48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1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</row>
    <row r="72" spans="1:95" s="43" customFormat="1" ht="26.25" customHeight="1">
      <c r="A72" s="182"/>
      <c r="B72" s="91" t="s">
        <v>187</v>
      </c>
      <c r="C72" s="77">
        <v>44874</v>
      </c>
      <c r="D72" s="77">
        <v>44874</v>
      </c>
      <c r="E72" s="104" t="s">
        <v>188</v>
      </c>
      <c r="F72" s="91" t="s">
        <v>54</v>
      </c>
      <c r="G72" s="91"/>
      <c r="H72" s="91"/>
      <c r="I72" s="91"/>
      <c r="J72" s="91" t="s">
        <v>21</v>
      </c>
      <c r="K72" s="92"/>
      <c r="L72" s="91" t="s">
        <v>170</v>
      </c>
      <c r="M72" s="93">
        <v>10</v>
      </c>
      <c r="N72" s="93">
        <v>10</v>
      </c>
      <c r="O72" s="93">
        <v>100</v>
      </c>
      <c r="P72" s="55"/>
      <c r="Q72" s="48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1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</row>
    <row r="73" spans="1:95" s="43" customFormat="1" ht="26.25" customHeight="1">
      <c r="A73" s="182"/>
      <c r="B73" s="91" t="s">
        <v>180</v>
      </c>
      <c r="C73" s="77">
        <v>44866</v>
      </c>
      <c r="D73" s="77">
        <v>44895</v>
      </c>
      <c r="E73" s="209" t="s">
        <v>181</v>
      </c>
      <c r="F73" s="210" t="s">
        <v>54</v>
      </c>
      <c r="G73" s="54"/>
      <c r="H73" s="54"/>
      <c r="I73" s="54"/>
      <c r="J73" s="91" t="s">
        <v>21</v>
      </c>
      <c r="K73" s="92"/>
      <c r="L73" s="91" t="s">
        <v>170</v>
      </c>
      <c r="M73" s="93">
        <v>20</v>
      </c>
      <c r="N73" s="93">
        <v>15</v>
      </c>
      <c r="O73" s="93"/>
      <c r="P73" s="55"/>
      <c r="Q73" s="48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1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</row>
    <row r="74" spans="1:95" s="43" customFormat="1" ht="26.25" customHeight="1">
      <c r="A74" s="182"/>
      <c r="B74" s="91" t="s">
        <v>191</v>
      </c>
      <c r="C74" s="77">
        <v>44866</v>
      </c>
      <c r="D74" s="77">
        <v>44895</v>
      </c>
      <c r="E74" s="90" t="s">
        <v>192</v>
      </c>
      <c r="F74" s="211" t="s">
        <v>54</v>
      </c>
      <c r="G74" s="130"/>
      <c r="H74" s="130"/>
      <c r="I74" s="130"/>
      <c r="J74" s="91" t="s">
        <v>21</v>
      </c>
      <c r="K74" s="91"/>
      <c r="L74" s="91" t="s">
        <v>170</v>
      </c>
      <c r="M74" s="93">
        <v>8</v>
      </c>
      <c r="N74" s="93">
        <v>3</v>
      </c>
      <c r="O74" s="93"/>
      <c r="P74" s="55"/>
      <c r="Q74" s="48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1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</row>
    <row r="75" spans="1:95" s="43" customFormat="1" ht="18" customHeight="1">
      <c r="A75" s="182"/>
      <c r="B75" s="91" t="s">
        <v>182</v>
      </c>
      <c r="C75" s="77">
        <v>44866</v>
      </c>
      <c r="D75" s="77">
        <v>44895</v>
      </c>
      <c r="E75" s="90" t="s">
        <v>183</v>
      </c>
      <c r="F75" s="132" t="s">
        <v>54</v>
      </c>
      <c r="G75" s="132"/>
      <c r="H75" s="132"/>
      <c r="I75" s="132"/>
      <c r="J75" s="91" t="s">
        <v>21</v>
      </c>
      <c r="K75" s="91"/>
      <c r="L75" s="91" t="s">
        <v>170</v>
      </c>
      <c r="M75" s="93">
        <v>35</v>
      </c>
      <c r="N75" s="93">
        <v>20</v>
      </c>
      <c r="O75" s="93"/>
      <c r="P75" s="55"/>
      <c r="Q75" s="48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1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</row>
    <row r="76" spans="1:95" s="43" customFormat="1" ht="22.5">
      <c r="A76" s="183"/>
      <c r="B76" s="91" t="s">
        <v>185</v>
      </c>
      <c r="C76" s="77">
        <v>44876</v>
      </c>
      <c r="D76" s="77">
        <v>44876</v>
      </c>
      <c r="E76" s="101" t="s">
        <v>186</v>
      </c>
      <c r="F76" s="132" t="s">
        <v>54</v>
      </c>
      <c r="G76" s="132"/>
      <c r="H76" s="132"/>
      <c r="I76" s="132"/>
      <c r="J76" s="132" t="s">
        <v>21</v>
      </c>
      <c r="K76" s="124"/>
      <c r="L76" s="91" t="s">
        <v>170</v>
      </c>
      <c r="M76" s="93">
        <v>30</v>
      </c>
      <c r="N76" s="93">
        <v>30</v>
      </c>
      <c r="O76" s="93">
        <v>100</v>
      </c>
      <c r="P76" s="55"/>
      <c r="Q76" s="48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1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</row>
    <row r="77" spans="1:95" s="43" customFormat="1" ht="30.75" customHeight="1">
      <c r="A77" s="50" t="s">
        <v>18</v>
      </c>
      <c r="B77" s="91">
        <v>0</v>
      </c>
      <c r="C77" s="175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7"/>
      <c r="P77" s="184">
        <v>100</v>
      </c>
      <c r="Q77" s="167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1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</row>
    <row r="78" spans="1:95" s="43" customFormat="1" ht="31.5" customHeight="1">
      <c r="A78" s="50" t="s">
        <v>19</v>
      </c>
      <c r="B78" s="91">
        <v>0</v>
      </c>
      <c r="C78" s="178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80"/>
      <c r="P78" s="190"/>
      <c r="Q78" s="168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1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</row>
    <row r="79" spans="1:95" s="43" customFormat="1" ht="31.5" customHeight="1">
      <c r="A79" s="181" t="s">
        <v>39</v>
      </c>
      <c r="B79" s="91" t="s">
        <v>193</v>
      </c>
      <c r="C79" s="103">
        <v>44896</v>
      </c>
      <c r="D79" s="103">
        <v>44925</v>
      </c>
      <c r="E79" s="212" t="s">
        <v>194</v>
      </c>
      <c r="F79" s="122" t="s">
        <v>54</v>
      </c>
      <c r="G79" s="122"/>
      <c r="H79" s="121"/>
      <c r="I79" s="122"/>
      <c r="J79" s="91" t="s">
        <v>21</v>
      </c>
      <c r="K79" s="91"/>
      <c r="L79" s="91" t="s">
        <v>170</v>
      </c>
      <c r="M79" s="91">
        <v>116</v>
      </c>
      <c r="N79" s="91">
        <v>23</v>
      </c>
      <c r="O79" s="91"/>
      <c r="P79" s="55"/>
      <c r="Q79" s="134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1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</row>
    <row r="80" spans="1:95" s="43" customFormat="1" ht="31.5" customHeight="1">
      <c r="A80" s="182"/>
      <c r="B80" s="91" t="s">
        <v>195</v>
      </c>
      <c r="C80" s="103">
        <v>44896</v>
      </c>
      <c r="D80" s="103">
        <v>44925</v>
      </c>
      <c r="E80" s="90" t="s">
        <v>196</v>
      </c>
      <c r="F80" s="122" t="s">
        <v>54</v>
      </c>
      <c r="G80" s="122"/>
      <c r="H80" s="121"/>
      <c r="I80" s="122"/>
      <c r="J80" s="91" t="s">
        <v>21</v>
      </c>
      <c r="K80" s="91"/>
      <c r="L80" s="91" t="s">
        <v>170</v>
      </c>
      <c r="M80" s="91">
        <v>8</v>
      </c>
      <c r="N80" s="91">
        <v>2</v>
      </c>
      <c r="O80" s="91"/>
      <c r="P80" s="55"/>
      <c r="Q80" s="134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1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</row>
    <row r="81" spans="1:88" s="43" customFormat="1" ht="31.5" customHeight="1">
      <c r="A81" s="182"/>
      <c r="B81" s="91" t="s">
        <v>197</v>
      </c>
      <c r="C81" s="103">
        <v>44896</v>
      </c>
      <c r="D81" s="103">
        <v>44925</v>
      </c>
      <c r="E81" s="90" t="s">
        <v>198</v>
      </c>
      <c r="F81" s="122" t="s">
        <v>54</v>
      </c>
      <c r="G81" s="122"/>
      <c r="H81" s="122"/>
      <c r="I81" s="122"/>
      <c r="J81" s="91" t="s">
        <v>21</v>
      </c>
      <c r="K81" s="91"/>
      <c r="L81" s="91" t="s">
        <v>170</v>
      </c>
      <c r="M81" s="91">
        <v>4</v>
      </c>
      <c r="N81" s="91">
        <v>3</v>
      </c>
      <c r="O81" s="91"/>
      <c r="P81" s="55"/>
      <c r="Q81" s="134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1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</row>
    <row r="82" spans="1:88" s="43" customFormat="1" ht="31.5" customHeight="1">
      <c r="A82" s="182"/>
      <c r="B82" s="91" t="s">
        <v>199</v>
      </c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55"/>
      <c r="Q82" s="134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1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</row>
    <row r="83" spans="1:88" s="43" customFormat="1" ht="12.75" hidden="1" customHeight="1">
      <c r="A83" s="183"/>
      <c r="B83" s="91"/>
      <c r="C83" s="109"/>
      <c r="D83" s="109"/>
      <c r="E83" s="125"/>
      <c r="F83" s="122"/>
      <c r="G83" s="122"/>
      <c r="H83" s="122"/>
      <c r="I83" s="122"/>
      <c r="J83" s="91"/>
      <c r="K83" s="91"/>
      <c r="L83" s="90"/>
      <c r="M83" s="91"/>
      <c r="N83" s="91"/>
      <c r="O83" s="91" t="e">
        <f>N83/M83*100</f>
        <v>#DIV/0!</v>
      </c>
      <c r="P83" s="56"/>
      <c r="Q83" s="49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1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</row>
    <row r="84" spans="1:88" ht="28.5" customHeight="1">
      <c r="A84" s="50" t="s">
        <v>18</v>
      </c>
      <c r="B84" s="91">
        <v>4</v>
      </c>
      <c r="C84" s="147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9"/>
      <c r="P84" s="184">
        <v>100</v>
      </c>
      <c r="Q84" s="186"/>
    </row>
    <row r="85" spans="1:88" ht="36" customHeight="1">
      <c r="A85" s="50" t="s">
        <v>19</v>
      </c>
      <c r="B85" s="91">
        <v>4</v>
      </c>
      <c r="C85" s="150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2"/>
      <c r="P85" s="185"/>
      <c r="Q85" s="187"/>
    </row>
    <row r="86" spans="1:88" ht="102" customHeight="1">
      <c r="A86" s="113" t="s">
        <v>45</v>
      </c>
      <c r="B86" s="57">
        <f>+B10+B16+B24+B29+B35+B43+B51+B56+B63+B68+B77+B84</f>
        <v>40</v>
      </c>
      <c r="C86" s="122"/>
      <c r="D86" s="54"/>
      <c r="E86" s="54"/>
      <c r="F86" s="54"/>
      <c r="G86" s="54"/>
      <c r="H86" s="54"/>
      <c r="I86" s="54"/>
      <c r="J86" s="126"/>
      <c r="K86" s="126"/>
      <c r="L86" s="54"/>
      <c r="M86" s="122"/>
      <c r="N86" s="91"/>
      <c r="O86" s="91"/>
      <c r="P86" s="184">
        <v>100</v>
      </c>
      <c r="Q86" s="54"/>
    </row>
    <row r="87" spans="1:88">
      <c r="N87" s="60"/>
      <c r="O87" s="60"/>
      <c r="P87" s="185"/>
    </row>
    <row r="88" spans="1:88">
      <c r="N88" s="60"/>
      <c r="O88" s="60"/>
    </row>
    <row r="89" spans="1:88">
      <c r="N89" s="60"/>
      <c r="O89" s="60"/>
    </row>
    <row r="90" spans="1:88">
      <c r="N90" s="60"/>
      <c r="O90" s="60"/>
    </row>
    <row r="91" spans="1:88">
      <c r="N91" s="60"/>
      <c r="O91" s="60"/>
    </row>
    <row r="92" spans="1:88">
      <c r="N92" s="60"/>
      <c r="O92" s="60"/>
    </row>
    <row r="93" spans="1:88">
      <c r="N93" s="60"/>
      <c r="O93" s="60"/>
    </row>
    <row r="94" spans="1:88">
      <c r="N94" s="60"/>
      <c r="O94" s="60"/>
    </row>
    <row r="95" spans="1:88">
      <c r="N95" s="60"/>
      <c r="O95" s="60"/>
    </row>
    <row r="96" spans="1:88">
      <c r="N96" s="60"/>
      <c r="O96" s="60"/>
    </row>
    <row r="97" spans="14:15">
      <c r="N97" s="60"/>
      <c r="O97" s="60"/>
    </row>
    <row r="98" spans="14:15">
      <c r="N98" s="60"/>
      <c r="O98" s="60"/>
    </row>
    <row r="99" spans="14:15">
      <c r="N99" s="60"/>
      <c r="O99" s="60"/>
    </row>
    <row r="100" spans="14:15">
      <c r="N100" s="60"/>
      <c r="O100" s="60"/>
    </row>
    <row r="101" spans="14:15">
      <c r="N101" s="60"/>
      <c r="O101" s="60"/>
    </row>
    <row r="102" spans="14:15">
      <c r="N102" s="60"/>
      <c r="O102" s="60"/>
    </row>
    <row r="103" spans="14:15">
      <c r="N103" s="60"/>
      <c r="O103" s="60"/>
    </row>
    <row r="104" spans="14:15">
      <c r="N104" s="60"/>
      <c r="O104" s="60"/>
    </row>
    <row r="105" spans="14:15">
      <c r="N105" s="60"/>
      <c r="O105" s="60"/>
    </row>
    <row r="106" spans="14:15">
      <c r="N106" s="60"/>
      <c r="O106" s="60"/>
    </row>
    <row r="107" spans="14:15">
      <c r="N107" s="60"/>
      <c r="O107" s="60"/>
    </row>
    <row r="108" spans="14:15">
      <c r="N108" s="60"/>
      <c r="O108" s="60"/>
    </row>
    <row r="109" spans="14:15">
      <c r="N109" s="60"/>
      <c r="O109" s="60"/>
    </row>
    <row r="110" spans="14:15">
      <c r="N110" s="60"/>
      <c r="O110" s="60"/>
    </row>
    <row r="111" spans="14:15">
      <c r="N111" s="60"/>
      <c r="O111" s="60"/>
    </row>
    <row r="112" spans="14:15">
      <c r="N112" s="60"/>
      <c r="O112" s="60"/>
    </row>
    <row r="113" spans="14:15">
      <c r="N113" s="60"/>
      <c r="O113" s="60"/>
    </row>
    <row r="114" spans="14:15">
      <c r="N114" s="60"/>
      <c r="O114" s="60"/>
    </row>
    <row r="115" spans="14:15">
      <c r="N115" s="60"/>
      <c r="O115" s="60"/>
    </row>
    <row r="116" spans="14:15">
      <c r="N116" s="60"/>
      <c r="O116" s="60"/>
    </row>
    <row r="117" spans="14:15">
      <c r="N117" s="60"/>
      <c r="O117" s="60"/>
    </row>
    <row r="118" spans="14:15">
      <c r="N118" s="60"/>
      <c r="O118" s="60"/>
    </row>
    <row r="119" spans="14:15">
      <c r="N119" s="60"/>
      <c r="O119" s="60"/>
    </row>
    <row r="120" spans="14:15">
      <c r="N120" s="60"/>
      <c r="O120" s="60"/>
    </row>
    <row r="121" spans="14:15">
      <c r="N121" s="60"/>
      <c r="O121" s="60"/>
    </row>
    <row r="122" spans="14:15">
      <c r="N122" s="60"/>
      <c r="O122" s="60"/>
    </row>
    <row r="123" spans="14:15">
      <c r="N123" s="60"/>
      <c r="O123" s="60"/>
    </row>
    <row r="124" spans="14:15">
      <c r="N124" s="60"/>
      <c r="O124" s="60"/>
    </row>
    <row r="125" spans="14:15">
      <c r="N125" s="60"/>
      <c r="O125" s="60"/>
    </row>
    <row r="126" spans="14:15">
      <c r="N126" s="60"/>
      <c r="O126" s="60"/>
    </row>
    <row r="127" spans="14:15">
      <c r="N127" s="60"/>
      <c r="O127" s="60"/>
    </row>
    <row r="128" spans="14:15">
      <c r="N128" s="60"/>
      <c r="O128" s="60"/>
    </row>
    <row r="65518" spans="11:11">
      <c r="K65518" s="61"/>
    </row>
  </sheetData>
  <protectedRanges>
    <protectedRange sqref="K65518:K65529 C35 J36 K68 J44:N44 J7:O8 K43 J63:N63 J70:N70 K41 K45:K48 J53:N53 K37 J30:N31 J83:N83 J66:K66 K50:K51 L36:N36 J58:L59 J56:N56 J76:K76 J77:N77 M76:N76 M71:N72" name="Rango14_2"/>
    <protectedRange sqref="A45:A50 C44:D44 C53:D53 B77:D77 A79 B63:D63 B56:D56 A58:D59 A53:A55 A60:A62 B66 A70:D72 A76:D76 A73:A75 A83:D83" name="Rango12_1"/>
    <protectedRange sqref="B36:D36" name="Rango11_2"/>
    <protectedRange sqref="A31:B31 C30:D30 A37:A41 A32:A34" name="Rango10_2"/>
    <protectedRange sqref="C68:D68 C50:D51 C31:D31 C43:D43 C37:D37 C41:D41 C45:D48" name="Rango9_2"/>
    <protectedRange sqref="A18:A23" name="Rango8_1"/>
    <protectedRange sqref="C29:D29 A12:A15" name="Rango6_1"/>
    <protectedRange sqref="F68:I68 F43:I43 F42 F37:I37 F41:I41 F40 F45:I51" name="Rango11_1_2"/>
    <protectedRange sqref="F29:I29" name="Rango4_1_1"/>
    <protectedRange sqref="B29:B30" name="Rango12_2_1"/>
    <protectedRange sqref="A65:A67" name="Rango10_1_1"/>
    <protectedRange sqref="J49:K49 M49:N49" name="Rango14_2_3"/>
    <protectedRange sqref="B49:D49" name="Rango12_1_3"/>
    <protectedRange sqref="J32:N34 J37 L37 J41:J42 L41:L42 J45:J47 L45:L50" name="Rango14_2_1"/>
    <protectedRange sqref="B32:B34" name="Rango10_2_1"/>
    <protectedRange sqref="C32:D34" name="Rango9_2_1"/>
    <protectedRange sqref="J38:K40" name="Rango14_2_2"/>
    <protectedRange sqref="C38:D40" name="Rango9_2_2"/>
    <protectedRange sqref="F38:I39 G40:I40" name="Rango11_1_2_1"/>
    <protectedRange sqref="J54:N55" name="Rango14_2_4"/>
    <protectedRange sqref="B54:D55" name="Rango12_1_1"/>
    <protectedRange sqref="B60:B62" name="Rango12_1_2"/>
    <protectedRange sqref="J60:L62 L76 L66:L67 L71:L72" name="Rango14_2_5"/>
    <protectedRange sqref="C60:D62" name="Rango12_1_4"/>
    <protectedRange sqref="J67:K67 J71:K72" name="Rango14_2_7"/>
    <protectedRange sqref="J73:N73 J75:N75" name="Rango14_2_6"/>
    <protectedRange sqref="B73:D73 B75:D75" name="Rango12_1_5"/>
    <protectedRange sqref="J74:N74" name="Rango14_2_8"/>
    <protectedRange sqref="B74:D74" name="Rango12_1_6"/>
    <protectedRange sqref="J79:N81" name="Rango14_2_9"/>
    <protectedRange sqref="B79:D81" name="Rango12_1_7"/>
  </protectedRanges>
  <mergeCells count="64">
    <mergeCell ref="C84:O85"/>
    <mergeCell ref="P84:P85"/>
    <mergeCell ref="Q84:Q85"/>
    <mergeCell ref="C68:O69"/>
    <mergeCell ref="P68:P69"/>
    <mergeCell ref="Q68:Q69"/>
    <mergeCell ref="A70:A76"/>
    <mergeCell ref="C77:O78"/>
    <mergeCell ref="P77:P78"/>
    <mergeCell ref="Q77:Q78"/>
    <mergeCell ref="A79:A83"/>
    <mergeCell ref="P86:P87"/>
    <mergeCell ref="Q56:Q57"/>
    <mergeCell ref="A58:A62"/>
    <mergeCell ref="P58:P67"/>
    <mergeCell ref="C63:O64"/>
    <mergeCell ref="A65:A67"/>
    <mergeCell ref="A45:A50"/>
    <mergeCell ref="A53:A55"/>
    <mergeCell ref="P53:P55"/>
    <mergeCell ref="C56:O57"/>
    <mergeCell ref="P56:P57"/>
    <mergeCell ref="Q24:Q25"/>
    <mergeCell ref="C29:O30"/>
    <mergeCell ref="P29:P30"/>
    <mergeCell ref="C51:O52"/>
    <mergeCell ref="P51:P52"/>
    <mergeCell ref="Q51:Q52"/>
    <mergeCell ref="P31:P34"/>
    <mergeCell ref="C35:O36"/>
    <mergeCell ref="P35:P36"/>
    <mergeCell ref="Q35:Q36"/>
    <mergeCell ref="C43:O44"/>
    <mergeCell ref="P43:P44"/>
    <mergeCell ref="Q43:Q44"/>
    <mergeCell ref="A18:A23"/>
    <mergeCell ref="P18:P23"/>
    <mergeCell ref="A31:A34"/>
    <mergeCell ref="C24:O25"/>
    <mergeCell ref="P24:P25"/>
    <mergeCell ref="A26:A28"/>
    <mergeCell ref="P26:P28"/>
    <mergeCell ref="P10:P11"/>
    <mergeCell ref="Q10:Q11"/>
    <mergeCell ref="A12:A15"/>
    <mergeCell ref="C16:O17"/>
    <mergeCell ref="P16:P17"/>
    <mergeCell ref="Q16:Q17"/>
    <mergeCell ref="K7:K8"/>
    <mergeCell ref="A37:A42"/>
    <mergeCell ref="A5:Q6"/>
    <mergeCell ref="A7:A8"/>
    <mergeCell ref="B7:B8"/>
    <mergeCell ref="C7:D7"/>
    <mergeCell ref="E7:E8"/>
    <mergeCell ref="F7:I7"/>
    <mergeCell ref="J7:J8"/>
    <mergeCell ref="L7:L8"/>
    <mergeCell ref="M7:M8"/>
    <mergeCell ref="N7:N8"/>
    <mergeCell ref="O7:O8"/>
    <mergeCell ref="P7:P8"/>
    <mergeCell ref="Q7:Q8"/>
    <mergeCell ref="C10:O11"/>
  </mergeCells>
  <pageMargins left="0.23622047244094491" right="0.23622047244094491" top="0.74803149606299213" bottom="0.74803149606299213" header="0.31496062992125984" footer="0.31496062992125984"/>
  <pageSetup paperSize="41" scale="20" orientation="landscape" r:id="rId1"/>
  <rowBreaks count="1" manualBreakCount="1">
    <brk id="86" max="16" man="1"/>
  </rowBreaks>
  <colBreaks count="1" manualBreakCount="1">
    <brk id="2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5033"/>
  <sheetViews>
    <sheetView view="pageBreakPreview" topLeftCell="A5" zoomScale="89" zoomScaleNormal="100" zoomScaleSheetLayoutView="89" workbookViewId="0">
      <pane ySplit="5" topLeftCell="A52" activePane="bottomLeft" state="frozen"/>
      <selection activeCell="A5" sqref="A5"/>
      <selection pane="bottomLeft" activeCell="B67" sqref="B67"/>
    </sheetView>
  </sheetViews>
  <sheetFormatPr baseColWidth="10" defaultRowHeight="12.75"/>
  <cols>
    <col min="1" max="1" width="25.42578125" bestFit="1" customWidth="1"/>
    <col min="2" max="2" width="35.42578125" style="59" customWidth="1"/>
    <col min="3" max="3" width="16.7109375" style="59" customWidth="1"/>
    <col min="4" max="4" width="16.85546875" customWidth="1"/>
    <col min="5" max="5" width="59.42578125" customWidth="1"/>
    <col min="6" max="6" width="12" style="58" customWidth="1"/>
    <col min="7" max="7" width="11.28515625" style="58" customWidth="1"/>
    <col min="8" max="8" width="11.5703125" customWidth="1"/>
    <col min="9" max="9" width="14.85546875" style="59" customWidth="1"/>
    <col min="10" max="10" width="15.7109375" style="59" customWidth="1"/>
    <col min="11" max="11" width="18" style="59" customWidth="1"/>
    <col min="12" max="12" width="50.28515625" bestFit="1" customWidth="1"/>
    <col min="13" max="13" width="11.42578125" customWidth="1"/>
    <col min="14" max="14" width="11.42578125" style="17" customWidth="1"/>
    <col min="239" max="239" width="25.42578125" bestFit="1" customWidth="1"/>
    <col min="240" max="240" width="37" customWidth="1"/>
    <col min="241" max="241" width="35.42578125" customWidth="1"/>
    <col min="242" max="242" width="16.7109375" customWidth="1"/>
    <col min="243" max="243" width="16.85546875" customWidth="1"/>
    <col min="244" max="244" width="59.42578125" customWidth="1"/>
    <col min="245" max="247" width="3.28515625" bestFit="1" customWidth="1"/>
    <col min="248" max="249" width="3.42578125" customWidth="1"/>
    <col min="250" max="250" width="12" customWidth="1"/>
    <col min="251" max="251" width="11.28515625" customWidth="1"/>
    <col min="252" max="252" width="10.28515625" customWidth="1"/>
    <col min="253" max="253" width="14.85546875" customWidth="1"/>
    <col min="254" max="254" width="15.7109375" customWidth="1"/>
    <col min="255" max="255" width="18" customWidth="1"/>
    <col min="256" max="256" width="50.28515625" bestFit="1" customWidth="1"/>
    <col min="257" max="257" width="17.42578125" customWidth="1"/>
    <col min="258" max="270" width="11.42578125" customWidth="1"/>
    <col min="495" max="495" width="25.42578125" bestFit="1" customWidth="1"/>
    <col min="496" max="496" width="37" customWidth="1"/>
    <col min="497" max="497" width="35.42578125" customWidth="1"/>
    <col min="498" max="498" width="16.7109375" customWidth="1"/>
    <col min="499" max="499" width="16.85546875" customWidth="1"/>
    <col min="500" max="500" width="59.42578125" customWidth="1"/>
    <col min="501" max="503" width="3.28515625" bestFit="1" customWidth="1"/>
    <col min="504" max="505" width="3.42578125" customWidth="1"/>
    <col min="506" max="506" width="12" customWidth="1"/>
    <col min="507" max="507" width="11.28515625" customWidth="1"/>
    <col min="508" max="508" width="10.28515625" customWidth="1"/>
    <col min="509" max="509" width="14.85546875" customWidth="1"/>
    <col min="510" max="510" width="15.7109375" customWidth="1"/>
    <col min="511" max="511" width="18" customWidth="1"/>
    <col min="512" max="512" width="50.28515625" bestFit="1" customWidth="1"/>
    <col min="513" max="513" width="17.42578125" customWidth="1"/>
    <col min="514" max="526" width="11.42578125" customWidth="1"/>
    <col min="751" max="751" width="25.42578125" bestFit="1" customWidth="1"/>
    <col min="752" max="752" width="37" customWidth="1"/>
    <col min="753" max="753" width="35.42578125" customWidth="1"/>
    <col min="754" max="754" width="16.7109375" customWidth="1"/>
    <col min="755" max="755" width="16.85546875" customWidth="1"/>
    <col min="756" max="756" width="59.42578125" customWidth="1"/>
    <col min="757" max="759" width="3.28515625" bestFit="1" customWidth="1"/>
    <col min="760" max="761" width="3.42578125" customWidth="1"/>
    <col min="762" max="762" width="12" customWidth="1"/>
    <col min="763" max="763" width="11.28515625" customWidth="1"/>
    <col min="764" max="764" width="10.28515625" customWidth="1"/>
    <col min="765" max="765" width="14.85546875" customWidth="1"/>
    <col min="766" max="766" width="15.7109375" customWidth="1"/>
    <col min="767" max="767" width="18" customWidth="1"/>
    <col min="768" max="768" width="50.28515625" bestFit="1" customWidth="1"/>
    <col min="769" max="769" width="17.42578125" customWidth="1"/>
    <col min="770" max="782" width="11.42578125" customWidth="1"/>
    <col min="1007" max="1007" width="25.42578125" bestFit="1" customWidth="1"/>
    <col min="1008" max="1008" width="37" customWidth="1"/>
    <col min="1009" max="1009" width="35.42578125" customWidth="1"/>
    <col min="1010" max="1010" width="16.7109375" customWidth="1"/>
    <col min="1011" max="1011" width="16.85546875" customWidth="1"/>
    <col min="1012" max="1012" width="59.42578125" customWidth="1"/>
    <col min="1013" max="1015" width="3.28515625" bestFit="1" customWidth="1"/>
    <col min="1016" max="1017" width="3.42578125" customWidth="1"/>
    <col min="1018" max="1018" width="12" customWidth="1"/>
    <col min="1019" max="1019" width="11.28515625" customWidth="1"/>
    <col min="1020" max="1020" width="10.28515625" customWidth="1"/>
    <col min="1021" max="1021" width="14.85546875" customWidth="1"/>
    <col min="1022" max="1022" width="15.7109375" customWidth="1"/>
    <col min="1023" max="1023" width="18" customWidth="1"/>
    <col min="1024" max="1024" width="50.28515625" bestFit="1" customWidth="1"/>
    <col min="1025" max="1025" width="17.42578125" customWidth="1"/>
    <col min="1026" max="1038" width="11.42578125" customWidth="1"/>
    <col min="1263" max="1263" width="25.42578125" bestFit="1" customWidth="1"/>
    <col min="1264" max="1264" width="37" customWidth="1"/>
    <col min="1265" max="1265" width="35.42578125" customWidth="1"/>
    <col min="1266" max="1266" width="16.7109375" customWidth="1"/>
    <col min="1267" max="1267" width="16.85546875" customWidth="1"/>
    <col min="1268" max="1268" width="59.42578125" customWidth="1"/>
    <col min="1269" max="1271" width="3.28515625" bestFit="1" customWidth="1"/>
    <col min="1272" max="1273" width="3.42578125" customWidth="1"/>
    <col min="1274" max="1274" width="12" customWidth="1"/>
    <col min="1275" max="1275" width="11.28515625" customWidth="1"/>
    <col min="1276" max="1276" width="10.28515625" customWidth="1"/>
    <col min="1277" max="1277" width="14.85546875" customWidth="1"/>
    <col min="1278" max="1278" width="15.7109375" customWidth="1"/>
    <col min="1279" max="1279" width="18" customWidth="1"/>
    <col min="1280" max="1280" width="50.28515625" bestFit="1" customWidth="1"/>
    <col min="1281" max="1281" width="17.42578125" customWidth="1"/>
    <col min="1282" max="1294" width="11.42578125" customWidth="1"/>
    <col min="1519" max="1519" width="25.42578125" bestFit="1" customWidth="1"/>
    <col min="1520" max="1520" width="37" customWidth="1"/>
    <col min="1521" max="1521" width="35.42578125" customWidth="1"/>
    <col min="1522" max="1522" width="16.7109375" customWidth="1"/>
    <col min="1523" max="1523" width="16.85546875" customWidth="1"/>
    <col min="1524" max="1524" width="59.42578125" customWidth="1"/>
    <col min="1525" max="1527" width="3.28515625" bestFit="1" customWidth="1"/>
    <col min="1528" max="1529" width="3.42578125" customWidth="1"/>
    <col min="1530" max="1530" width="12" customWidth="1"/>
    <col min="1531" max="1531" width="11.28515625" customWidth="1"/>
    <col min="1532" max="1532" width="10.28515625" customWidth="1"/>
    <col min="1533" max="1533" width="14.85546875" customWidth="1"/>
    <col min="1534" max="1534" width="15.7109375" customWidth="1"/>
    <col min="1535" max="1535" width="18" customWidth="1"/>
    <col min="1536" max="1536" width="50.28515625" bestFit="1" customWidth="1"/>
    <col min="1537" max="1537" width="17.42578125" customWidth="1"/>
    <col min="1538" max="1550" width="11.42578125" customWidth="1"/>
    <col min="1775" max="1775" width="25.42578125" bestFit="1" customWidth="1"/>
    <col min="1776" max="1776" width="37" customWidth="1"/>
    <col min="1777" max="1777" width="35.42578125" customWidth="1"/>
    <col min="1778" max="1778" width="16.7109375" customWidth="1"/>
    <col min="1779" max="1779" width="16.85546875" customWidth="1"/>
    <col min="1780" max="1780" width="59.42578125" customWidth="1"/>
    <col min="1781" max="1783" width="3.28515625" bestFit="1" customWidth="1"/>
    <col min="1784" max="1785" width="3.42578125" customWidth="1"/>
    <col min="1786" max="1786" width="12" customWidth="1"/>
    <col min="1787" max="1787" width="11.28515625" customWidth="1"/>
    <col min="1788" max="1788" width="10.28515625" customWidth="1"/>
    <col min="1789" max="1789" width="14.85546875" customWidth="1"/>
    <col min="1790" max="1790" width="15.7109375" customWidth="1"/>
    <col min="1791" max="1791" width="18" customWidth="1"/>
    <col min="1792" max="1792" width="50.28515625" bestFit="1" customWidth="1"/>
    <col min="1793" max="1793" width="17.42578125" customWidth="1"/>
    <col min="1794" max="1806" width="11.42578125" customWidth="1"/>
    <col min="2031" max="2031" width="25.42578125" bestFit="1" customWidth="1"/>
    <col min="2032" max="2032" width="37" customWidth="1"/>
    <col min="2033" max="2033" width="35.42578125" customWidth="1"/>
    <col min="2034" max="2034" width="16.7109375" customWidth="1"/>
    <col min="2035" max="2035" width="16.85546875" customWidth="1"/>
    <col min="2036" max="2036" width="59.42578125" customWidth="1"/>
    <col min="2037" max="2039" width="3.28515625" bestFit="1" customWidth="1"/>
    <col min="2040" max="2041" width="3.42578125" customWidth="1"/>
    <col min="2042" max="2042" width="12" customWidth="1"/>
    <col min="2043" max="2043" width="11.28515625" customWidth="1"/>
    <col min="2044" max="2044" width="10.28515625" customWidth="1"/>
    <col min="2045" max="2045" width="14.85546875" customWidth="1"/>
    <col min="2046" max="2046" width="15.7109375" customWidth="1"/>
    <col min="2047" max="2047" width="18" customWidth="1"/>
    <col min="2048" max="2048" width="50.28515625" bestFit="1" customWidth="1"/>
    <col min="2049" max="2049" width="17.42578125" customWidth="1"/>
    <col min="2050" max="2062" width="11.42578125" customWidth="1"/>
    <col min="2287" max="2287" width="25.42578125" bestFit="1" customWidth="1"/>
    <col min="2288" max="2288" width="37" customWidth="1"/>
    <col min="2289" max="2289" width="35.42578125" customWidth="1"/>
    <col min="2290" max="2290" width="16.7109375" customWidth="1"/>
    <col min="2291" max="2291" width="16.85546875" customWidth="1"/>
    <col min="2292" max="2292" width="59.42578125" customWidth="1"/>
    <col min="2293" max="2295" width="3.28515625" bestFit="1" customWidth="1"/>
    <col min="2296" max="2297" width="3.42578125" customWidth="1"/>
    <col min="2298" max="2298" width="12" customWidth="1"/>
    <col min="2299" max="2299" width="11.28515625" customWidth="1"/>
    <col min="2300" max="2300" width="10.28515625" customWidth="1"/>
    <col min="2301" max="2301" width="14.85546875" customWidth="1"/>
    <col min="2302" max="2302" width="15.7109375" customWidth="1"/>
    <col min="2303" max="2303" width="18" customWidth="1"/>
    <col min="2304" max="2304" width="50.28515625" bestFit="1" customWidth="1"/>
    <col min="2305" max="2305" width="17.42578125" customWidth="1"/>
    <col min="2306" max="2318" width="11.42578125" customWidth="1"/>
    <col min="2543" max="2543" width="25.42578125" bestFit="1" customWidth="1"/>
    <col min="2544" max="2544" width="37" customWidth="1"/>
    <col min="2545" max="2545" width="35.42578125" customWidth="1"/>
    <col min="2546" max="2546" width="16.7109375" customWidth="1"/>
    <col min="2547" max="2547" width="16.85546875" customWidth="1"/>
    <col min="2548" max="2548" width="59.42578125" customWidth="1"/>
    <col min="2549" max="2551" width="3.28515625" bestFit="1" customWidth="1"/>
    <col min="2552" max="2553" width="3.42578125" customWidth="1"/>
    <col min="2554" max="2554" width="12" customWidth="1"/>
    <col min="2555" max="2555" width="11.28515625" customWidth="1"/>
    <col min="2556" max="2556" width="10.28515625" customWidth="1"/>
    <col min="2557" max="2557" width="14.85546875" customWidth="1"/>
    <col min="2558" max="2558" width="15.7109375" customWidth="1"/>
    <col min="2559" max="2559" width="18" customWidth="1"/>
    <col min="2560" max="2560" width="50.28515625" bestFit="1" customWidth="1"/>
    <col min="2561" max="2561" width="17.42578125" customWidth="1"/>
    <col min="2562" max="2574" width="11.42578125" customWidth="1"/>
    <col min="2799" max="2799" width="25.42578125" bestFit="1" customWidth="1"/>
    <col min="2800" max="2800" width="37" customWidth="1"/>
    <col min="2801" max="2801" width="35.42578125" customWidth="1"/>
    <col min="2802" max="2802" width="16.7109375" customWidth="1"/>
    <col min="2803" max="2803" width="16.85546875" customWidth="1"/>
    <col min="2804" max="2804" width="59.42578125" customWidth="1"/>
    <col min="2805" max="2807" width="3.28515625" bestFit="1" customWidth="1"/>
    <col min="2808" max="2809" width="3.42578125" customWidth="1"/>
    <col min="2810" max="2810" width="12" customWidth="1"/>
    <col min="2811" max="2811" width="11.28515625" customWidth="1"/>
    <col min="2812" max="2812" width="10.28515625" customWidth="1"/>
    <col min="2813" max="2813" width="14.85546875" customWidth="1"/>
    <col min="2814" max="2814" width="15.7109375" customWidth="1"/>
    <col min="2815" max="2815" width="18" customWidth="1"/>
    <col min="2816" max="2816" width="50.28515625" bestFit="1" customWidth="1"/>
    <col min="2817" max="2817" width="17.42578125" customWidth="1"/>
    <col min="2818" max="2830" width="11.42578125" customWidth="1"/>
    <col min="3055" max="3055" width="25.42578125" bestFit="1" customWidth="1"/>
    <col min="3056" max="3056" width="37" customWidth="1"/>
    <col min="3057" max="3057" width="35.42578125" customWidth="1"/>
    <col min="3058" max="3058" width="16.7109375" customWidth="1"/>
    <col min="3059" max="3059" width="16.85546875" customWidth="1"/>
    <col min="3060" max="3060" width="59.42578125" customWidth="1"/>
    <col min="3061" max="3063" width="3.28515625" bestFit="1" customWidth="1"/>
    <col min="3064" max="3065" width="3.42578125" customWidth="1"/>
    <col min="3066" max="3066" width="12" customWidth="1"/>
    <col min="3067" max="3067" width="11.28515625" customWidth="1"/>
    <col min="3068" max="3068" width="10.28515625" customWidth="1"/>
    <col min="3069" max="3069" width="14.85546875" customWidth="1"/>
    <col min="3070" max="3070" width="15.7109375" customWidth="1"/>
    <col min="3071" max="3071" width="18" customWidth="1"/>
    <col min="3072" max="3072" width="50.28515625" bestFit="1" customWidth="1"/>
    <col min="3073" max="3073" width="17.42578125" customWidth="1"/>
    <col min="3074" max="3086" width="11.42578125" customWidth="1"/>
    <col min="3311" max="3311" width="25.42578125" bestFit="1" customWidth="1"/>
    <col min="3312" max="3312" width="37" customWidth="1"/>
    <col min="3313" max="3313" width="35.42578125" customWidth="1"/>
    <col min="3314" max="3314" width="16.7109375" customWidth="1"/>
    <col min="3315" max="3315" width="16.85546875" customWidth="1"/>
    <col min="3316" max="3316" width="59.42578125" customWidth="1"/>
    <col min="3317" max="3319" width="3.28515625" bestFit="1" customWidth="1"/>
    <col min="3320" max="3321" width="3.42578125" customWidth="1"/>
    <col min="3322" max="3322" width="12" customWidth="1"/>
    <col min="3323" max="3323" width="11.28515625" customWidth="1"/>
    <col min="3324" max="3324" width="10.28515625" customWidth="1"/>
    <col min="3325" max="3325" width="14.85546875" customWidth="1"/>
    <col min="3326" max="3326" width="15.7109375" customWidth="1"/>
    <col min="3327" max="3327" width="18" customWidth="1"/>
    <col min="3328" max="3328" width="50.28515625" bestFit="1" customWidth="1"/>
    <col min="3329" max="3329" width="17.42578125" customWidth="1"/>
    <col min="3330" max="3342" width="11.42578125" customWidth="1"/>
    <col min="3567" max="3567" width="25.42578125" bestFit="1" customWidth="1"/>
    <col min="3568" max="3568" width="37" customWidth="1"/>
    <col min="3569" max="3569" width="35.42578125" customWidth="1"/>
    <col min="3570" max="3570" width="16.7109375" customWidth="1"/>
    <col min="3571" max="3571" width="16.85546875" customWidth="1"/>
    <col min="3572" max="3572" width="59.42578125" customWidth="1"/>
    <col min="3573" max="3575" width="3.28515625" bestFit="1" customWidth="1"/>
    <col min="3576" max="3577" width="3.42578125" customWidth="1"/>
    <col min="3578" max="3578" width="12" customWidth="1"/>
    <col min="3579" max="3579" width="11.28515625" customWidth="1"/>
    <col min="3580" max="3580" width="10.28515625" customWidth="1"/>
    <col min="3581" max="3581" width="14.85546875" customWidth="1"/>
    <col min="3582" max="3582" width="15.7109375" customWidth="1"/>
    <col min="3583" max="3583" width="18" customWidth="1"/>
    <col min="3584" max="3584" width="50.28515625" bestFit="1" customWidth="1"/>
    <col min="3585" max="3585" width="17.42578125" customWidth="1"/>
    <col min="3586" max="3598" width="11.42578125" customWidth="1"/>
    <col min="3823" max="3823" width="25.42578125" bestFit="1" customWidth="1"/>
    <col min="3824" max="3824" width="37" customWidth="1"/>
    <col min="3825" max="3825" width="35.42578125" customWidth="1"/>
    <col min="3826" max="3826" width="16.7109375" customWidth="1"/>
    <col min="3827" max="3827" width="16.85546875" customWidth="1"/>
    <col min="3828" max="3828" width="59.42578125" customWidth="1"/>
    <col min="3829" max="3831" width="3.28515625" bestFit="1" customWidth="1"/>
    <col min="3832" max="3833" width="3.42578125" customWidth="1"/>
    <col min="3834" max="3834" width="12" customWidth="1"/>
    <col min="3835" max="3835" width="11.28515625" customWidth="1"/>
    <col min="3836" max="3836" width="10.28515625" customWidth="1"/>
    <col min="3837" max="3837" width="14.85546875" customWidth="1"/>
    <col min="3838" max="3838" width="15.7109375" customWidth="1"/>
    <col min="3839" max="3839" width="18" customWidth="1"/>
    <col min="3840" max="3840" width="50.28515625" bestFit="1" customWidth="1"/>
    <col min="3841" max="3841" width="17.42578125" customWidth="1"/>
    <col min="3842" max="3854" width="11.42578125" customWidth="1"/>
    <col min="4079" max="4079" width="25.42578125" bestFit="1" customWidth="1"/>
    <col min="4080" max="4080" width="37" customWidth="1"/>
    <col min="4081" max="4081" width="35.42578125" customWidth="1"/>
    <col min="4082" max="4082" width="16.7109375" customWidth="1"/>
    <col min="4083" max="4083" width="16.85546875" customWidth="1"/>
    <col min="4084" max="4084" width="59.42578125" customWidth="1"/>
    <col min="4085" max="4087" width="3.28515625" bestFit="1" customWidth="1"/>
    <col min="4088" max="4089" width="3.42578125" customWidth="1"/>
    <col min="4090" max="4090" width="12" customWidth="1"/>
    <col min="4091" max="4091" width="11.28515625" customWidth="1"/>
    <col min="4092" max="4092" width="10.28515625" customWidth="1"/>
    <col min="4093" max="4093" width="14.85546875" customWidth="1"/>
    <col min="4094" max="4094" width="15.7109375" customWidth="1"/>
    <col min="4095" max="4095" width="18" customWidth="1"/>
    <col min="4096" max="4096" width="50.28515625" bestFit="1" customWidth="1"/>
    <col min="4097" max="4097" width="17.42578125" customWidth="1"/>
    <col min="4098" max="4110" width="11.42578125" customWidth="1"/>
    <col min="4335" max="4335" width="25.42578125" bestFit="1" customWidth="1"/>
    <col min="4336" max="4336" width="37" customWidth="1"/>
    <col min="4337" max="4337" width="35.42578125" customWidth="1"/>
    <col min="4338" max="4338" width="16.7109375" customWidth="1"/>
    <col min="4339" max="4339" width="16.85546875" customWidth="1"/>
    <col min="4340" max="4340" width="59.42578125" customWidth="1"/>
    <col min="4341" max="4343" width="3.28515625" bestFit="1" customWidth="1"/>
    <col min="4344" max="4345" width="3.42578125" customWidth="1"/>
    <col min="4346" max="4346" width="12" customWidth="1"/>
    <col min="4347" max="4347" width="11.28515625" customWidth="1"/>
    <col min="4348" max="4348" width="10.28515625" customWidth="1"/>
    <col min="4349" max="4349" width="14.85546875" customWidth="1"/>
    <col min="4350" max="4350" width="15.7109375" customWidth="1"/>
    <col min="4351" max="4351" width="18" customWidth="1"/>
    <col min="4352" max="4352" width="50.28515625" bestFit="1" customWidth="1"/>
    <col min="4353" max="4353" width="17.42578125" customWidth="1"/>
    <col min="4354" max="4366" width="11.42578125" customWidth="1"/>
    <col min="4591" max="4591" width="25.42578125" bestFit="1" customWidth="1"/>
    <col min="4592" max="4592" width="37" customWidth="1"/>
    <col min="4593" max="4593" width="35.42578125" customWidth="1"/>
    <col min="4594" max="4594" width="16.7109375" customWidth="1"/>
    <col min="4595" max="4595" width="16.85546875" customWidth="1"/>
    <col min="4596" max="4596" width="59.42578125" customWidth="1"/>
    <col min="4597" max="4599" width="3.28515625" bestFit="1" customWidth="1"/>
    <col min="4600" max="4601" width="3.42578125" customWidth="1"/>
    <col min="4602" max="4602" width="12" customWidth="1"/>
    <col min="4603" max="4603" width="11.28515625" customWidth="1"/>
    <col min="4604" max="4604" width="10.28515625" customWidth="1"/>
    <col min="4605" max="4605" width="14.85546875" customWidth="1"/>
    <col min="4606" max="4606" width="15.7109375" customWidth="1"/>
    <col min="4607" max="4607" width="18" customWidth="1"/>
    <col min="4608" max="4608" width="50.28515625" bestFit="1" customWidth="1"/>
    <col min="4609" max="4609" width="17.42578125" customWidth="1"/>
    <col min="4610" max="4622" width="11.42578125" customWidth="1"/>
    <col min="4847" max="4847" width="25.42578125" bestFit="1" customWidth="1"/>
    <col min="4848" max="4848" width="37" customWidth="1"/>
    <col min="4849" max="4849" width="35.42578125" customWidth="1"/>
    <col min="4850" max="4850" width="16.7109375" customWidth="1"/>
    <col min="4851" max="4851" width="16.85546875" customWidth="1"/>
    <col min="4852" max="4852" width="59.42578125" customWidth="1"/>
    <col min="4853" max="4855" width="3.28515625" bestFit="1" customWidth="1"/>
    <col min="4856" max="4857" width="3.42578125" customWidth="1"/>
    <col min="4858" max="4858" width="12" customWidth="1"/>
    <col min="4859" max="4859" width="11.28515625" customWidth="1"/>
    <col min="4860" max="4860" width="10.28515625" customWidth="1"/>
    <col min="4861" max="4861" width="14.85546875" customWidth="1"/>
    <col min="4862" max="4862" width="15.7109375" customWidth="1"/>
    <col min="4863" max="4863" width="18" customWidth="1"/>
    <col min="4864" max="4864" width="50.28515625" bestFit="1" customWidth="1"/>
    <col min="4865" max="4865" width="17.42578125" customWidth="1"/>
    <col min="4866" max="4878" width="11.42578125" customWidth="1"/>
    <col min="5103" max="5103" width="25.42578125" bestFit="1" customWidth="1"/>
    <col min="5104" max="5104" width="37" customWidth="1"/>
    <col min="5105" max="5105" width="35.42578125" customWidth="1"/>
    <col min="5106" max="5106" width="16.7109375" customWidth="1"/>
    <col min="5107" max="5107" width="16.85546875" customWidth="1"/>
    <col min="5108" max="5108" width="59.42578125" customWidth="1"/>
    <col min="5109" max="5111" width="3.28515625" bestFit="1" customWidth="1"/>
    <col min="5112" max="5113" width="3.42578125" customWidth="1"/>
    <col min="5114" max="5114" width="12" customWidth="1"/>
    <col min="5115" max="5115" width="11.28515625" customWidth="1"/>
    <col min="5116" max="5116" width="10.28515625" customWidth="1"/>
    <col min="5117" max="5117" width="14.85546875" customWidth="1"/>
    <col min="5118" max="5118" width="15.7109375" customWidth="1"/>
    <col min="5119" max="5119" width="18" customWidth="1"/>
    <col min="5120" max="5120" width="50.28515625" bestFit="1" customWidth="1"/>
    <col min="5121" max="5121" width="17.42578125" customWidth="1"/>
    <col min="5122" max="5134" width="11.42578125" customWidth="1"/>
    <col min="5359" max="5359" width="25.42578125" bestFit="1" customWidth="1"/>
    <col min="5360" max="5360" width="37" customWidth="1"/>
    <col min="5361" max="5361" width="35.42578125" customWidth="1"/>
    <col min="5362" max="5362" width="16.7109375" customWidth="1"/>
    <col min="5363" max="5363" width="16.85546875" customWidth="1"/>
    <col min="5364" max="5364" width="59.42578125" customWidth="1"/>
    <col min="5365" max="5367" width="3.28515625" bestFit="1" customWidth="1"/>
    <col min="5368" max="5369" width="3.42578125" customWidth="1"/>
    <col min="5370" max="5370" width="12" customWidth="1"/>
    <col min="5371" max="5371" width="11.28515625" customWidth="1"/>
    <col min="5372" max="5372" width="10.28515625" customWidth="1"/>
    <col min="5373" max="5373" width="14.85546875" customWidth="1"/>
    <col min="5374" max="5374" width="15.7109375" customWidth="1"/>
    <col min="5375" max="5375" width="18" customWidth="1"/>
    <col min="5376" max="5376" width="50.28515625" bestFit="1" customWidth="1"/>
    <col min="5377" max="5377" width="17.42578125" customWidth="1"/>
    <col min="5378" max="5390" width="11.42578125" customWidth="1"/>
    <col min="5615" max="5615" width="25.42578125" bestFit="1" customWidth="1"/>
    <col min="5616" max="5616" width="37" customWidth="1"/>
    <col min="5617" max="5617" width="35.42578125" customWidth="1"/>
    <col min="5618" max="5618" width="16.7109375" customWidth="1"/>
    <col min="5619" max="5619" width="16.85546875" customWidth="1"/>
    <col min="5620" max="5620" width="59.42578125" customWidth="1"/>
    <col min="5621" max="5623" width="3.28515625" bestFit="1" customWidth="1"/>
    <col min="5624" max="5625" width="3.42578125" customWidth="1"/>
    <col min="5626" max="5626" width="12" customWidth="1"/>
    <col min="5627" max="5627" width="11.28515625" customWidth="1"/>
    <col min="5628" max="5628" width="10.28515625" customWidth="1"/>
    <col min="5629" max="5629" width="14.85546875" customWidth="1"/>
    <col min="5630" max="5630" width="15.7109375" customWidth="1"/>
    <col min="5631" max="5631" width="18" customWidth="1"/>
    <col min="5632" max="5632" width="50.28515625" bestFit="1" customWidth="1"/>
    <col min="5633" max="5633" width="17.42578125" customWidth="1"/>
    <col min="5634" max="5646" width="11.42578125" customWidth="1"/>
    <col min="5871" max="5871" width="25.42578125" bestFit="1" customWidth="1"/>
    <col min="5872" max="5872" width="37" customWidth="1"/>
    <col min="5873" max="5873" width="35.42578125" customWidth="1"/>
    <col min="5874" max="5874" width="16.7109375" customWidth="1"/>
    <col min="5875" max="5875" width="16.85546875" customWidth="1"/>
    <col min="5876" max="5876" width="59.42578125" customWidth="1"/>
    <col min="5877" max="5879" width="3.28515625" bestFit="1" customWidth="1"/>
    <col min="5880" max="5881" width="3.42578125" customWidth="1"/>
    <col min="5882" max="5882" width="12" customWidth="1"/>
    <col min="5883" max="5883" width="11.28515625" customWidth="1"/>
    <col min="5884" max="5884" width="10.28515625" customWidth="1"/>
    <col min="5885" max="5885" width="14.85546875" customWidth="1"/>
    <col min="5886" max="5886" width="15.7109375" customWidth="1"/>
    <col min="5887" max="5887" width="18" customWidth="1"/>
    <col min="5888" max="5888" width="50.28515625" bestFit="1" customWidth="1"/>
    <col min="5889" max="5889" width="17.42578125" customWidth="1"/>
    <col min="5890" max="5902" width="11.42578125" customWidth="1"/>
    <col min="6127" max="6127" width="25.42578125" bestFit="1" customWidth="1"/>
    <col min="6128" max="6128" width="37" customWidth="1"/>
    <col min="6129" max="6129" width="35.42578125" customWidth="1"/>
    <col min="6130" max="6130" width="16.7109375" customWidth="1"/>
    <col min="6131" max="6131" width="16.85546875" customWidth="1"/>
    <col min="6132" max="6132" width="59.42578125" customWidth="1"/>
    <col min="6133" max="6135" width="3.28515625" bestFit="1" customWidth="1"/>
    <col min="6136" max="6137" width="3.42578125" customWidth="1"/>
    <col min="6138" max="6138" width="12" customWidth="1"/>
    <col min="6139" max="6139" width="11.28515625" customWidth="1"/>
    <col min="6140" max="6140" width="10.28515625" customWidth="1"/>
    <col min="6141" max="6141" width="14.85546875" customWidth="1"/>
    <col min="6142" max="6142" width="15.7109375" customWidth="1"/>
    <col min="6143" max="6143" width="18" customWidth="1"/>
    <col min="6144" max="6144" width="50.28515625" bestFit="1" customWidth="1"/>
    <col min="6145" max="6145" width="17.42578125" customWidth="1"/>
    <col min="6146" max="6158" width="11.42578125" customWidth="1"/>
    <col min="6383" max="6383" width="25.42578125" bestFit="1" customWidth="1"/>
    <col min="6384" max="6384" width="37" customWidth="1"/>
    <col min="6385" max="6385" width="35.42578125" customWidth="1"/>
    <col min="6386" max="6386" width="16.7109375" customWidth="1"/>
    <col min="6387" max="6387" width="16.85546875" customWidth="1"/>
    <col min="6388" max="6388" width="59.42578125" customWidth="1"/>
    <col min="6389" max="6391" width="3.28515625" bestFit="1" customWidth="1"/>
    <col min="6392" max="6393" width="3.42578125" customWidth="1"/>
    <col min="6394" max="6394" width="12" customWidth="1"/>
    <col min="6395" max="6395" width="11.28515625" customWidth="1"/>
    <col min="6396" max="6396" width="10.28515625" customWidth="1"/>
    <col min="6397" max="6397" width="14.85546875" customWidth="1"/>
    <col min="6398" max="6398" width="15.7109375" customWidth="1"/>
    <col min="6399" max="6399" width="18" customWidth="1"/>
    <col min="6400" max="6400" width="50.28515625" bestFit="1" customWidth="1"/>
    <col min="6401" max="6401" width="17.42578125" customWidth="1"/>
    <col min="6402" max="6414" width="11.42578125" customWidth="1"/>
    <col min="6639" max="6639" width="25.42578125" bestFit="1" customWidth="1"/>
    <col min="6640" max="6640" width="37" customWidth="1"/>
    <col min="6641" max="6641" width="35.42578125" customWidth="1"/>
    <col min="6642" max="6642" width="16.7109375" customWidth="1"/>
    <col min="6643" max="6643" width="16.85546875" customWidth="1"/>
    <col min="6644" max="6644" width="59.42578125" customWidth="1"/>
    <col min="6645" max="6647" width="3.28515625" bestFit="1" customWidth="1"/>
    <col min="6648" max="6649" width="3.42578125" customWidth="1"/>
    <col min="6650" max="6650" width="12" customWidth="1"/>
    <col min="6651" max="6651" width="11.28515625" customWidth="1"/>
    <col min="6652" max="6652" width="10.28515625" customWidth="1"/>
    <col min="6653" max="6653" width="14.85546875" customWidth="1"/>
    <col min="6654" max="6654" width="15.7109375" customWidth="1"/>
    <col min="6655" max="6655" width="18" customWidth="1"/>
    <col min="6656" max="6656" width="50.28515625" bestFit="1" customWidth="1"/>
    <col min="6657" max="6657" width="17.42578125" customWidth="1"/>
    <col min="6658" max="6670" width="11.42578125" customWidth="1"/>
    <col min="6895" max="6895" width="25.42578125" bestFit="1" customWidth="1"/>
    <col min="6896" max="6896" width="37" customWidth="1"/>
    <col min="6897" max="6897" width="35.42578125" customWidth="1"/>
    <col min="6898" max="6898" width="16.7109375" customWidth="1"/>
    <col min="6899" max="6899" width="16.85546875" customWidth="1"/>
    <col min="6900" max="6900" width="59.42578125" customWidth="1"/>
    <col min="6901" max="6903" width="3.28515625" bestFit="1" customWidth="1"/>
    <col min="6904" max="6905" width="3.42578125" customWidth="1"/>
    <col min="6906" max="6906" width="12" customWidth="1"/>
    <col min="6907" max="6907" width="11.28515625" customWidth="1"/>
    <col min="6908" max="6908" width="10.28515625" customWidth="1"/>
    <col min="6909" max="6909" width="14.85546875" customWidth="1"/>
    <col min="6910" max="6910" width="15.7109375" customWidth="1"/>
    <col min="6911" max="6911" width="18" customWidth="1"/>
    <col min="6912" max="6912" width="50.28515625" bestFit="1" customWidth="1"/>
    <col min="6913" max="6913" width="17.42578125" customWidth="1"/>
    <col min="6914" max="6926" width="11.42578125" customWidth="1"/>
    <col min="7151" max="7151" width="25.42578125" bestFit="1" customWidth="1"/>
    <col min="7152" max="7152" width="37" customWidth="1"/>
    <col min="7153" max="7153" width="35.42578125" customWidth="1"/>
    <col min="7154" max="7154" width="16.7109375" customWidth="1"/>
    <col min="7155" max="7155" width="16.85546875" customWidth="1"/>
    <col min="7156" max="7156" width="59.42578125" customWidth="1"/>
    <col min="7157" max="7159" width="3.28515625" bestFit="1" customWidth="1"/>
    <col min="7160" max="7161" width="3.42578125" customWidth="1"/>
    <col min="7162" max="7162" width="12" customWidth="1"/>
    <col min="7163" max="7163" width="11.28515625" customWidth="1"/>
    <col min="7164" max="7164" width="10.28515625" customWidth="1"/>
    <col min="7165" max="7165" width="14.85546875" customWidth="1"/>
    <col min="7166" max="7166" width="15.7109375" customWidth="1"/>
    <col min="7167" max="7167" width="18" customWidth="1"/>
    <col min="7168" max="7168" width="50.28515625" bestFit="1" customWidth="1"/>
    <col min="7169" max="7169" width="17.42578125" customWidth="1"/>
    <col min="7170" max="7182" width="11.42578125" customWidth="1"/>
    <col min="7407" max="7407" width="25.42578125" bestFit="1" customWidth="1"/>
    <col min="7408" max="7408" width="37" customWidth="1"/>
    <col min="7409" max="7409" width="35.42578125" customWidth="1"/>
    <col min="7410" max="7410" width="16.7109375" customWidth="1"/>
    <col min="7411" max="7411" width="16.85546875" customWidth="1"/>
    <col min="7412" max="7412" width="59.42578125" customWidth="1"/>
    <col min="7413" max="7415" width="3.28515625" bestFit="1" customWidth="1"/>
    <col min="7416" max="7417" width="3.42578125" customWidth="1"/>
    <col min="7418" max="7418" width="12" customWidth="1"/>
    <col min="7419" max="7419" width="11.28515625" customWidth="1"/>
    <col min="7420" max="7420" width="10.28515625" customWidth="1"/>
    <col min="7421" max="7421" width="14.85546875" customWidth="1"/>
    <col min="7422" max="7422" width="15.7109375" customWidth="1"/>
    <col min="7423" max="7423" width="18" customWidth="1"/>
    <col min="7424" max="7424" width="50.28515625" bestFit="1" customWidth="1"/>
    <col min="7425" max="7425" width="17.42578125" customWidth="1"/>
    <col min="7426" max="7438" width="11.42578125" customWidth="1"/>
    <col min="7663" max="7663" width="25.42578125" bestFit="1" customWidth="1"/>
    <col min="7664" max="7664" width="37" customWidth="1"/>
    <col min="7665" max="7665" width="35.42578125" customWidth="1"/>
    <col min="7666" max="7666" width="16.7109375" customWidth="1"/>
    <col min="7667" max="7667" width="16.85546875" customWidth="1"/>
    <col min="7668" max="7668" width="59.42578125" customWidth="1"/>
    <col min="7669" max="7671" width="3.28515625" bestFit="1" customWidth="1"/>
    <col min="7672" max="7673" width="3.42578125" customWidth="1"/>
    <col min="7674" max="7674" width="12" customWidth="1"/>
    <col min="7675" max="7675" width="11.28515625" customWidth="1"/>
    <col min="7676" max="7676" width="10.28515625" customWidth="1"/>
    <col min="7677" max="7677" width="14.85546875" customWidth="1"/>
    <col min="7678" max="7678" width="15.7109375" customWidth="1"/>
    <col min="7679" max="7679" width="18" customWidth="1"/>
    <col min="7680" max="7680" width="50.28515625" bestFit="1" customWidth="1"/>
    <col min="7681" max="7681" width="17.42578125" customWidth="1"/>
    <col min="7682" max="7694" width="11.42578125" customWidth="1"/>
    <col min="7919" max="7919" width="25.42578125" bestFit="1" customWidth="1"/>
    <col min="7920" max="7920" width="37" customWidth="1"/>
    <col min="7921" max="7921" width="35.42578125" customWidth="1"/>
    <col min="7922" max="7922" width="16.7109375" customWidth="1"/>
    <col min="7923" max="7923" width="16.85546875" customWidth="1"/>
    <col min="7924" max="7924" width="59.42578125" customWidth="1"/>
    <col min="7925" max="7927" width="3.28515625" bestFit="1" customWidth="1"/>
    <col min="7928" max="7929" width="3.42578125" customWidth="1"/>
    <col min="7930" max="7930" width="12" customWidth="1"/>
    <col min="7931" max="7931" width="11.28515625" customWidth="1"/>
    <col min="7932" max="7932" width="10.28515625" customWidth="1"/>
    <col min="7933" max="7933" width="14.85546875" customWidth="1"/>
    <col min="7934" max="7934" width="15.7109375" customWidth="1"/>
    <col min="7935" max="7935" width="18" customWidth="1"/>
    <col min="7936" max="7936" width="50.28515625" bestFit="1" customWidth="1"/>
    <col min="7937" max="7937" width="17.42578125" customWidth="1"/>
    <col min="7938" max="7950" width="11.42578125" customWidth="1"/>
    <col min="8175" max="8175" width="25.42578125" bestFit="1" customWidth="1"/>
    <col min="8176" max="8176" width="37" customWidth="1"/>
    <col min="8177" max="8177" width="35.42578125" customWidth="1"/>
    <col min="8178" max="8178" width="16.7109375" customWidth="1"/>
    <col min="8179" max="8179" width="16.85546875" customWidth="1"/>
    <col min="8180" max="8180" width="59.42578125" customWidth="1"/>
    <col min="8181" max="8183" width="3.28515625" bestFit="1" customWidth="1"/>
    <col min="8184" max="8185" width="3.42578125" customWidth="1"/>
    <col min="8186" max="8186" width="12" customWidth="1"/>
    <col min="8187" max="8187" width="11.28515625" customWidth="1"/>
    <col min="8188" max="8188" width="10.28515625" customWidth="1"/>
    <col min="8189" max="8189" width="14.85546875" customWidth="1"/>
    <col min="8190" max="8190" width="15.7109375" customWidth="1"/>
    <col min="8191" max="8191" width="18" customWidth="1"/>
    <col min="8192" max="8192" width="50.28515625" bestFit="1" customWidth="1"/>
    <col min="8193" max="8193" width="17.42578125" customWidth="1"/>
    <col min="8194" max="8206" width="11.42578125" customWidth="1"/>
    <col min="8431" max="8431" width="25.42578125" bestFit="1" customWidth="1"/>
    <col min="8432" max="8432" width="37" customWidth="1"/>
    <col min="8433" max="8433" width="35.42578125" customWidth="1"/>
    <col min="8434" max="8434" width="16.7109375" customWidth="1"/>
    <col min="8435" max="8435" width="16.85546875" customWidth="1"/>
    <col min="8436" max="8436" width="59.42578125" customWidth="1"/>
    <col min="8437" max="8439" width="3.28515625" bestFit="1" customWidth="1"/>
    <col min="8440" max="8441" width="3.42578125" customWidth="1"/>
    <col min="8442" max="8442" width="12" customWidth="1"/>
    <col min="8443" max="8443" width="11.28515625" customWidth="1"/>
    <col min="8444" max="8444" width="10.28515625" customWidth="1"/>
    <col min="8445" max="8445" width="14.85546875" customWidth="1"/>
    <col min="8446" max="8446" width="15.7109375" customWidth="1"/>
    <col min="8447" max="8447" width="18" customWidth="1"/>
    <col min="8448" max="8448" width="50.28515625" bestFit="1" customWidth="1"/>
    <col min="8449" max="8449" width="17.42578125" customWidth="1"/>
    <col min="8450" max="8462" width="11.42578125" customWidth="1"/>
    <col min="8687" max="8687" width="25.42578125" bestFit="1" customWidth="1"/>
    <col min="8688" max="8688" width="37" customWidth="1"/>
    <col min="8689" max="8689" width="35.42578125" customWidth="1"/>
    <col min="8690" max="8690" width="16.7109375" customWidth="1"/>
    <col min="8691" max="8691" width="16.85546875" customWidth="1"/>
    <col min="8692" max="8692" width="59.42578125" customWidth="1"/>
    <col min="8693" max="8695" width="3.28515625" bestFit="1" customWidth="1"/>
    <col min="8696" max="8697" width="3.42578125" customWidth="1"/>
    <col min="8698" max="8698" width="12" customWidth="1"/>
    <col min="8699" max="8699" width="11.28515625" customWidth="1"/>
    <col min="8700" max="8700" width="10.28515625" customWidth="1"/>
    <col min="8701" max="8701" width="14.85546875" customWidth="1"/>
    <col min="8702" max="8702" width="15.7109375" customWidth="1"/>
    <col min="8703" max="8703" width="18" customWidth="1"/>
    <col min="8704" max="8704" width="50.28515625" bestFit="1" customWidth="1"/>
    <col min="8705" max="8705" width="17.42578125" customWidth="1"/>
    <col min="8706" max="8718" width="11.42578125" customWidth="1"/>
    <col min="8943" max="8943" width="25.42578125" bestFit="1" customWidth="1"/>
    <col min="8944" max="8944" width="37" customWidth="1"/>
    <col min="8945" max="8945" width="35.42578125" customWidth="1"/>
    <col min="8946" max="8946" width="16.7109375" customWidth="1"/>
    <col min="8947" max="8947" width="16.85546875" customWidth="1"/>
    <col min="8948" max="8948" width="59.42578125" customWidth="1"/>
    <col min="8949" max="8951" width="3.28515625" bestFit="1" customWidth="1"/>
    <col min="8952" max="8953" width="3.42578125" customWidth="1"/>
    <col min="8954" max="8954" width="12" customWidth="1"/>
    <col min="8955" max="8955" width="11.28515625" customWidth="1"/>
    <col min="8956" max="8956" width="10.28515625" customWidth="1"/>
    <col min="8957" max="8957" width="14.85546875" customWidth="1"/>
    <col min="8958" max="8958" width="15.7109375" customWidth="1"/>
    <col min="8959" max="8959" width="18" customWidth="1"/>
    <col min="8960" max="8960" width="50.28515625" bestFit="1" customWidth="1"/>
    <col min="8961" max="8961" width="17.42578125" customWidth="1"/>
    <col min="8962" max="8974" width="11.42578125" customWidth="1"/>
    <col min="9199" max="9199" width="25.42578125" bestFit="1" customWidth="1"/>
    <col min="9200" max="9200" width="37" customWidth="1"/>
    <col min="9201" max="9201" width="35.42578125" customWidth="1"/>
    <col min="9202" max="9202" width="16.7109375" customWidth="1"/>
    <col min="9203" max="9203" width="16.85546875" customWidth="1"/>
    <col min="9204" max="9204" width="59.42578125" customWidth="1"/>
    <col min="9205" max="9207" width="3.28515625" bestFit="1" customWidth="1"/>
    <col min="9208" max="9209" width="3.42578125" customWidth="1"/>
    <col min="9210" max="9210" width="12" customWidth="1"/>
    <col min="9211" max="9211" width="11.28515625" customWidth="1"/>
    <col min="9212" max="9212" width="10.28515625" customWidth="1"/>
    <col min="9213" max="9213" width="14.85546875" customWidth="1"/>
    <col min="9214" max="9214" width="15.7109375" customWidth="1"/>
    <col min="9215" max="9215" width="18" customWidth="1"/>
    <col min="9216" max="9216" width="50.28515625" bestFit="1" customWidth="1"/>
    <col min="9217" max="9217" width="17.42578125" customWidth="1"/>
    <col min="9218" max="9230" width="11.42578125" customWidth="1"/>
    <col min="9455" max="9455" width="25.42578125" bestFit="1" customWidth="1"/>
    <col min="9456" max="9456" width="37" customWidth="1"/>
    <col min="9457" max="9457" width="35.42578125" customWidth="1"/>
    <col min="9458" max="9458" width="16.7109375" customWidth="1"/>
    <col min="9459" max="9459" width="16.85546875" customWidth="1"/>
    <col min="9460" max="9460" width="59.42578125" customWidth="1"/>
    <col min="9461" max="9463" width="3.28515625" bestFit="1" customWidth="1"/>
    <col min="9464" max="9465" width="3.42578125" customWidth="1"/>
    <col min="9466" max="9466" width="12" customWidth="1"/>
    <col min="9467" max="9467" width="11.28515625" customWidth="1"/>
    <col min="9468" max="9468" width="10.28515625" customWidth="1"/>
    <col min="9469" max="9469" width="14.85546875" customWidth="1"/>
    <col min="9470" max="9470" width="15.7109375" customWidth="1"/>
    <col min="9471" max="9471" width="18" customWidth="1"/>
    <col min="9472" max="9472" width="50.28515625" bestFit="1" customWidth="1"/>
    <col min="9473" max="9473" width="17.42578125" customWidth="1"/>
    <col min="9474" max="9486" width="11.42578125" customWidth="1"/>
    <col min="9711" max="9711" width="25.42578125" bestFit="1" customWidth="1"/>
    <col min="9712" max="9712" width="37" customWidth="1"/>
    <col min="9713" max="9713" width="35.42578125" customWidth="1"/>
    <col min="9714" max="9714" width="16.7109375" customWidth="1"/>
    <col min="9715" max="9715" width="16.85546875" customWidth="1"/>
    <col min="9716" max="9716" width="59.42578125" customWidth="1"/>
    <col min="9717" max="9719" width="3.28515625" bestFit="1" customWidth="1"/>
    <col min="9720" max="9721" width="3.42578125" customWidth="1"/>
    <col min="9722" max="9722" width="12" customWidth="1"/>
    <col min="9723" max="9723" width="11.28515625" customWidth="1"/>
    <col min="9724" max="9724" width="10.28515625" customWidth="1"/>
    <col min="9725" max="9725" width="14.85546875" customWidth="1"/>
    <col min="9726" max="9726" width="15.7109375" customWidth="1"/>
    <col min="9727" max="9727" width="18" customWidth="1"/>
    <col min="9728" max="9728" width="50.28515625" bestFit="1" customWidth="1"/>
    <col min="9729" max="9729" width="17.42578125" customWidth="1"/>
    <col min="9730" max="9742" width="11.42578125" customWidth="1"/>
    <col min="9967" max="9967" width="25.42578125" bestFit="1" customWidth="1"/>
    <col min="9968" max="9968" width="37" customWidth="1"/>
    <col min="9969" max="9969" width="35.42578125" customWidth="1"/>
    <col min="9970" max="9970" width="16.7109375" customWidth="1"/>
    <col min="9971" max="9971" width="16.85546875" customWidth="1"/>
    <col min="9972" max="9972" width="59.42578125" customWidth="1"/>
    <col min="9973" max="9975" width="3.28515625" bestFit="1" customWidth="1"/>
    <col min="9976" max="9977" width="3.42578125" customWidth="1"/>
    <col min="9978" max="9978" width="12" customWidth="1"/>
    <col min="9979" max="9979" width="11.28515625" customWidth="1"/>
    <col min="9980" max="9980" width="10.28515625" customWidth="1"/>
    <col min="9981" max="9981" width="14.85546875" customWidth="1"/>
    <col min="9982" max="9982" width="15.7109375" customWidth="1"/>
    <col min="9983" max="9983" width="18" customWidth="1"/>
    <col min="9984" max="9984" width="50.28515625" bestFit="1" customWidth="1"/>
    <col min="9985" max="9985" width="17.42578125" customWidth="1"/>
    <col min="9986" max="9998" width="11.42578125" customWidth="1"/>
    <col min="10223" max="10223" width="25.42578125" bestFit="1" customWidth="1"/>
    <col min="10224" max="10224" width="37" customWidth="1"/>
    <col min="10225" max="10225" width="35.42578125" customWidth="1"/>
    <col min="10226" max="10226" width="16.7109375" customWidth="1"/>
    <col min="10227" max="10227" width="16.85546875" customWidth="1"/>
    <col min="10228" max="10228" width="59.42578125" customWidth="1"/>
    <col min="10229" max="10231" width="3.28515625" bestFit="1" customWidth="1"/>
    <col min="10232" max="10233" width="3.42578125" customWidth="1"/>
    <col min="10234" max="10234" width="12" customWidth="1"/>
    <col min="10235" max="10235" width="11.28515625" customWidth="1"/>
    <col min="10236" max="10236" width="10.28515625" customWidth="1"/>
    <col min="10237" max="10237" width="14.85546875" customWidth="1"/>
    <col min="10238" max="10238" width="15.7109375" customWidth="1"/>
    <col min="10239" max="10239" width="18" customWidth="1"/>
    <col min="10240" max="10240" width="50.28515625" bestFit="1" customWidth="1"/>
    <col min="10241" max="10241" width="17.42578125" customWidth="1"/>
    <col min="10242" max="10254" width="11.42578125" customWidth="1"/>
    <col min="10479" max="10479" width="25.42578125" bestFit="1" customWidth="1"/>
    <col min="10480" max="10480" width="37" customWidth="1"/>
    <col min="10481" max="10481" width="35.42578125" customWidth="1"/>
    <col min="10482" max="10482" width="16.7109375" customWidth="1"/>
    <col min="10483" max="10483" width="16.85546875" customWidth="1"/>
    <col min="10484" max="10484" width="59.42578125" customWidth="1"/>
    <col min="10485" max="10487" width="3.28515625" bestFit="1" customWidth="1"/>
    <col min="10488" max="10489" width="3.42578125" customWidth="1"/>
    <col min="10490" max="10490" width="12" customWidth="1"/>
    <col min="10491" max="10491" width="11.28515625" customWidth="1"/>
    <col min="10492" max="10492" width="10.28515625" customWidth="1"/>
    <col min="10493" max="10493" width="14.85546875" customWidth="1"/>
    <col min="10494" max="10494" width="15.7109375" customWidth="1"/>
    <col min="10495" max="10495" width="18" customWidth="1"/>
    <col min="10496" max="10496" width="50.28515625" bestFit="1" customWidth="1"/>
    <col min="10497" max="10497" width="17.42578125" customWidth="1"/>
    <col min="10498" max="10510" width="11.42578125" customWidth="1"/>
    <col min="10735" max="10735" width="25.42578125" bestFit="1" customWidth="1"/>
    <col min="10736" max="10736" width="37" customWidth="1"/>
    <col min="10737" max="10737" width="35.42578125" customWidth="1"/>
    <col min="10738" max="10738" width="16.7109375" customWidth="1"/>
    <col min="10739" max="10739" width="16.85546875" customWidth="1"/>
    <col min="10740" max="10740" width="59.42578125" customWidth="1"/>
    <col min="10741" max="10743" width="3.28515625" bestFit="1" customWidth="1"/>
    <col min="10744" max="10745" width="3.42578125" customWidth="1"/>
    <col min="10746" max="10746" width="12" customWidth="1"/>
    <col min="10747" max="10747" width="11.28515625" customWidth="1"/>
    <col min="10748" max="10748" width="10.28515625" customWidth="1"/>
    <col min="10749" max="10749" width="14.85546875" customWidth="1"/>
    <col min="10750" max="10750" width="15.7109375" customWidth="1"/>
    <col min="10751" max="10751" width="18" customWidth="1"/>
    <col min="10752" max="10752" width="50.28515625" bestFit="1" customWidth="1"/>
    <col min="10753" max="10753" width="17.42578125" customWidth="1"/>
    <col min="10754" max="10766" width="11.42578125" customWidth="1"/>
    <col min="10991" max="10991" width="25.42578125" bestFit="1" customWidth="1"/>
    <col min="10992" max="10992" width="37" customWidth="1"/>
    <col min="10993" max="10993" width="35.42578125" customWidth="1"/>
    <col min="10994" max="10994" width="16.7109375" customWidth="1"/>
    <col min="10995" max="10995" width="16.85546875" customWidth="1"/>
    <col min="10996" max="10996" width="59.42578125" customWidth="1"/>
    <col min="10997" max="10999" width="3.28515625" bestFit="1" customWidth="1"/>
    <col min="11000" max="11001" width="3.42578125" customWidth="1"/>
    <col min="11002" max="11002" width="12" customWidth="1"/>
    <col min="11003" max="11003" width="11.28515625" customWidth="1"/>
    <col min="11004" max="11004" width="10.28515625" customWidth="1"/>
    <col min="11005" max="11005" width="14.85546875" customWidth="1"/>
    <col min="11006" max="11006" width="15.7109375" customWidth="1"/>
    <col min="11007" max="11007" width="18" customWidth="1"/>
    <col min="11008" max="11008" width="50.28515625" bestFit="1" customWidth="1"/>
    <col min="11009" max="11009" width="17.42578125" customWidth="1"/>
    <col min="11010" max="11022" width="11.42578125" customWidth="1"/>
    <col min="11247" max="11247" width="25.42578125" bestFit="1" customWidth="1"/>
    <col min="11248" max="11248" width="37" customWidth="1"/>
    <col min="11249" max="11249" width="35.42578125" customWidth="1"/>
    <col min="11250" max="11250" width="16.7109375" customWidth="1"/>
    <col min="11251" max="11251" width="16.85546875" customWidth="1"/>
    <col min="11252" max="11252" width="59.42578125" customWidth="1"/>
    <col min="11253" max="11255" width="3.28515625" bestFit="1" customWidth="1"/>
    <col min="11256" max="11257" width="3.42578125" customWidth="1"/>
    <col min="11258" max="11258" width="12" customWidth="1"/>
    <col min="11259" max="11259" width="11.28515625" customWidth="1"/>
    <col min="11260" max="11260" width="10.28515625" customWidth="1"/>
    <col min="11261" max="11261" width="14.85546875" customWidth="1"/>
    <col min="11262" max="11262" width="15.7109375" customWidth="1"/>
    <col min="11263" max="11263" width="18" customWidth="1"/>
    <col min="11264" max="11264" width="50.28515625" bestFit="1" customWidth="1"/>
    <col min="11265" max="11265" width="17.42578125" customWidth="1"/>
    <col min="11266" max="11278" width="11.42578125" customWidth="1"/>
    <col min="11503" max="11503" width="25.42578125" bestFit="1" customWidth="1"/>
    <col min="11504" max="11504" width="37" customWidth="1"/>
    <col min="11505" max="11505" width="35.42578125" customWidth="1"/>
    <col min="11506" max="11506" width="16.7109375" customWidth="1"/>
    <col min="11507" max="11507" width="16.85546875" customWidth="1"/>
    <col min="11508" max="11508" width="59.42578125" customWidth="1"/>
    <col min="11509" max="11511" width="3.28515625" bestFit="1" customWidth="1"/>
    <col min="11512" max="11513" width="3.42578125" customWidth="1"/>
    <col min="11514" max="11514" width="12" customWidth="1"/>
    <col min="11515" max="11515" width="11.28515625" customWidth="1"/>
    <col min="11516" max="11516" width="10.28515625" customWidth="1"/>
    <col min="11517" max="11517" width="14.85546875" customWidth="1"/>
    <col min="11518" max="11518" width="15.7109375" customWidth="1"/>
    <col min="11519" max="11519" width="18" customWidth="1"/>
    <col min="11520" max="11520" width="50.28515625" bestFit="1" customWidth="1"/>
    <col min="11521" max="11521" width="17.42578125" customWidth="1"/>
    <col min="11522" max="11534" width="11.42578125" customWidth="1"/>
    <col min="11759" max="11759" width="25.42578125" bestFit="1" customWidth="1"/>
    <col min="11760" max="11760" width="37" customWidth="1"/>
    <col min="11761" max="11761" width="35.42578125" customWidth="1"/>
    <col min="11762" max="11762" width="16.7109375" customWidth="1"/>
    <col min="11763" max="11763" width="16.85546875" customWidth="1"/>
    <col min="11764" max="11764" width="59.42578125" customWidth="1"/>
    <col min="11765" max="11767" width="3.28515625" bestFit="1" customWidth="1"/>
    <col min="11768" max="11769" width="3.42578125" customWidth="1"/>
    <col min="11770" max="11770" width="12" customWidth="1"/>
    <col min="11771" max="11771" width="11.28515625" customWidth="1"/>
    <col min="11772" max="11772" width="10.28515625" customWidth="1"/>
    <col min="11773" max="11773" width="14.85546875" customWidth="1"/>
    <col min="11774" max="11774" width="15.7109375" customWidth="1"/>
    <col min="11775" max="11775" width="18" customWidth="1"/>
    <col min="11776" max="11776" width="50.28515625" bestFit="1" customWidth="1"/>
    <col min="11777" max="11777" width="17.42578125" customWidth="1"/>
    <col min="11778" max="11790" width="11.42578125" customWidth="1"/>
    <col min="12015" max="12015" width="25.42578125" bestFit="1" customWidth="1"/>
    <col min="12016" max="12016" width="37" customWidth="1"/>
    <col min="12017" max="12017" width="35.42578125" customWidth="1"/>
    <col min="12018" max="12018" width="16.7109375" customWidth="1"/>
    <col min="12019" max="12019" width="16.85546875" customWidth="1"/>
    <col min="12020" max="12020" width="59.42578125" customWidth="1"/>
    <col min="12021" max="12023" width="3.28515625" bestFit="1" customWidth="1"/>
    <col min="12024" max="12025" width="3.42578125" customWidth="1"/>
    <col min="12026" max="12026" width="12" customWidth="1"/>
    <col min="12027" max="12027" width="11.28515625" customWidth="1"/>
    <col min="12028" max="12028" width="10.28515625" customWidth="1"/>
    <col min="12029" max="12029" width="14.85546875" customWidth="1"/>
    <col min="12030" max="12030" width="15.7109375" customWidth="1"/>
    <col min="12031" max="12031" width="18" customWidth="1"/>
    <col min="12032" max="12032" width="50.28515625" bestFit="1" customWidth="1"/>
    <col min="12033" max="12033" width="17.42578125" customWidth="1"/>
    <col min="12034" max="12046" width="11.42578125" customWidth="1"/>
    <col min="12271" max="12271" width="25.42578125" bestFit="1" customWidth="1"/>
    <col min="12272" max="12272" width="37" customWidth="1"/>
    <col min="12273" max="12273" width="35.42578125" customWidth="1"/>
    <col min="12274" max="12274" width="16.7109375" customWidth="1"/>
    <col min="12275" max="12275" width="16.85546875" customWidth="1"/>
    <col min="12276" max="12276" width="59.42578125" customWidth="1"/>
    <col min="12277" max="12279" width="3.28515625" bestFit="1" customWidth="1"/>
    <col min="12280" max="12281" width="3.42578125" customWidth="1"/>
    <col min="12282" max="12282" width="12" customWidth="1"/>
    <col min="12283" max="12283" width="11.28515625" customWidth="1"/>
    <col min="12284" max="12284" width="10.28515625" customWidth="1"/>
    <col min="12285" max="12285" width="14.85546875" customWidth="1"/>
    <col min="12286" max="12286" width="15.7109375" customWidth="1"/>
    <col min="12287" max="12287" width="18" customWidth="1"/>
    <col min="12288" max="12288" width="50.28515625" bestFit="1" customWidth="1"/>
    <col min="12289" max="12289" width="17.42578125" customWidth="1"/>
    <col min="12290" max="12302" width="11.42578125" customWidth="1"/>
    <col min="12527" max="12527" width="25.42578125" bestFit="1" customWidth="1"/>
    <col min="12528" max="12528" width="37" customWidth="1"/>
    <col min="12529" max="12529" width="35.42578125" customWidth="1"/>
    <col min="12530" max="12530" width="16.7109375" customWidth="1"/>
    <col min="12531" max="12531" width="16.85546875" customWidth="1"/>
    <col min="12532" max="12532" width="59.42578125" customWidth="1"/>
    <col min="12533" max="12535" width="3.28515625" bestFit="1" customWidth="1"/>
    <col min="12536" max="12537" width="3.42578125" customWidth="1"/>
    <col min="12538" max="12538" width="12" customWidth="1"/>
    <col min="12539" max="12539" width="11.28515625" customWidth="1"/>
    <col min="12540" max="12540" width="10.28515625" customWidth="1"/>
    <col min="12541" max="12541" width="14.85546875" customWidth="1"/>
    <col min="12542" max="12542" width="15.7109375" customWidth="1"/>
    <col min="12543" max="12543" width="18" customWidth="1"/>
    <col min="12544" max="12544" width="50.28515625" bestFit="1" customWidth="1"/>
    <col min="12545" max="12545" width="17.42578125" customWidth="1"/>
    <col min="12546" max="12558" width="11.42578125" customWidth="1"/>
    <col min="12783" max="12783" width="25.42578125" bestFit="1" customWidth="1"/>
    <col min="12784" max="12784" width="37" customWidth="1"/>
    <col min="12785" max="12785" width="35.42578125" customWidth="1"/>
    <col min="12786" max="12786" width="16.7109375" customWidth="1"/>
    <col min="12787" max="12787" width="16.85546875" customWidth="1"/>
    <col min="12788" max="12788" width="59.42578125" customWidth="1"/>
    <col min="12789" max="12791" width="3.28515625" bestFit="1" customWidth="1"/>
    <col min="12792" max="12793" width="3.42578125" customWidth="1"/>
    <col min="12794" max="12794" width="12" customWidth="1"/>
    <col min="12795" max="12795" width="11.28515625" customWidth="1"/>
    <col min="12796" max="12796" width="10.28515625" customWidth="1"/>
    <col min="12797" max="12797" width="14.85546875" customWidth="1"/>
    <col min="12798" max="12798" width="15.7109375" customWidth="1"/>
    <col min="12799" max="12799" width="18" customWidth="1"/>
    <col min="12800" max="12800" width="50.28515625" bestFit="1" customWidth="1"/>
    <col min="12801" max="12801" width="17.42578125" customWidth="1"/>
    <col min="12802" max="12814" width="11.42578125" customWidth="1"/>
    <col min="13039" max="13039" width="25.42578125" bestFit="1" customWidth="1"/>
    <col min="13040" max="13040" width="37" customWidth="1"/>
    <col min="13041" max="13041" width="35.42578125" customWidth="1"/>
    <col min="13042" max="13042" width="16.7109375" customWidth="1"/>
    <col min="13043" max="13043" width="16.85546875" customWidth="1"/>
    <col min="13044" max="13044" width="59.42578125" customWidth="1"/>
    <col min="13045" max="13047" width="3.28515625" bestFit="1" customWidth="1"/>
    <col min="13048" max="13049" width="3.42578125" customWidth="1"/>
    <col min="13050" max="13050" width="12" customWidth="1"/>
    <col min="13051" max="13051" width="11.28515625" customWidth="1"/>
    <col min="13052" max="13052" width="10.28515625" customWidth="1"/>
    <col min="13053" max="13053" width="14.85546875" customWidth="1"/>
    <col min="13054" max="13054" width="15.7109375" customWidth="1"/>
    <col min="13055" max="13055" width="18" customWidth="1"/>
    <col min="13056" max="13056" width="50.28515625" bestFit="1" customWidth="1"/>
    <col min="13057" max="13057" width="17.42578125" customWidth="1"/>
    <col min="13058" max="13070" width="11.42578125" customWidth="1"/>
    <col min="13295" max="13295" width="25.42578125" bestFit="1" customWidth="1"/>
    <col min="13296" max="13296" width="37" customWidth="1"/>
    <col min="13297" max="13297" width="35.42578125" customWidth="1"/>
    <col min="13298" max="13298" width="16.7109375" customWidth="1"/>
    <col min="13299" max="13299" width="16.85546875" customWidth="1"/>
    <col min="13300" max="13300" width="59.42578125" customWidth="1"/>
    <col min="13301" max="13303" width="3.28515625" bestFit="1" customWidth="1"/>
    <col min="13304" max="13305" width="3.42578125" customWidth="1"/>
    <col min="13306" max="13306" width="12" customWidth="1"/>
    <col min="13307" max="13307" width="11.28515625" customWidth="1"/>
    <col min="13308" max="13308" width="10.28515625" customWidth="1"/>
    <col min="13309" max="13309" width="14.85546875" customWidth="1"/>
    <col min="13310" max="13310" width="15.7109375" customWidth="1"/>
    <col min="13311" max="13311" width="18" customWidth="1"/>
    <col min="13312" max="13312" width="50.28515625" bestFit="1" customWidth="1"/>
    <col min="13313" max="13313" width="17.42578125" customWidth="1"/>
    <col min="13314" max="13326" width="11.42578125" customWidth="1"/>
    <col min="13551" max="13551" width="25.42578125" bestFit="1" customWidth="1"/>
    <col min="13552" max="13552" width="37" customWidth="1"/>
    <col min="13553" max="13553" width="35.42578125" customWidth="1"/>
    <col min="13554" max="13554" width="16.7109375" customWidth="1"/>
    <col min="13555" max="13555" width="16.85546875" customWidth="1"/>
    <col min="13556" max="13556" width="59.42578125" customWidth="1"/>
    <col min="13557" max="13559" width="3.28515625" bestFit="1" customWidth="1"/>
    <col min="13560" max="13561" width="3.42578125" customWidth="1"/>
    <col min="13562" max="13562" width="12" customWidth="1"/>
    <col min="13563" max="13563" width="11.28515625" customWidth="1"/>
    <col min="13564" max="13564" width="10.28515625" customWidth="1"/>
    <col min="13565" max="13565" width="14.85546875" customWidth="1"/>
    <col min="13566" max="13566" width="15.7109375" customWidth="1"/>
    <col min="13567" max="13567" width="18" customWidth="1"/>
    <col min="13568" max="13568" width="50.28515625" bestFit="1" customWidth="1"/>
    <col min="13569" max="13569" width="17.42578125" customWidth="1"/>
    <col min="13570" max="13582" width="11.42578125" customWidth="1"/>
    <col min="13807" max="13807" width="25.42578125" bestFit="1" customWidth="1"/>
    <col min="13808" max="13808" width="37" customWidth="1"/>
    <col min="13809" max="13809" width="35.42578125" customWidth="1"/>
    <col min="13810" max="13810" width="16.7109375" customWidth="1"/>
    <col min="13811" max="13811" width="16.85546875" customWidth="1"/>
    <col min="13812" max="13812" width="59.42578125" customWidth="1"/>
    <col min="13813" max="13815" width="3.28515625" bestFit="1" customWidth="1"/>
    <col min="13816" max="13817" width="3.42578125" customWidth="1"/>
    <col min="13818" max="13818" width="12" customWidth="1"/>
    <col min="13819" max="13819" width="11.28515625" customWidth="1"/>
    <col min="13820" max="13820" width="10.28515625" customWidth="1"/>
    <col min="13821" max="13821" width="14.85546875" customWidth="1"/>
    <col min="13822" max="13822" width="15.7109375" customWidth="1"/>
    <col min="13823" max="13823" width="18" customWidth="1"/>
    <col min="13824" max="13824" width="50.28515625" bestFit="1" customWidth="1"/>
    <col min="13825" max="13825" width="17.42578125" customWidth="1"/>
    <col min="13826" max="13838" width="11.42578125" customWidth="1"/>
    <col min="14063" max="14063" width="25.42578125" bestFit="1" customWidth="1"/>
    <col min="14064" max="14064" width="37" customWidth="1"/>
    <col min="14065" max="14065" width="35.42578125" customWidth="1"/>
    <col min="14066" max="14066" width="16.7109375" customWidth="1"/>
    <col min="14067" max="14067" width="16.85546875" customWidth="1"/>
    <col min="14068" max="14068" width="59.42578125" customWidth="1"/>
    <col min="14069" max="14071" width="3.28515625" bestFit="1" customWidth="1"/>
    <col min="14072" max="14073" width="3.42578125" customWidth="1"/>
    <col min="14074" max="14074" width="12" customWidth="1"/>
    <col min="14075" max="14075" width="11.28515625" customWidth="1"/>
    <col min="14076" max="14076" width="10.28515625" customWidth="1"/>
    <col min="14077" max="14077" width="14.85546875" customWidth="1"/>
    <col min="14078" max="14078" width="15.7109375" customWidth="1"/>
    <col min="14079" max="14079" width="18" customWidth="1"/>
    <col min="14080" max="14080" width="50.28515625" bestFit="1" customWidth="1"/>
    <col min="14081" max="14081" width="17.42578125" customWidth="1"/>
    <col min="14082" max="14094" width="11.42578125" customWidth="1"/>
    <col min="14319" max="14319" width="25.42578125" bestFit="1" customWidth="1"/>
    <col min="14320" max="14320" width="37" customWidth="1"/>
    <col min="14321" max="14321" width="35.42578125" customWidth="1"/>
    <col min="14322" max="14322" width="16.7109375" customWidth="1"/>
    <col min="14323" max="14323" width="16.85546875" customWidth="1"/>
    <col min="14324" max="14324" width="59.42578125" customWidth="1"/>
    <col min="14325" max="14327" width="3.28515625" bestFit="1" customWidth="1"/>
    <col min="14328" max="14329" width="3.42578125" customWidth="1"/>
    <col min="14330" max="14330" width="12" customWidth="1"/>
    <col min="14331" max="14331" width="11.28515625" customWidth="1"/>
    <col min="14332" max="14332" width="10.28515625" customWidth="1"/>
    <col min="14333" max="14333" width="14.85546875" customWidth="1"/>
    <col min="14334" max="14334" width="15.7109375" customWidth="1"/>
    <col min="14335" max="14335" width="18" customWidth="1"/>
    <col min="14336" max="14336" width="50.28515625" bestFit="1" customWidth="1"/>
    <col min="14337" max="14337" width="17.42578125" customWidth="1"/>
    <col min="14338" max="14350" width="11.42578125" customWidth="1"/>
    <col min="14575" max="14575" width="25.42578125" bestFit="1" customWidth="1"/>
    <col min="14576" max="14576" width="37" customWidth="1"/>
    <col min="14577" max="14577" width="35.42578125" customWidth="1"/>
    <col min="14578" max="14578" width="16.7109375" customWidth="1"/>
    <col min="14579" max="14579" width="16.85546875" customWidth="1"/>
    <col min="14580" max="14580" width="59.42578125" customWidth="1"/>
    <col min="14581" max="14583" width="3.28515625" bestFit="1" customWidth="1"/>
    <col min="14584" max="14585" width="3.42578125" customWidth="1"/>
    <col min="14586" max="14586" width="12" customWidth="1"/>
    <col min="14587" max="14587" width="11.28515625" customWidth="1"/>
    <col min="14588" max="14588" width="10.28515625" customWidth="1"/>
    <col min="14589" max="14589" width="14.85546875" customWidth="1"/>
    <col min="14590" max="14590" width="15.7109375" customWidth="1"/>
    <col min="14591" max="14591" width="18" customWidth="1"/>
    <col min="14592" max="14592" width="50.28515625" bestFit="1" customWidth="1"/>
    <col min="14593" max="14593" width="17.42578125" customWidth="1"/>
    <col min="14594" max="14606" width="11.42578125" customWidth="1"/>
    <col min="14831" max="14831" width="25.42578125" bestFit="1" customWidth="1"/>
    <col min="14832" max="14832" width="37" customWidth="1"/>
    <col min="14833" max="14833" width="35.42578125" customWidth="1"/>
    <col min="14834" max="14834" width="16.7109375" customWidth="1"/>
    <col min="14835" max="14835" width="16.85546875" customWidth="1"/>
    <col min="14836" max="14836" width="59.42578125" customWidth="1"/>
    <col min="14837" max="14839" width="3.28515625" bestFit="1" customWidth="1"/>
    <col min="14840" max="14841" width="3.42578125" customWidth="1"/>
    <col min="14842" max="14842" width="12" customWidth="1"/>
    <col min="14843" max="14843" width="11.28515625" customWidth="1"/>
    <col min="14844" max="14844" width="10.28515625" customWidth="1"/>
    <col min="14845" max="14845" width="14.85546875" customWidth="1"/>
    <col min="14846" max="14846" width="15.7109375" customWidth="1"/>
    <col min="14847" max="14847" width="18" customWidth="1"/>
    <col min="14848" max="14848" width="50.28515625" bestFit="1" customWidth="1"/>
    <col min="14849" max="14849" width="17.42578125" customWidth="1"/>
    <col min="14850" max="14862" width="11.42578125" customWidth="1"/>
    <col min="15087" max="15087" width="25.42578125" bestFit="1" customWidth="1"/>
    <col min="15088" max="15088" width="37" customWidth="1"/>
    <col min="15089" max="15089" width="35.42578125" customWidth="1"/>
    <col min="15090" max="15090" width="16.7109375" customWidth="1"/>
    <col min="15091" max="15091" width="16.85546875" customWidth="1"/>
    <col min="15092" max="15092" width="59.42578125" customWidth="1"/>
    <col min="15093" max="15095" width="3.28515625" bestFit="1" customWidth="1"/>
    <col min="15096" max="15097" width="3.42578125" customWidth="1"/>
    <col min="15098" max="15098" width="12" customWidth="1"/>
    <col min="15099" max="15099" width="11.28515625" customWidth="1"/>
    <col min="15100" max="15100" width="10.28515625" customWidth="1"/>
    <col min="15101" max="15101" width="14.85546875" customWidth="1"/>
    <col min="15102" max="15102" width="15.7109375" customWidth="1"/>
    <col min="15103" max="15103" width="18" customWidth="1"/>
    <col min="15104" max="15104" width="50.28515625" bestFit="1" customWidth="1"/>
    <col min="15105" max="15105" width="17.42578125" customWidth="1"/>
    <col min="15106" max="15118" width="11.42578125" customWidth="1"/>
    <col min="15343" max="15343" width="25.42578125" bestFit="1" customWidth="1"/>
    <col min="15344" max="15344" width="37" customWidth="1"/>
    <col min="15345" max="15345" width="35.42578125" customWidth="1"/>
    <col min="15346" max="15346" width="16.7109375" customWidth="1"/>
    <col min="15347" max="15347" width="16.85546875" customWidth="1"/>
    <col min="15348" max="15348" width="59.42578125" customWidth="1"/>
    <col min="15349" max="15351" width="3.28515625" bestFit="1" customWidth="1"/>
    <col min="15352" max="15353" width="3.42578125" customWidth="1"/>
    <col min="15354" max="15354" width="12" customWidth="1"/>
    <col min="15355" max="15355" width="11.28515625" customWidth="1"/>
    <col min="15356" max="15356" width="10.28515625" customWidth="1"/>
    <col min="15357" max="15357" width="14.85546875" customWidth="1"/>
    <col min="15358" max="15358" width="15.7109375" customWidth="1"/>
    <col min="15359" max="15359" width="18" customWidth="1"/>
    <col min="15360" max="15360" width="50.28515625" bestFit="1" customWidth="1"/>
    <col min="15361" max="15361" width="17.42578125" customWidth="1"/>
    <col min="15362" max="15374" width="11.42578125" customWidth="1"/>
    <col min="15599" max="15599" width="25.42578125" bestFit="1" customWidth="1"/>
    <col min="15600" max="15600" width="37" customWidth="1"/>
    <col min="15601" max="15601" width="35.42578125" customWidth="1"/>
    <col min="15602" max="15602" width="16.7109375" customWidth="1"/>
    <col min="15603" max="15603" width="16.85546875" customWidth="1"/>
    <col min="15604" max="15604" width="59.42578125" customWidth="1"/>
    <col min="15605" max="15607" width="3.28515625" bestFit="1" customWidth="1"/>
    <col min="15608" max="15609" width="3.42578125" customWidth="1"/>
    <col min="15610" max="15610" width="12" customWidth="1"/>
    <col min="15611" max="15611" width="11.28515625" customWidth="1"/>
    <col min="15612" max="15612" width="10.28515625" customWidth="1"/>
    <col min="15613" max="15613" width="14.85546875" customWidth="1"/>
    <col min="15614" max="15614" width="15.7109375" customWidth="1"/>
    <col min="15615" max="15615" width="18" customWidth="1"/>
    <col min="15616" max="15616" width="50.28515625" bestFit="1" customWidth="1"/>
    <col min="15617" max="15617" width="17.42578125" customWidth="1"/>
    <col min="15618" max="15630" width="11.42578125" customWidth="1"/>
    <col min="15855" max="15855" width="25.42578125" bestFit="1" customWidth="1"/>
    <col min="15856" max="15856" width="37" customWidth="1"/>
    <col min="15857" max="15857" width="35.42578125" customWidth="1"/>
    <col min="15858" max="15858" width="16.7109375" customWidth="1"/>
    <col min="15859" max="15859" width="16.85546875" customWidth="1"/>
    <col min="15860" max="15860" width="59.42578125" customWidth="1"/>
    <col min="15861" max="15863" width="3.28515625" bestFit="1" customWidth="1"/>
    <col min="15864" max="15865" width="3.42578125" customWidth="1"/>
    <col min="15866" max="15866" width="12" customWidth="1"/>
    <col min="15867" max="15867" width="11.28515625" customWidth="1"/>
    <col min="15868" max="15868" width="10.28515625" customWidth="1"/>
    <col min="15869" max="15869" width="14.85546875" customWidth="1"/>
    <col min="15870" max="15870" width="15.7109375" customWidth="1"/>
    <col min="15871" max="15871" width="18" customWidth="1"/>
    <col min="15872" max="15872" width="50.28515625" bestFit="1" customWidth="1"/>
    <col min="15873" max="15873" width="17.42578125" customWidth="1"/>
    <col min="15874" max="15886" width="11.42578125" customWidth="1"/>
    <col min="16111" max="16111" width="25.42578125" bestFit="1" customWidth="1"/>
    <col min="16112" max="16112" width="37" customWidth="1"/>
    <col min="16113" max="16113" width="35.42578125" customWidth="1"/>
    <col min="16114" max="16114" width="16.7109375" customWidth="1"/>
    <col min="16115" max="16115" width="16.85546875" customWidth="1"/>
    <col min="16116" max="16116" width="59.42578125" customWidth="1"/>
    <col min="16117" max="16119" width="3.28515625" bestFit="1" customWidth="1"/>
    <col min="16120" max="16121" width="3.42578125" customWidth="1"/>
    <col min="16122" max="16122" width="12" customWidth="1"/>
    <col min="16123" max="16123" width="11.28515625" customWidth="1"/>
    <col min="16124" max="16124" width="10.28515625" customWidth="1"/>
    <col min="16125" max="16125" width="14.85546875" customWidth="1"/>
    <col min="16126" max="16126" width="15.7109375" customWidth="1"/>
    <col min="16127" max="16127" width="18" customWidth="1"/>
    <col min="16128" max="16128" width="50.28515625" bestFit="1" customWidth="1"/>
    <col min="16129" max="16129" width="17.42578125" customWidth="1"/>
    <col min="16130" max="16142" width="11.42578125" customWidth="1"/>
  </cols>
  <sheetData>
    <row r="1" spans="1:72" ht="35.25" hidden="1" customHeight="1">
      <c r="A1" s="1"/>
      <c r="B1" s="2"/>
      <c r="C1" s="3" t="s">
        <v>0</v>
      </c>
      <c r="D1" s="4"/>
      <c r="E1" s="4"/>
      <c r="F1" s="5"/>
      <c r="G1" s="5"/>
      <c r="H1" s="4"/>
      <c r="I1" s="5"/>
      <c r="J1" s="5"/>
      <c r="K1" s="6"/>
      <c r="L1" s="7"/>
      <c r="M1" s="9"/>
      <c r="N1" s="10"/>
    </row>
    <row r="2" spans="1:72" ht="24.75" hidden="1" customHeight="1">
      <c r="A2" s="11"/>
      <c r="B2" s="12"/>
      <c r="C2" s="13" t="s">
        <v>1</v>
      </c>
      <c r="D2" s="14"/>
      <c r="E2" s="14"/>
      <c r="F2" s="15"/>
      <c r="G2" s="15"/>
      <c r="H2" s="14"/>
      <c r="I2" s="15"/>
      <c r="J2" s="15"/>
      <c r="K2" s="6"/>
      <c r="L2" s="7"/>
    </row>
    <row r="3" spans="1:72" ht="30" hidden="1" customHeight="1">
      <c r="A3" s="18"/>
      <c r="B3" s="19"/>
      <c r="C3" s="20"/>
      <c r="D3" s="21"/>
      <c r="E3" s="21"/>
      <c r="F3" s="22"/>
      <c r="G3" s="22"/>
      <c r="H3" s="21"/>
      <c r="I3" s="22"/>
      <c r="J3" s="22"/>
      <c r="K3" s="6"/>
      <c r="L3" s="7"/>
    </row>
    <row r="4" spans="1:72" ht="12.75" hidden="1" customHeight="1">
      <c r="A4" s="7"/>
      <c r="B4" s="12"/>
      <c r="C4" s="12"/>
      <c r="D4" s="7"/>
      <c r="E4" s="7"/>
      <c r="F4" s="23"/>
      <c r="G4" s="23"/>
      <c r="H4" s="7"/>
      <c r="I4" s="12"/>
      <c r="J4" s="12"/>
      <c r="K4" s="12"/>
      <c r="L4" s="7"/>
    </row>
    <row r="5" spans="1:72" ht="12.75" customHeight="1">
      <c r="A5" s="192" t="s">
        <v>46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</row>
    <row r="6" spans="1:72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</row>
    <row r="7" spans="1:72" s="27" customFormat="1" ht="12.75" customHeight="1">
      <c r="A7" s="181" t="s">
        <v>2</v>
      </c>
      <c r="B7" s="181" t="s">
        <v>3</v>
      </c>
      <c r="C7" s="193" t="s">
        <v>4</v>
      </c>
      <c r="D7" s="192"/>
      <c r="E7" s="194" t="s">
        <v>5</v>
      </c>
      <c r="F7" s="195" t="s">
        <v>6</v>
      </c>
      <c r="G7" s="24" t="s">
        <v>7</v>
      </c>
      <c r="H7" s="195" t="s">
        <v>8</v>
      </c>
      <c r="I7" s="181" t="s">
        <v>9</v>
      </c>
      <c r="J7" s="197" t="s">
        <v>10</v>
      </c>
      <c r="K7" s="181" t="s">
        <v>11</v>
      </c>
      <c r="L7" s="197" t="s">
        <v>12</v>
      </c>
      <c r="M7" s="25"/>
      <c r="N7" s="26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</row>
    <row r="8" spans="1:72" s="27" customFormat="1">
      <c r="A8" s="183"/>
      <c r="B8" s="183"/>
      <c r="C8" s="28" t="s">
        <v>14</v>
      </c>
      <c r="D8" s="28" t="s">
        <v>15</v>
      </c>
      <c r="E8" s="194"/>
      <c r="F8" s="196"/>
      <c r="G8" s="29" t="s">
        <v>16</v>
      </c>
      <c r="H8" s="196"/>
      <c r="I8" s="183"/>
      <c r="J8" s="198"/>
      <c r="K8" s="183"/>
      <c r="L8" s="198"/>
      <c r="M8" s="30"/>
      <c r="N8" s="31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</row>
    <row r="9" spans="1:72" s="43" customFormat="1">
      <c r="A9" s="24" t="s">
        <v>17</v>
      </c>
      <c r="B9" s="33"/>
      <c r="C9" s="34"/>
      <c r="D9" s="34"/>
      <c r="E9" s="35"/>
      <c r="F9" s="33"/>
      <c r="G9" s="36"/>
      <c r="H9" s="35"/>
      <c r="I9" s="37"/>
      <c r="J9" s="37"/>
      <c r="K9" s="37"/>
      <c r="L9" s="38"/>
      <c r="M9" s="30"/>
      <c r="N9" s="41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</row>
    <row r="10" spans="1:72" s="43" customFormat="1" ht="11.25">
      <c r="A10" s="44" t="s">
        <v>18</v>
      </c>
      <c r="B10" s="45">
        <v>0</v>
      </c>
      <c r="C10" s="147"/>
      <c r="D10" s="148"/>
      <c r="E10" s="148"/>
      <c r="F10" s="148"/>
      <c r="G10" s="148"/>
      <c r="H10" s="148"/>
      <c r="I10" s="148"/>
      <c r="J10" s="148"/>
      <c r="K10" s="149"/>
      <c r="L10" s="153">
        <v>0</v>
      </c>
      <c r="M10" s="30"/>
      <c r="N10" s="41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</row>
    <row r="11" spans="1:72" s="43" customFormat="1" ht="30.95" customHeight="1">
      <c r="A11" s="44" t="s">
        <v>19</v>
      </c>
      <c r="B11" s="45">
        <v>0</v>
      </c>
      <c r="C11" s="150"/>
      <c r="D11" s="151"/>
      <c r="E11" s="151"/>
      <c r="F11" s="151"/>
      <c r="G11" s="151"/>
      <c r="H11" s="151"/>
      <c r="I11" s="151"/>
      <c r="J11" s="151"/>
      <c r="K11" s="152"/>
      <c r="L11" s="154"/>
      <c r="M11" s="30"/>
      <c r="N11" s="41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</row>
    <row r="12" spans="1:72" s="43" customFormat="1" ht="47.25" customHeight="1">
      <c r="A12" s="62" t="s">
        <v>20</v>
      </c>
      <c r="B12" s="68" t="s">
        <v>67</v>
      </c>
      <c r="C12" s="77">
        <v>44593</v>
      </c>
      <c r="D12" s="77">
        <v>44620</v>
      </c>
      <c r="E12" s="78" t="s">
        <v>68</v>
      </c>
      <c r="F12" s="33" t="s">
        <v>69</v>
      </c>
      <c r="G12" s="36">
        <v>0.375</v>
      </c>
      <c r="H12" s="33" t="s">
        <v>60</v>
      </c>
      <c r="I12" s="33">
        <v>150</v>
      </c>
      <c r="J12" s="33">
        <v>33</v>
      </c>
      <c r="K12" s="33">
        <f>J12*I12/100</f>
        <v>49.5</v>
      </c>
      <c r="L12" s="46"/>
      <c r="M12" s="30"/>
      <c r="N12" s="41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</row>
    <row r="13" spans="1:72" s="43" customFormat="1" ht="11.25">
      <c r="A13" s="44" t="s">
        <v>18</v>
      </c>
      <c r="B13" s="45">
        <v>1</v>
      </c>
      <c r="C13" s="147"/>
      <c r="D13" s="148"/>
      <c r="E13" s="148"/>
      <c r="F13" s="148"/>
      <c r="G13" s="148"/>
      <c r="H13" s="148"/>
      <c r="I13" s="148"/>
      <c r="J13" s="148"/>
      <c r="K13" s="149"/>
      <c r="L13" s="153">
        <f>B14/B13*100</f>
        <v>100</v>
      </c>
      <c r="M13" s="30"/>
      <c r="N13" s="41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</row>
    <row r="14" spans="1:72" s="43" customFormat="1" ht="22.5">
      <c r="A14" s="44" t="s">
        <v>19</v>
      </c>
      <c r="B14" s="45">
        <v>1</v>
      </c>
      <c r="C14" s="150"/>
      <c r="D14" s="151"/>
      <c r="E14" s="151"/>
      <c r="F14" s="151"/>
      <c r="G14" s="151"/>
      <c r="H14" s="151"/>
      <c r="I14" s="151"/>
      <c r="J14" s="151"/>
      <c r="K14" s="152"/>
      <c r="L14" s="154"/>
      <c r="M14" s="30"/>
      <c r="N14" s="41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</row>
    <row r="15" spans="1:72" s="43" customFormat="1" ht="22.5">
      <c r="A15" s="199" t="s">
        <v>23</v>
      </c>
      <c r="B15" s="68" t="s">
        <v>76</v>
      </c>
      <c r="C15" s="77">
        <v>44629</v>
      </c>
      <c r="D15" s="77">
        <v>44629</v>
      </c>
      <c r="E15" s="90" t="s">
        <v>24</v>
      </c>
      <c r="F15" s="91" t="s">
        <v>21</v>
      </c>
      <c r="G15" s="92" t="s">
        <v>75</v>
      </c>
      <c r="H15" s="33" t="s">
        <v>60</v>
      </c>
      <c r="I15" s="93">
        <v>90</v>
      </c>
      <c r="J15" s="93">
        <v>90</v>
      </c>
      <c r="K15" s="93">
        <f t="shared" ref="K15:K16" si="0">J15/I15*100</f>
        <v>100</v>
      </c>
      <c r="L15" s="147"/>
      <c r="M15" s="30"/>
      <c r="N15" s="41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</row>
    <row r="16" spans="1:72" s="43" customFormat="1" ht="22.5">
      <c r="A16" s="200"/>
      <c r="B16" s="68" t="s">
        <v>77</v>
      </c>
      <c r="C16" s="77">
        <v>44636</v>
      </c>
      <c r="D16" s="77">
        <v>44636</v>
      </c>
      <c r="E16" s="90" t="s">
        <v>24</v>
      </c>
      <c r="F16" s="91" t="s">
        <v>21</v>
      </c>
      <c r="G16" s="36">
        <v>0.375</v>
      </c>
      <c r="H16" s="33" t="s">
        <v>60</v>
      </c>
      <c r="I16" s="93">
        <v>90</v>
      </c>
      <c r="J16" s="93">
        <v>90</v>
      </c>
      <c r="K16" s="93">
        <f t="shared" si="0"/>
        <v>100</v>
      </c>
      <c r="L16" s="204"/>
      <c r="M16" s="30"/>
      <c r="N16" s="41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</row>
    <row r="17" spans="1:72" s="43" customFormat="1" ht="22.5">
      <c r="A17" s="200"/>
      <c r="B17" s="91" t="s">
        <v>71</v>
      </c>
      <c r="C17" s="77">
        <v>44644</v>
      </c>
      <c r="D17" s="77">
        <v>44644</v>
      </c>
      <c r="E17" s="90" t="s">
        <v>25</v>
      </c>
      <c r="F17" s="91" t="s">
        <v>21</v>
      </c>
      <c r="G17" s="92" t="s">
        <v>75</v>
      </c>
      <c r="H17" s="33" t="s">
        <v>60</v>
      </c>
      <c r="I17" s="93">
        <v>90</v>
      </c>
      <c r="J17" s="93">
        <v>90</v>
      </c>
      <c r="K17" s="93">
        <f>J17/I17*100</f>
        <v>100</v>
      </c>
      <c r="L17" s="204"/>
      <c r="M17" s="30"/>
      <c r="N17" s="41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</row>
    <row r="18" spans="1:72" s="43" customFormat="1" ht="22.5">
      <c r="A18" s="200"/>
      <c r="B18" s="91" t="s">
        <v>101</v>
      </c>
      <c r="C18" s="77">
        <v>44646</v>
      </c>
      <c r="D18" s="77">
        <v>44646</v>
      </c>
      <c r="E18" s="90" t="s">
        <v>25</v>
      </c>
      <c r="F18" s="91" t="s">
        <v>21</v>
      </c>
      <c r="G18" s="36">
        <v>0.375</v>
      </c>
      <c r="H18" s="33" t="s">
        <v>60</v>
      </c>
      <c r="I18" s="93">
        <v>20</v>
      </c>
      <c r="J18" s="93">
        <v>23</v>
      </c>
      <c r="K18" s="93">
        <f t="shared" ref="K18:K20" si="1">J18/I18*100</f>
        <v>114.99999999999999</v>
      </c>
      <c r="L18" s="204"/>
      <c r="M18" s="30"/>
      <c r="N18" s="41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</row>
    <row r="19" spans="1:72" s="43" customFormat="1" ht="11.25">
      <c r="A19" s="200"/>
      <c r="B19" s="91" t="s">
        <v>90</v>
      </c>
      <c r="C19" s="77">
        <v>44621</v>
      </c>
      <c r="D19" s="77">
        <v>44651</v>
      </c>
      <c r="E19" s="90" t="s">
        <v>91</v>
      </c>
      <c r="F19" s="91" t="s">
        <v>21</v>
      </c>
      <c r="G19" s="36">
        <v>0.375</v>
      </c>
      <c r="H19" s="33" t="s">
        <v>60</v>
      </c>
      <c r="I19" s="91">
        <v>150</v>
      </c>
      <c r="J19" s="91">
        <v>57</v>
      </c>
      <c r="K19" s="93">
        <f t="shared" si="1"/>
        <v>38</v>
      </c>
      <c r="L19" s="204"/>
      <c r="M19" s="30"/>
      <c r="N19" s="41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</row>
    <row r="20" spans="1:72" s="43" customFormat="1" ht="22.5">
      <c r="A20" s="200"/>
      <c r="B20" s="91" t="s">
        <v>100</v>
      </c>
      <c r="C20" s="77">
        <v>44646</v>
      </c>
      <c r="D20" s="77">
        <v>44646</v>
      </c>
      <c r="E20" s="90" t="s">
        <v>25</v>
      </c>
      <c r="F20" s="91" t="s">
        <v>21</v>
      </c>
      <c r="G20" s="36">
        <v>0.375</v>
      </c>
      <c r="H20" s="33" t="s">
        <v>60</v>
      </c>
      <c r="I20" s="91">
        <v>23</v>
      </c>
      <c r="J20" s="91">
        <v>23</v>
      </c>
      <c r="K20" s="93">
        <f t="shared" si="1"/>
        <v>100</v>
      </c>
      <c r="L20" s="204"/>
      <c r="M20" s="30"/>
      <c r="N20" s="41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</row>
    <row r="21" spans="1:72" s="43" customFormat="1" ht="33.75">
      <c r="A21" s="200"/>
      <c r="B21" s="91" t="s">
        <v>67</v>
      </c>
      <c r="C21" s="77">
        <v>44621</v>
      </c>
      <c r="D21" s="77">
        <v>44651</v>
      </c>
      <c r="E21" s="99" t="s">
        <v>68</v>
      </c>
      <c r="F21" s="91" t="s">
        <v>21</v>
      </c>
      <c r="G21" s="36">
        <v>0.375</v>
      </c>
      <c r="H21" s="33" t="s">
        <v>60</v>
      </c>
      <c r="I21" s="91">
        <v>150</v>
      </c>
      <c r="J21" s="91">
        <v>55</v>
      </c>
      <c r="K21" s="93">
        <f t="shared" ref="K21" si="2">J21/I21*100</f>
        <v>36.666666666666664</v>
      </c>
      <c r="L21" s="150"/>
      <c r="M21" s="30"/>
      <c r="N21" s="4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</row>
    <row r="22" spans="1:72" s="43" customFormat="1" ht="11.25">
      <c r="A22" s="44" t="s">
        <v>18</v>
      </c>
      <c r="B22" s="80">
        <v>7</v>
      </c>
      <c r="C22" s="147"/>
      <c r="D22" s="148"/>
      <c r="E22" s="148"/>
      <c r="F22" s="148"/>
      <c r="G22" s="148"/>
      <c r="H22" s="148"/>
      <c r="I22" s="148"/>
      <c r="J22" s="148"/>
      <c r="K22" s="149"/>
      <c r="L22" s="165">
        <f>B22/B23*100</f>
        <v>100</v>
      </c>
      <c r="M22" s="30"/>
      <c r="N22" s="41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</row>
    <row r="23" spans="1:72" s="43" customFormat="1" ht="22.5">
      <c r="A23" s="44" t="s">
        <v>19</v>
      </c>
      <c r="B23" s="80">
        <v>7</v>
      </c>
      <c r="C23" s="150"/>
      <c r="D23" s="151"/>
      <c r="E23" s="151"/>
      <c r="F23" s="151"/>
      <c r="G23" s="151"/>
      <c r="H23" s="151"/>
      <c r="I23" s="151"/>
      <c r="J23" s="151"/>
      <c r="K23" s="152"/>
      <c r="L23" s="166"/>
      <c r="M23" s="40"/>
      <c r="N23" s="41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</row>
    <row r="24" spans="1:72" s="43" customFormat="1" ht="22.5">
      <c r="A24" s="181" t="s">
        <v>26</v>
      </c>
      <c r="B24" s="91" t="s">
        <v>72</v>
      </c>
      <c r="C24" s="77">
        <v>44677</v>
      </c>
      <c r="D24" s="77">
        <v>44677</v>
      </c>
      <c r="E24" s="90" t="s">
        <v>27</v>
      </c>
      <c r="F24" s="91" t="s">
        <v>21</v>
      </c>
      <c r="G24" s="36">
        <v>0.375</v>
      </c>
      <c r="H24" s="33" t="s">
        <v>60</v>
      </c>
      <c r="I24" s="93">
        <v>7</v>
      </c>
      <c r="J24" s="93">
        <v>7</v>
      </c>
      <c r="K24" s="93">
        <f>J24/I24*100</f>
        <v>100</v>
      </c>
      <c r="L24" s="147"/>
      <c r="M24" s="40"/>
      <c r="N24" s="41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</row>
    <row r="25" spans="1:72" s="43" customFormat="1" ht="33.75">
      <c r="A25" s="182"/>
      <c r="B25" s="91" t="s">
        <v>94</v>
      </c>
      <c r="C25" s="77">
        <v>44669</v>
      </c>
      <c r="D25" s="77">
        <v>44669</v>
      </c>
      <c r="E25" s="90" t="s">
        <v>95</v>
      </c>
      <c r="F25" s="91" t="s">
        <v>21</v>
      </c>
      <c r="G25" s="36">
        <v>0.375</v>
      </c>
      <c r="H25" s="33" t="s">
        <v>60</v>
      </c>
      <c r="I25" s="93">
        <v>150</v>
      </c>
      <c r="J25" s="93">
        <v>150</v>
      </c>
      <c r="K25" s="93">
        <f>J25/I25*100</f>
        <v>100</v>
      </c>
      <c r="L25" s="204"/>
      <c r="M25" s="40"/>
      <c r="N25" s="41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</row>
    <row r="26" spans="1:72" s="43" customFormat="1" ht="22.5">
      <c r="A26" s="182"/>
      <c r="B26" s="91" t="s">
        <v>97</v>
      </c>
      <c r="C26" s="77">
        <v>44662</v>
      </c>
      <c r="D26" s="77">
        <v>44664</v>
      </c>
      <c r="E26" s="90" t="s">
        <v>96</v>
      </c>
      <c r="F26" s="91" t="s">
        <v>21</v>
      </c>
      <c r="G26" s="36">
        <v>0.375</v>
      </c>
      <c r="H26" s="33" t="s">
        <v>60</v>
      </c>
      <c r="I26" s="93">
        <v>86</v>
      </c>
      <c r="J26" s="93">
        <v>86</v>
      </c>
      <c r="K26" s="93">
        <f>J26/I26*100</f>
        <v>100</v>
      </c>
      <c r="L26" s="204"/>
      <c r="M26" s="40"/>
      <c r="N26" s="41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</row>
    <row r="27" spans="1:72" s="43" customFormat="1" ht="22.5">
      <c r="A27" s="182"/>
      <c r="B27" s="91" t="s">
        <v>80</v>
      </c>
      <c r="C27" s="77">
        <v>44679</v>
      </c>
      <c r="D27" s="77">
        <v>44679</v>
      </c>
      <c r="E27" s="90" t="s">
        <v>81</v>
      </c>
      <c r="F27" s="91" t="s">
        <v>21</v>
      </c>
      <c r="G27" s="36">
        <v>0.375</v>
      </c>
      <c r="H27" s="33" t="s">
        <v>60</v>
      </c>
      <c r="I27" s="93">
        <v>50</v>
      </c>
      <c r="J27" s="93">
        <v>48</v>
      </c>
      <c r="K27" s="93">
        <f t="shared" ref="K27:K30" si="3">J27/I27*100</f>
        <v>96</v>
      </c>
      <c r="L27" s="204"/>
      <c r="M27" s="40"/>
      <c r="N27" s="41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</row>
    <row r="28" spans="1:72" s="43" customFormat="1" ht="22.5">
      <c r="A28" s="182"/>
      <c r="B28" s="91" t="s">
        <v>104</v>
      </c>
      <c r="C28" s="77">
        <v>44677</v>
      </c>
      <c r="D28" s="77">
        <v>44677</v>
      </c>
      <c r="E28" s="90" t="s">
        <v>105</v>
      </c>
      <c r="F28" s="91" t="s">
        <v>21</v>
      </c>
      <c r="G28" s="36">
        <v>0.375</v>
      </c>
      <c r="H28" s="33" t="s">
        <v>60</v>
      </c>
      <c r="I28" s="93">
        <v>92</v>
      </c>
      <c r="J28" s="93">
        <v>92</v>
      </c>
      <c r="K28" s="93">
        <f t="shared" si="3"/>
        <v>100</v>
      </c>
      <c r="L28" s="204"/>
      <c r="M28" s="40"/>
      <c r="N28" s="41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</row>
    <row r="29" spans="1:72" s="43" customFormat="1" ht="22.5">
      <c r="A29" s="182"/>
      <c r="B29" s="91" t="s">
        <v>106</v>
      </c>
      <c r="C29" s="77">
        <v>44677</v>
      </c>
      <c r="D29" s="77">
        <v>44677</v>
      </c>
      <c r="E29" s="90" t="s">
        <v>93</v>
      </c>
      <c r="F29" s="91" t="s">
        <v>21</v>
      </c>
      <c r="G29" s="36">
        <v>0.375</v>
      </c>
      <c r="H29" s="33" t="s">
        <v>60</v>
      </c>
      <c r="I29" s="93">
        <v>150</v>
      </c>
      <c r="J29" s="93">
        <v>150</v>
      </c>
      <c r="K29" s="93">
        <f t="shared" ref="K29" si="4">J29/I29*100</f>
        <v>100</v>
      </c>
      <c r="L29" s="204"/>
      <c r="M29" s="40"/>
      <c r="N29" s="41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</row>
    <row r="30" spans="1:72" s="43" customFormat="1" ht="22.5">
      <c r="A30" s="182"/>
      <c r="B30" s="91" t="s">
        <v>92</v>
      </c>
      <c r="C30" s="77">
        <v>44652</v>
      </c>
      <c r="D30" s="77">
        <v>44681</v>
      </c>
      <c r="E30" s="90" t="s">
        <v>93</v>
      </c>
      <c r="F30" s="91" t="s">
        <v>21</v>
      </c>
      <c r="G30" s="36">
        <v>0.375</v>
      </c>
      <c r="H30" s="33" t="s">
        <v>60</v>
      </c>
      <c r="I30" s="91">
        <v>150</v>
      </c>
      <c r="J30" s="91">
        <v>90</v>
      </c>
      <c r="K30" s="93">
        <f t="shared" si="3"/>
        <v>60</v>
      </c>
      <c r="L30" s="150"/>
      <c r="M30" s="40"/>
      <c r="N30" s="41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</row>
    <row r="31" spans="1:72" s="43" customFormat="1" ht="11.25">
      <c r="A31" s="44" t="s">
        <v>18</v>
      </c>
      <c r="B31" s="80">
        <v>5</v>
      </c>
      <c r="C31" s="147"/>
      <c r="D31" s="148"/>
      <c r="E31" s="148"/>
      <c r="F31" s="148"/>
      <c r="G31" s="148"/>
      <c r="H31" s="148"/>
      <c r="I31" s="148"/>
      <c r="J31" s="148"/>
      <c r="K31" s="149"/>
      <c r="L31" s="165">
        <f>B31/B32*100</f>
        <v>100</v>
      </c>
      <c r="M31" s="40"/>
      <c r="N31" s="41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</row>
    <row r="32" spans="1:72" s="43" customFormat="1" ht="22.5">
      <c r="A32" s="44" t="s">
        <v>19</v>
      </c>
      <c r="B32" s="80">
        <v>5</v>
      </c>
      <c r="C32" s="150"/>
      <c r="D32" s="151"/>
      <c r="E32" s="151"/>
      <c r="F32" s="151"/>
      <c r="G32" s="151"/>
      <c r="H32" s="151"/>
      <c r="I32" s="151"/>
      <c r="J32" s="151"/>
      <c r="K32" s="152"/>
      <c r="L32" s="166"/>
      <c r="M32" s="40"/>
      <c r="N32" s="41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</row>
    <row r="33" spans="1:72" s="43" customFormat="1" ht="36" customHeight="1">
      <c r="A33" s="87" t="s">
        <v>28</v>
      </c>
      <c r="B33" s="100" t="s">
        <v>117</v>
      </c>
      <c r="C33" s="100">
        <v>44707</v>
      </c>
      <c r="D33" s="100">
        <v>44707</v>
      </c>
      <c r="E33" s="101" t="s">
        <v>118</v>
      </c>
      <c r="F33" s="85" t="s">
        <v>21</v>
      </c>
      <c r="G33" s="100" t="s">
        <v>119</v>
      </c>
      <c r="H33" s="33" t="s">
        <v>60</v>
      </c>
      <c r="I33" s="88">
        <v>200</v>
      </c>
      <c r="J33" s="107">
        <v>170</v>
      </c>
      <c r="K33" s="88">
        <f t="shared" ref="K33" si="5">J33/I33*100</f>
        <v>85</v>
      </c>
      <c r="L33" s="56"/>
      <c r="M33" s="40"/>
      <c r="N33" s="41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</row>
    <row r="34" spans="1:72" s="43" customFormat="1" ht="11.25" customHeight="1">
      <c r="A34" s="44" t="s">
        <v>18</v>
      </c>
      <c r="B34" s="80">
        <v>1</v>
      </c>
      <c r="C34" s="147"/>
      <c r="D34" s="148"/>
      <c r="E34" s="148"/>
      <c r="F34" s="148"/>
      <c r="G34" s="148"/>
      <c r="H34" s="148"/>
      <c r="I34" s="148"/>
      <c r="J34" s="148"/>
      <c r="K34" s="149"/>
      <c r="L34" s="165">
        <f>B34/B35*100</f>
        <v>100</v>
      </c>
      <c r="M34" s="40"/>
      <c r="N34" s="41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</row>
    <row r="35" spans="1:72" s="43" customFormat="1" ht="22.5">
      <c r="A35" s="44" t="s">
        <v>19</v>
      </c>
      <c r="B35" s="80">
        <v>1</v>
      </c>
      <c r="C35" s="150"/>
      <c r="D35" s="151"/>
      <c r="E35" s="151"/>
      <c r="F35" s="151"/>
      <c r="G35" s="151"/>
      <c r="H35" s="151"/>
      <c r="I35" s="151"/>
      <c r="J35" s="151"/>
      <c r="K35" s="152"/>
      <c r="L35" s="166"/>
      <c r="M35" s="40"/>
      <c r="N35" s="41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</row>
    <row r="36" spans="1:72" s="43" customFormat="1" ht="22.5">
      <c r="A36" s="181" t="s">
        <v>30</v>
      </c>
      <c r="B36" s="91" t="s">
        <v>106</v>
      </c>
      <c r="C36" s="103">
        <v>44713</v>
      </c>
      <c r="D36" s="103">
        <v>44742</v>
      </c>
      <c r="E36" s="90" t="s">
        <v>93</v>
      </c>
      <c r="F36" s="91" t="s">
        <v>21</v>
      </c>
      <c r="G36" s="36">
        <v>0.375</v>
      </c>
      <c r="H36" s="33" t="s">
        <v>60</v>
      </c>
      <c r="I36" s="93">
        <v>92</v>
      </c>
      <c r="J36" s="93">
        <v>92</v>
      </c>
      <c r="K36" s="93">
        <f t="shared" ref="K36:K37" si="6">J36/I36*100</f>
        <v>100</v>
      </c>
      <c r="L36" s="56"/>
      <c r="M36" s="40"/>
      <c r="N36" s="41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</row>
    <row r="37" spans="1:72" s="43" customFormat="1" ht="22.5">
      <c r="A37" s="182"/>
      <c r="B37" s="91" t="s">
        <v>130</v>
      </c>
      <c r="C37" s="103">
        <v>44713</v>
      </c>
      <c r="D37" s="103">
        <v>44742</v>
      </c>
      <c r="E37" s="90" t="s">
        <v>131</v>
      </c>
      <c r="F37" s="91" t="s">
        <v>21</v>
      </c>
      <c r="G37" s="36">
        <v>0.375</v>
      </c>
      <c r="H37" s="33" t="s">
        <v>60</v>
      </c>
      <c r="I37" s="93">
        <v>20</v>
      </c>
      <c r="J37" s="93">
        <v>20</v>
      </c>
      <c r="K37" s="93">
        <f t="shared" si="6"/>
        <v>100</v>
      </c>
      <c r="L37" s="56"/>
      <c r="M37" s="40"/>
      <c r="N37" s="41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</row>
    <row r="38" spans="1:72" s="43" customFormat="1" ht="11.25">
      <c r="A38" s="50" t="s">
        <v>18</v>
      </c>
      <c r="B38" s="80">
        <v>2</v>
      </c>
      <c r="C38" s="175"/>
      <c r="D38" s="176"/>
      <c r="E38" s="176"/>
      <c r="F38" s="176"/>
      <c r="G38" s="176"/>
      <c r="H38" s="176"/>
      <c r="I38" s="176"/>
      <c r="J38" s="176"/>
      <c r="K38" s="177"/>
      <c r="L38" s="165">
        <f>B38/B39*100</f>
        <v>100</v>
      </c>
      <c r="M38" s="40"/>
      <c r="N38" s="41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</row>
    <row r="39" spans="1:72" s="43" customFormat="1" ht="22.5">
      <c r="A39" s="50" t="s">
        <v>19</v>
      </c>
      <c r="B39" s="80">
        <v>2</v>
      </c>
      <c r="C39" s="178"/>
      <c r="D39" s="179"/>
      <c r="E39" s="179"/>
      <c r="F39" s="179"/>
      <c r="G39" s="179"/>
      <c r="H39" s="179"/>
      <c r="I39" s="179"/>
      <c r="J39" s="179"/>
      <c r="K39" s="180"/>
      <c r="L39" s="166"/>
      <c r="M39" s="40"/>
      <c r="N39" s="41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</row>
    <row r="40" spans="1:72" s="43" customFormat="1" ht="22.5">
      <c r="A40" s="201" t="s">
        <v>32</v>
      </c>
      <c r="B40" s="91" t="s">
        <v>138</v>
      </c>
      <c r="C40" s="103">
        <v>44743</v>
      </c>
      <c r="D40" s="103">
        <v>44773</v>
      </c>
      <c r="E40" s="90" t="s">
        <v>131</v>
      </c>
      <c r="F40" s="91" t="s">
        <v>21</v>
      </c>
      <c r="G40" s="36">
        <v>0.375</v>
      </c>
      <c r="H40" s="33" t="s">
        <v>60</v>
      </c>
      <c r="I40" s="93">
        <v>10</v>
      </c>
      <c r="J40" s="93">
        <v>10</v>
      </c>
      <c r="K40" s="93">
        <f>J40/I40*100</f>
        <v>100</v>
      </c>
      <c r="L40" s="56"/>
      <c r="M40" s="40"/>
      <c r="N40" s="41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</row>
    <row r="41" spans="1:72" s="43" customFormat="1" ht="22.5">
      <c r="A41" s="202"/>
      <c r="B41" s="91" t="s">
        <v>139</v>
      </c>
      <c r="C41" s="103">
        <v>44773</v>
      </c>
      <c r="D41" s="103">
        <v>44773</v>
      </c>
      <c r="E41" s="90" t="s">
        <v>131</v>
      </c>
      <c r="F41" s="91" t="s">
        <v>21</v>
      </c>
      <c r="G41" s="36">
        <v>0.33333333333333331</v>
      </c>
      <c r="H41" s="33" t="s">
        <v>60</v>
      </c>
      <c r="I41" s="93">
        <v>20</v>
      </c>
      <c r="J41" s="93">
        <v>20</v>
      </c>
      <c r="K41" s="93">
        <f t="shared" ref="K41:K45" si="7">J41/I41*100</f>
        <v>100</v>
      </c>
      <c r="L41" s="56"/>
      <c r="M41" s="40"/>
      <c r="N41" s="41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</row>
    <row r="42" spans="1:72" s="43" customFormat="1" ht="22.5">
      <c r="A42" s="202"/>
      <c r="B42" s="91" t="s">
        <v>141</v>
      </c>
      <c r="C42" s="103">
        <v>44763</v>
      </c>
      <c r="D42" s="103">
        <v>44763</v>
      </c>
      <c r="E42" s="90" t="s">
        <v>142</v>
      </c>
      <c r="F42" s="91" t="s">
        <v>21</v>
      </c>
      <c r="G42" s="36" t="s">
        <v>75</v>
      </c>
      <c r="H42" s="33" t="s">
        <v>60</v>
      </c>
      <c r="I42" s="93">
        <v>200</v>
      </c>
      <c r="J42" s="93">
        <v>200</v>
      </c>
      <c r="K42" s="93">
        <f t="shared" si="7"/>
        <v>100</v>
      </c>
      <c r="L42" s="56"/>
      <c r="M42" s="40"/>
      <c r="N42" s="41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</row>
    <row r="43" spans="1:72" s="43" customFormat="1" ht="22.5">
      <c r="A43" s="202"/>
      <c r="B43" s="91" t="s">
        <v>143</v>
      </c>
      <c r="C43" s="103">
        <v>44764</v>
      </c>
      <c r="D43" s="103">
        <v>44764</v>
      </c>
      <c r="E43" s="90" t="s">
        <v>144</v>
      </c>
      <c r="F43" s="91" t="s">
        <v>21</v>
      </c>
      <c r="G43" s="36" t="s">
        <v>75</v>
      </c>
      <c r="H43" s="33" t="s">
        <v>60</v>
      </c>
      <c r="I43" s="93">
        <v>4</v>
      </c>
      <c r="J43" s="93">
        <v>4</v>
      </c>
      <c r="K43" s="93">
        <f t="shared" si="7"/>
        <v>100</v>
      </c>
      <c r="L43" s="56"/>
      <c r="M43" s="40"/>
      <c r="N43" s="41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</row>
    <row r="44" spans="1:72" s="53" customFormat="1" ht="33.75">
      <c r="A44" s="202"/>
      <c r="B44" s="91" t="s">
        <v>148</v>
      </c>
      <c r="C44" s="103">
        <v>44743</v>
      </c>
      <c r="D44" s="103" t="s">
        <v>149</v>
      </c>
      <c r="E44" s="116" t="s">
        <v>68</v>
      </c>
      <c r="F44" s="91" t="s">
        <v>21</v>
      </c>
      <c r="G44" s="36">
        <v>0.375</v>
      </c>
      <c r="H44" s="33" t="s">
        <v>60</v>
      </c>
      <c r="I44" s="93">
        <v>150</v>
      </c>
      <c r="J44" s="93">
        <v>58</v>
      </c>
      <c r="K44" s="93">
        <f t="shared" si="7"/>
        <v>38.666666666666664</v>
      </c>
      <c r="L44" s="56"/>
      <c r="M44" s="51"/>
      <c r="N44" s="52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</row>
    <row r="45" spans="1:72" s="53" customFormat="1" ht="29.25" customHeight="1">
      <c r="A45" s="203"/>
      <c r="B45" s="91" t="s">
        <v>137</v>
      </c>
      <c r="C45" s="103">
        <v>44747</v>
      </c>
      <c r="D45" s="103">
        <v>44752</v>
      </c>
      <c r="E45" s="90" t="s">
        <v>93</v>
      </c>
      <c r="F45" s="91" t="s">
        <v>21</v>
      </c>
      <c r="G45" s="92">
        <v>0.375</v>
      </c>
      <c r="H45" s="33" t="s">
        <v>60</v>
      </c>
      <c r="I45" s="93">
        <v>150</v>
      </c>
      <c r="J45" s="93">
        <v>150</v>
      </c>
      <c r="K45" s="93">
        <f t="shared" si="7"/>
        <v>100</v>
      </c>
      <c r="L45" s="56"/>
      <c r="M45" s="51"/>
      <c r="N45" s="52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</row>
    <row r="46" spans="1:72" s="43" customFormat="1" ht="35.25" customHeight="1">
      <c r="A46" s="50" t="s">
        <v>18</v>
      </c>
      <c r="B46" s="80">
        <v>6</v>
      </c>
      <c r="C46" s="147"/>
      <c r="D46" s="148"/>
      <c r="E46" s="148"/>
      <c r="F46" s="148"/>
      <c r="G46" s="148"/>
      <c r="H46" s="148"/>
      <c r="I46" s="148"/>
      <c r="J46" s="148"/>
      <c r="K46" s="149"/>
      <c r="L46" s="165">
        <v>100</v>
      </c>
      <c r="M46" s="40"/>
      <c r="N46" s="41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</row>
    <row r="47" spans="1:72" s="43" customFormat="1" ht="22.5">
      <c r="A47" s="50" t="s">
        <v>19</v>
      </c>
      <c r="B47" s="80">
        <v>6</v>
      </c>
      <c r="C47" s="150"/>
      <c r="D47" s="151"/>
      <c r="E47" s="151"/>
      <c r="F47" s="151"/>
      <c r="G47" s="151"/>
      <c r="H47" s="151"/>
      <c r="I47" s="151"/>
      <c r="J47" s="151"/>
      <c r="K47" s="152"/>
      <c r="L47" s="166"/>
      <c r="M47" s="40"/>
      <c r="N47" s="41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</row>
    <row r="48" spans="1:72" s="43" customFormat="1" ht="33.75" customHeight="1">
      <c r="A48" s="181" t="s">
        <v>33</v>
      </c>
      <c r="B48" s="91" t="s">
        <v>152</v>
      </c>
      <c r="C48" s="103">
        <v>44774</v>
      </c>
      <c r="D48" s="103">
        <v>44774</v>
      </c>
      <c r="E48" s="90" t="s">
        <v>93</v>
      </c>
      <c r="F48" s="91" t="s">
        <v>21</v>
      </c>
      <c r="G48" s="92">
        <v>0.375</v>
      </c>
      <c r="H48" s="91" t="s">
        <v>60</v>
      </c>
      <c r="I48" s="93">
        <v>150</v>
      </c>
      <c r="J48" s="93">
        <v>150</v>
      </c>
      <c r="K48" s="93">
        <f>J48/I48*100</f>
        <v>100</v>
      </c>
      <c r="L48" s="56"/>
      <c r="M48" s="40"/>
      <c r="N48" s="41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</row>
    <row r="49" spans="1:79" s="43" customFormat="1" ht="31.5" customHeight="1">
      <c r="A49" s="182"/>
      <c r="B49" s="114" t="s">
        <v>148</v>
      </c>
      <c r="C49" s="100">
        <v>44774</v>
      </c>
      <c r="D49" s="100">
        <v>44804</v>
      </c>
      <c r="E49" s="116" t="s">
        <v>68</v>
      </c>
      <c r="F49" s="114" t="s">
        <v>21</v>
      </c>
      <c r="G49" s="92">
        <v>0.41666666666666702</v>
      </c>
      <c r="H49" s="91" t="s">
        <v>60</v>
      </c>
      <c r="I49" s="115">
        <v>150</v>
      </c>
      <c r="J49" s="115">
        <v>58</v>
      </c>
      <c r="K49" s="93">
        <f t="shared" ref="K49:K51" si="8">J49/I49*100</f>
        <v>38.666666666666664</v>
      </c>
      <c r="L49" s="56"/>
      <c r="M49" s="40"/>
      <c r="N49" s="41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</row>
    <row r="50" spans="1:79" s="43" customFormat="1" ht="31.5" customHeight="1">
      <c r="A50" s="182"/>
      <c r="B50" s="114" t="s">
        <v>154</v>
      </c>
      <c r="C50" s="100">
        <v>44774</v>
      </c>
      <c r="D50" s="100">
        <v>44804</v>
      </c>
      <c r="E50" s="90" t="s">
        <v>131</v>
      </c>
      <c r="F50" s="114" t="s">
        <v>21</v>
      </c>
      <c r="G50" s="92">
        <v>0.41666666666666702</v>
      </c>
      <c r="H50" s="91" t="s">
        <v>60</v>
      </c>
      <c r="I50" s="115">
        <v>20</v>
      </c>
      <c r="J50" s="115">
        <v>20</v>
      </c>
      <c r="K50" s="93">
        <f t="shared" si="8"/>
        <v>100</v>
      </c>
      <c r="L50" s="127"/>
      <c r="M50" s="40"/>
      <c r="N50" s="41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</row>
    <row r="51" spans="1:79" s="43" customFormat="1" ht="31.5" customHeight="1">
      <c r="A51" s="183"/>
      <c r="B51" s="91" t="s">
        <v>153</v>
      </c>
      <c r="C51" s="103">
        <v>44779</v>
      </c>
      <c r="D51" s="103">
        <v>44779</v>
      </c>
      <c r="E51" s="90" t="s">
        <v>131</v>
      </c>
      <c r="F51" s="114" t="s">
        <v>21</v>
      </c>
      <c r="G51" s="92">
        <v>0.45833333333333298</v>
      </c>
      <c r="H51" s="91" t="s">
        <v>60</v>
      </c>
      <c r="I51" s="91">
        <v>2</v>
      </c>
      <c r="J51" s="91">
        <v>2</v>
      </c>
      <c r="K51" s="93">
        <f t="shared" si="8"/>
        <v>100</v>
      </c>
      <c r="L51" s="127"/>
      <c r="M51" s="40"/>
      <c r="N51" s="41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</row>
    <row r="52" spans="1:79" s="43" customFormat="1" ht="45.75" customHeight="1">
      <c r="A52" s="50" t="s">
        <v>18</v>
      </c>
      <c r="B52" s="80">
        <v>4</v>
      </c>
      <c r="C52" s="147"/>
      <c r="D52" s="148"/>
      <c r="E52" s="148"/>
      <c r="F52" s="148"/>
      <c r="G52" s="148"/>
      <c r="H52" s="148"/>
      <c r="I52" s="148"/>
      <c r="J52" s="148"/>
      <c r="K52" s="149"/>
      <c r="L52" s="165">
        <f>B52/B53*100</f>
        <v>100</v>
      </c>
      <c r="M52" s="40"/>
      <c r="N52" s="41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</row>
    <row r="53" spans="1:79" s="43" customFormat="1" ht="22.5">
      <c r="A53" s="50" t="s">
        <v>19</v>
      </c>
      <c r="B53" s="80">
        <v>4</v>
      </c>
      <c r="C53" s="150"/>
      <c r="D53" s="151"/>
      <c r="E53" s="151"/>
      <c r="F53" s="151"/>
      <c r="G53" s="151"/>
      <c r="H53" s="151"/>
      <c r="I53" s="151"/>
      <c r="J53" s="151"/>
      <c r="K53" s="152"/>
      <c r="L53" s="191"/>
      <c r="M53" s="40"/>
      <c r="N53" s="41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</row>
    <row r="54" spans="1:79" s="43" customFormat="1" ht="3" hidden="1" customHeight="1">
      <c r="A54" s="62" t="s">
        <v>34</v>
      </c>
      <c r="B54" s="69"/>
      <c r="C54" s="73"/>
      <c r="D54" s="73"/>
      <c r="E54" s="70"/>
      <c r="F54" s="69"/>
      <c r="G54" s="71"/>
      <c r="H54" s="70"/>
      <c r="I54" s="72"/>
      <c r="J54" s="72"/>
      <c r="K54" s="73"/>
      <c r="L54" s="75"/>
      <c r="M54" s="40"/>
      <c r="N54" s="41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</row>
    <row r="55" spans="1:79" s="43" customFormat="1" ht="26.25" customHeight="1">
      <c r="A55" s="117" t="s">
        <v>34</v>
      </c>
      <c r="B55" s="91" t="s">
        <v>157</v>
      </c>
      <c r="C55" s="103">
        <v>44809</v>
      </c>
      <c r="D55" s="103">
        <v>44809</v>
      </c>
      <c r="E55" s="90" t="s">
        <v>93</v>
      </c>
      <c r="F55" s="91" t="s">
        <v>21</v>
      </c>
      <c r="G55" s="92">
        <v>0.375</v>
      </c>
      <c r="H55" s="91" t="s">
        <v>60</v>
      </c>
      <c r="I55" s="93">
        <v>150</v>
      </c>
      <c r="J55" s="93">
        <v>150</v>
      </c>
      <c r="K55" s="93">
        <f>J55/I55*100</f>
        <v>100</v>
      </c>
      <c r="L55" s="147"/>
      <c r="M55" s="40"/>
      <c r="N55" s="41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</row>
    <row r="56" spans="1:79" s="43" customFormat="1" ht="26.25" customHeight="1">
      <c r="A56" s="117"/>
      <c r="B56" s="119" t="s">
        <v>92</v>
      </c>
      <c r="C56" s="120">
        <v>44805</v>
      </c>
      <c r="D56" s="120">
        <v>44834</v>
      </c>
      <c r="E56" s="119" t="s">
        <v>172</v>
      </c>
      <c r="F56" s="119" t="s">
        <v>21</v>
      </c>
      <c r="G56" s="124"/>
      <c r="H56" s="119" t="s">
        <v>60</v>
      </c>
      <c r="I56" s="119">
        <v>220</v>
      </c>
      <c r="J56" s="119">
        <v>110</v>
      </c>
      <c r="K56" s="93">
        <f>J56/I56*100</f>
        <v>50</v>
      </c>
      <c r="L56" s="150"/>
      <c r="M56" s="40"/>
      <c r="N56" s="41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</row>
    <row r="57" spans="1:79" s="43" customFormat="1" ht="12.75" customHeight="1">
      <c r="A57" s="50" t="s">
        <v>18</v>
      </c>
      <c r="B57" s="91">
        <v>2</v>
      </c>
      <c r="C57" s="147"/>
      <c r="D57" s="148"/>
      <c r="E57" s="148"/>
      <c r="F57" s="148"/>
      <c r="G57" s="148"/>
      <c r="H57" s="148"/>
      <c r="I57" s="148"/>
      <c r="J57" s="148"/>
      <c r="K57" s="149"/>
      <c r="L57" s="165">
        <f>B57/B58*100</f>
        <v>100</v>
      </c>
      <c r="M57" s="40"/>
      <c r="N57" s="41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</row>
    <row r="58" spans="1:79" s="43" customFormat="1" ht="18.75" customHeight="1">
      <c r="A58" s="50" t="s">
        <v>19</v>
      </c>
      <c r="B58" s="80">
        <v>2</v>
      </c>
      <c r="C58" s="150"/>
      <c r="D58" s="151"/>
      <c r="E58" s="151"/>
      <c r="F58" s="151"/>
      <c r="G58" s="151"/>
      <c r="H58" s="151"/>
      <c r="I58" s="151"/>
      <c r="J58" s="151"/>
      <c r="K58" s="152"/>
      <c r="L58" s="191"/>
      <c r="M58" s="40"/>
      <c r="N58" s="41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</row>
    <row r="59" spans="1:79" s="43" customFormat="1" ht="30" customHeight="1">
      <c r="A59" s="181" t="s">
        <v>35</v>
      </c>
      <c r="B59" s="91" t="s">
        <v>174</v>
      </c>
      <c r="C59" s="103">
        <v>44839</v>
      </c>
      <c r="D59" s="103">
        <v>44839</v>
      </c>
      <c r="E59" s="90" t="s">
        <v>93</v>
      </c>
      <c r="F59" s="91" t="s">
        <v>21</v>
      </c>
      <c r="G59" s="92">
        <v>0.375</v>
      </c>
      <c r="H59" s="91" t="s">
        <v>60</v>
      </c>
      <c r="I59" s="93">
        <v>150</v>
      </c>
      <c r="J59" s="93">
        <v>150</v>
      </c>
      <c r="K59" s="93">
        <f>J59/I59*100</f>
        <v>100</v>
      </c>
      <c r="L59" s="147"/>
      <c r="M59" s="40"/>
      <c r="N59" s="41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</row>
    <row r="60" spans="1:79" s="43" customFormat="1" ht="22.5">
      <c r="A60" s="182"/>
      <c r="B60" s="91" t="s">
        <v>175</v>
      </c>
      <c r="C60" s="103">
        <v>44849</v>
      </c>
      <c r="D60" s="103">
        <v>44849</v>
      </c>
      <c r="E60" s="104" t="s">
        <v>31</v>
      </c>
      <c r="F60" s="91" t="s">
        <v>21</v>
      </c>
      <c r="G60" s="92"/>
      <c r="H60" s="91" t="s">
        <v>60</v>
      </c>
      <c r="I60" s="93">
        <v>150</v>
      </c>
      <c r="J60" s="93">
        <v>150</v>
      </c>
      <c r="K60" s="93">
        <f t="shared" ref="K60:K61" si="9">J60/I60*100</f>
        <v>100</v>
      </c>
      <c r="L60" s="204"/>
      <c r="M60" s="40"/>
      <c r="N60" s="41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</row>
    <row r="61" spans="1:79" s="43" customFormat="1" ht="22.5">
      <c r="A61" s="182"/>
      <c r="B61" s="91" t="s">
        <v>173</v>
      </c>
      <c r="C61" s="103">
        <v>44865</v>
      </c>
      <c r="D61" s="103">
        <v>44865</v>
      </c>
      <c r="E61" s="104" t="s">
        <v>176</v>
      </c>
      <c r="F61" s="91" t="s">
        <v>21</v>
      </c>
      <c r="G61" s="90"/>
      <c r="H61" s="91" t="s">
        <v>60</v>
      </c>
      <c r="I61" s="91">
        <v>92</v>
      </c>
      <c r="J61" s="91">
        <v>92</v>
      </c>
      <c r="K61" s="93">
        <f t="shared" si="9"/>
        <v>100</v>
      </c>
      <c r="L61" s="150"/>
      <c r="M61" s="40"/>
      <c r="N61" s="41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</row>
    <row r="62" spans="1:79" s="43" customFormat="1" ht="19.5" customHeight="1">
      <c r="A62" s="50" t="s">
        <v>18</v>
      </c>
      <c r="B62" s="91">
        <v>3</v>
      </c>
      <c r="C62" s="147"/>
      <c r="D62" s="148"/>
      <c r="E62" s="148"/>
      <c r="F62" s="148"/>
      <c r="G62" s="148"/>
      <c r="H62" s="148"/>
      <c r="I62" s="148"/>
      <c r="J62" s="148"/>
      <c r="K62" s="148"/>
      <c r="L62" s="184">
        <f>B62/B63*100</f>
        <v>100</v>
      </c>
      <c r="M62" s="40"/>
      <c r="N62" s="41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</row>
    <row r="63" spans="1:79" s="43" customFormat="1" ht="27.75" customHeight="1">
      <c r="A63" s="50" t="s">
        <v>19</v>
      </c>
      <c r="B63" s="91">
        <v>3</v>
      </c>
      <c r="C63" s="204"/>
      <c r="D63" s="205"/>
      <c r="E63" s="205"/>
      <c r="F63" s="205"/>
      <c r="G63" s="205"/>
      <c r="H63" s="205"/>
      <c r="I63" s="205"/>
      <c r="J63" s="205"/>
      <c r="K63" s="206"/>
      <c r="L63" s="190"/>
      <c r="M63" s="40"/>
      <c r="N63" s="41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</row>
    <row r="64" spans="1:79" s="43" customFormat="1" ht="30.75" customHeight="1">
      <c r="A64" s="131" t="s">
        <v>36</v>
      </c>
      <c r="B64" s="91" t="s">
        <v>184</v>
      </c>
      <c r="C64" s="103">
        <v>44870</v>
      </c>
      <c r="D64" s="103">
        <v>44870</v>
      </c>
      <c r="E64" s="90" t="s">
        <v>93</v>
      </c>
      <c r="F64" s="91" t="s">
        <v>21</v>
      </c>
      <c r="G64" s="92">
        <v>0.375</v>
      </c>
      <c r="H64" s="91" t="s">
        <v>60</v>
      </c>
      <c r="I64" s="93">
        <v>150</v>
      </c>
      <c r="J64" s="93">
        <v>150</v>
      </c>
      <c r="K64" s="93">
        <f>J64/I64*100</f>
        <v>100</v>
      </c>
      <c r="L64" s="55"/>
      <c r="M64" s="40"/>
      <c r="N64" s="41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</row>
    <row r="65" spans="1:72" s="43" customFormat="1" ht="36" customHeight="1">
      <c r="A65" s="50" t="s">
        <v>18</v>
      </c>
      <c r="B65" s="93">
        <v>1</v>
      </c>
      <c r="C65" s="147"/>
      <c r="D65" s="148"/>
      <c r="E65" s="148"/>
      <c r="F65" s="148"/>
      <c r="G65" s="148"/>
      <c r="H65" s="148"/>
      <c r="I65" s="148"/>
      <c r="J65" s="148"/>
      <c r="K65" s="148"/>
      <c r="L65" s="190">
        <v>100</v>
      </c>
      <c r="M65" s="40"/>
      <c r="N65" s="41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</row>
    <row r="66" spans="1:72" s="43" customFormat="1" ht="38.25" customHeight="1">
      <c r="A66" s="50" t="s">
        <v>19</v>
      </c>
      <c r="B66" s="93">
        <v>1</v>
      </c>
      <c r="C66" s="204"/>
      <c r="D66" s="205"/>
      <c r="E66" s="205"/>
      <c r="F66" s="205"/>
      <c r="G66" s="205"/>
      <c r="H66" s="205"/>
      <c r="I66" s="205"/>
      <c r="J66" s="205"/>
      <c r="K66" s="206"/>
      <c r="L66" s="190"/>
      <c r="M66" s="40"/>
      <c r="N66" s="41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</row>
    <row r="67" spans="1:72" s="43" customFormat="1" ht="33.75">
      <c r="A67" s="181" t="s">
        <v>39</v>
      </c>
      <c r="B67" s="91" t="s">
        <v>190</v>
      </c>
      <c r="C67" s="103">
        <v>44900</v>
      </c>
      <c r="D67" s="103">
        <v>44901</v>
      </c>
      <c r="E67" s="90" t="s">
        <v>40</v>
      </c>
      <c r="F67" s="91" t="s">
        <v>21</v>
      </c>
      <c r="G67" s="91"/>
      <c r="H67" s="90" t="s">
        <v>22</v>
      </c>
      <c r="I67" s="91">
        <v>214</v>
      </c>
      <c r="J67" s="91">
        <v>214</v>
      </c>
      <c r="K67" s="91">
        <v>100</v>
      </c>
      <c r="L67" s="56"/>
      <c r="M67" s="40"/>
      <c r="N67" s="41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</row>
    <row r="68" spans="1:72" s="43" customFormat="1" ht="11.25">
      <c r="A68" s="182"/>
      <c r="B68" s="91" t="s">
        <v>42</v>
      </c>
      <c r="C68" s="103">
        <v>44896</v>
      </c>
      <c r="D68" s="103">
        <v>44926</v>
      </c>
      <c r="E68" s="90" t="s">
        <v>43</v>
      </c>
      <c r="F68" s="91" t="s">
        <v>21</v>
      </c>
      <c r="G68" s="91"/>
      <c r="H68" s="90" t="s">
        <v>22</v>
      </c>
      <c r="I68" s="91">
        <v>92</v>
      </c>
      <c r="J68" s="91">
        <v>92</v>
      </c>
      <c r="K68" s="91">
        <v>100</v>
      </c>
      <c r="L68" s="56"/>
      <c r="M68" s="40"/>
      <c r="N68" s="41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</row>
    <row r="69" spans="1:72" s="43" customFormat="1" ht="11.25">
      <c r="A69" s="182"/>
      <c r="B69" s="91" t="s">
        <v>44</v>
      </c>
      <c r="C69" s="103">
        <v>44917</v>
      </c>
      <c r="D69" s="103">
        <v>44917</v>
      </c>
      <c r="E69" s="90" t="s">
        <v>41</v>
      </c>
      <c r="F69" s="91" t="s">
        <v>21</v>
      </c>
      <c r="G69" s="91"/>
      <c r="H69" s="90" t="s">
        <v>22</v>
      </c>
      <c r="I69" s="91">
        <v>92</v>
      </c>
      <c r="J69" s="91">
        <v>92</v>
      </c>
      <c r="K69" s="91">
        <v>100</v>
      </c>
      <c r="L69" s="56"/>
      <c r="M69" s="40"/>
      <c r="N69" s="41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</row>
    <row r="70" spans="1:72" ht="19.5" customHeight="1">
      <c r="A70" s="50" t="s">
        <v>18</v>
      </c>
      <c r="B70" s="91">
        <v>3</v>
      </c>
      <c r="C70" s="147"/>
      <c r="D70" s="148"/>
      <c r="E70" s="148"/>
      <c r="F70" s="148"/>
      <c r="G70" s="148"/>
      <c r="H70" s="148"/>
      <c r="I70" s="148"/>
      <c r="J70" s="148"/>
      <c r="K70" s="149"/>
      <c r="L70" s="133"/>
    </row>
    <row r="71" spans="1:72" ht="31.5" customHeight="1">
      <c r="A71" s="50" t="s">
        <v>19</v>
      </c>
      <c r="B71" s="91">
        <v>3</v>
      </c>
      <c r="C71" s="150"/>
      <c r="D71" s="151"/>
      <c r="E71" s="151"/>
      <c r="F71" s="151"/>
      <c r="G71" s="151"/>
      <c r="H71" s="151"/>
      <c r="I71" s="151"/>
      <c r="J71" s="151"/>
      <c r="K71" s="152"/>
      <c r="L71" s="54"/>
    </row>
    <row r="72" spans="1:72" ht="63.75" customHeight="1">
      <c r="A72" s="208" t="s">
        <v>45</v>
      </c>
      <c r="B72" s="57">
        <f>B70+B65+B62+B57+B52+B46+B38+B34+B31+B22+B13+B10</f>
        <v>35</v>
      </c>
      <c r="C72" s="122"/>
      <c r="D72" s="54"/>
      <c r="E72" s="54"/>
      <c r="F72" s="126"/>
      <c r="G72" s="126"/>
      <c r="H72" s="54"/>
      <c r="I72" s="122"/>
      <c r="J72" s="91"/>
      <c r="K72" s="123"/>
      <c r="L72" s="207"/>
    </row>
    <row r="73" spans="1:72" ht="63.75" customHeight="1"/>
    <row r="5033" spans="7:7">
      <c r="G5033" s="61"/>
    </row>
  </sheetData>
  <protectedRanges>
    <protectedRange sqref="G5033:G5044 F39:J39 F7:K8 F67:J69 G38 G46 F54:H54 F52:J52 G60 G62 I40:J43 F57:J57 G65" name="Rango14_2"/>
    <protectedRange sqref="A64 A67:D69 B52:D52 C39:D43 A40:A43 A48 A54:D54 B61:D61 A55:A56 C57:D57 B65" name="Rango12_1"/>
    <protectedRange sqref="B35" name="Rango11_2"/>
    <protectedRange sqref="A36:A37" name="Rango10_2"/>
    <protectedRange sqref="C59:D60 C36:D38 C45:D46 C48:D48 C55:D55 D62 C64:D64 D65" name="Rango9_2"/>
    <protectedRange sqref="A15:A21" name="Rango8_1"/>
    <protectedRange sqref="A12" name="Rango6_1"/>
    <protectedRange sqref="B31:B32" name="Rango12_2_1"/>
    <protectedRange sqref="A59:A61" name="Rango10_1_1"/>
    <protectedRange sqref="C44:D44" name="Rango9_2_1"/>
    <protectedRange sqref="C49:D51" name="Rango12_1_1"/>
    <protectedRange sqref="G56" name="Rango14_2_3"/>
    <protectedRange sqref="B56:B57 C56:D56" name="Rango12_1_4"/>
  </protectedRanges>
  <mergeCells count="45">
    <mergeCell ref="A48:A51"/>
    <mergeCell ref="A59:A61"/>
    <mergeCell ref="L65:L66"/>
    <mergeCell ref="A67:A69"/>
    <mergeCell ref="C62:K63"/>
    <mergeCell ref="L62:L63"/>
    <mergeCell ref="L59:L61"/>
    <mergeCell ref="C57:K58"/>
    <mergeCell ref="L55:L56"/>
    <mergeCell ref="L57:L58"/>
    <mergeCell ref="C65:K66"/>
    <mergeCell ref="C70:K71"/>
    <mergeCell ref="A15:A21"/>
    <mergeCell ref="A24:A30"/>
    <mergeCell ref="C22:K23"/>
    <mergeCell ref="L22:L23"/>
    <mergeCell ref="A40:A45"/>
    <mergeCell ref="A36:A37"/>
    <mergeCell ref="C31:K32"/>
    <mergeCell ref="L31:L32"/>
    <mergeCell ref="C38:K39"/>
    <mergeCell ref="L38:L39"/>
    <mergeCell ref="C34:K35"/>
    <mergeCell ref="L34:L35"/>
    <mergeCell ref="L15:L21"/>
    <mergeCell ref="L24:L30"/>
    <mergeCell ref="A5:L6"/>
    <mergeCell ref="A7:A8"/>
    <mergeCell ref="B7:B8"/>
    <mergeCell ref="C7:D7"/>
    <mergeCell ref="E7:E8"/>
    <mergeCell ref="F7:F8"/>
    <mergeCell ref="H7:H8"/>
    <mergeCell ref="I7:I8"/>
    <mergeCell ref="J7:J8"/>
    <mergeCell ref="K7:K8"/>
    <mergeCell ref="L7:L8"/>
    <mergeCell ref="C10:K11"/>
    <mergeCell ref="L10:L11"/>
    <mergeCell ref="C13:K14"/>
    <mergeCell ref="C52:K53"/>
    <mergeCell ref="L52:L53"/>
    <mergeCell ref="L46:L47"/>
    <mergeCell ref="C46:K47"/>
    <mergeCell ref="L13:L14"/>
  </mergeCells>
  <pageMargins left="0.23622047244094491" right="0.23622047244094491" top="0.74803149606299213" bottom="0.74803149606299213" header="0.31496062992125984" footer="0.31496062992125984"/>
  <pageSetup paperSize="41" scale="2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CAPACITACIÓN 2022</vt:lpstr>
      <vt:lpstr>BIENESTAR 2022</vt:lpstr>
      <vt:lpstr>'BIENESTAR 2022'!Área_de_impresión</vt:lpstr>
      <vt:lpstr>'CAPACITACIÓN 2022'!Área_de_impresión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Catalina Rodriguez Cardona</cp:lastModifiedBy>
  <dcterms:created xsi:type="dcterms:W3CDTF">2022-01-31T17:44:33Z</dcterms:created>
  <dcterms:modified xsi:type="dcterms:W3CDTF">2023-01-25T21:01:51Z</dcterms:modified>
</cp:coreProperties>
</file>